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8ab3cc58f72d118/Documents/Rosalind Franklin/MDPHD/Publications/Ritger 2024 - JNeurophys/"/>
    </mc:Choice>
  </mc:AlternateContent>
  <xr:revisionPtr revIDLastSave="110" documentId="13_ncr:1_{0536226F-24C6-488A-AF87-007C54D9BE50}" xr6:coauthVersionLast="47" xr6:coauthVersionMax="47" xr10:uidLastSave="{AAD90E0A-BF61-404F-904E-4112AA76AF3D}"/>
  <bookViews>
    <workbookView xWindow="-96" yWindow="-96" windowWidth="23232" windowHeight="12432" tabRatio="527" activeTab="3" xr2:uid="{00000000-000D-0000-FFFF-FFFF00000000}"/>
  </bookViews>
  <sheets>
    <sheet name="MeAp ALL" sheetId="4" r:id="rId1"/>
    <sheet name="MeAp-pBNST" sheetId="11" r:id="rId2"/>
    <sheet name="MeAp-VMH" sheetId="12" r:id="rId3"/>
    <sheet name="Averages" sheetId="13" r:id="rId4"/>
  </sheets>
  <definedNames>
    <definedName name="_xlnm._FilterDatabase" localSheetId="0" hidden="1">'MeAp ALL'!$A$1:$Y$234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1" l="1"/>
  <c r="U2" i="11"/>
  <c r="R99" i="4"/>
  <c r="U99" i="4"/>
  <c r="R100" i="4"/>
  <c r="U100" i="4"/>
  <c r="R101" i="4"/>
  <c r="R102" i="4"/>
  <c r="R103" i="4"/>
  <c r="R104" i="4"/>
  <c r="R105" i="4"/>
  <c r="R106" i="4"/>
  <c r="U106" i="4"/>
  <c r="R107" i="4"/>
  <c r="U107" i="4"/>
  <c r="R108" i="4"/>
  <c r="U108" i="4"/>
  <c r="R109" i="4"/>
  <c r="U109" i="4"/>
  <c r="R110" i="4"/>
  <c r="R111" i="4"/>
  <c r="U111" i="4"/>
  <c r="R112" i="4"/>
  <c r="U112" i="4"/>
  <c r="R113" i="4"/>
  <c r="U113" i="4"/>
  <c r="R114" i="4"/>
  <c r="U114" i="4"/>
  <c r="R115" i="4"/>
  <c r="U115" i="4"/>
  <c r="R116" i="4"/>
  <c r="U116" i="4"/>
  <c r="R117" i="4"/>
  <c r="U117" i="4"/>
  <c r="R118" i="4"/>
  <c r="R119" i="4"/>
  <c r="U119" i="4"/>
  <c r="R120" i="4"/>
  <c r="U120" i="4"/>
  <c r="R208" i="4"/>
  <c r="R209" i="4"/>
  <c r="R210" i="4"/>
  <c r="R211" i="4"/>
  <c r="R212" i="4"/>
  <c r="R213" i="4"/>
  <c r="R214" i="4"/>
  <c r="R215" i="4"/>
  <c r="R216" i="4"/>
  <c r="U216" i="4"/>
  <c r="R217" i="4"/>
  <c r="R218" i="4"/>
  <c r="R219" i="4"/>
  <c r="R220" i="4"/>
  <c r="R221" i="4"/>
  <c r="R222" i="4"/>
  <c r="R223" i="4"/>
  <c r="R224" i="4"/>
  <c r="U224" i="4"/>
  <c r="R225" i="4"/>
  <c r="R226" i="4"/>
  <c r="R227" i="4"/>
  <c r="U227" i="4"/>
  <c r="R228" i="4"/>
  <c r="R229" i="4"/>
  <c r="R230" i="4"/>
  <c r="R231" i="4"/>
  <c r="R232" i="4"/>
  <c r="R233" i="4"/>
  <c r="R234" i="4"/>
  <c r="U30" i="12"/>
  <c r="U31" i="12"/>
  <c r="U32" i="12"/>
  <c r="U33" i="12"/>
  <c r="U34" i="12"/>
  <c r="U35" i="12"/>
  <c r="U12" i="12"/>
  <c r="U13" i="12"/>
  <c r="U14" i="12"/>
  <c r="U15" i="12"/>
  <c r="U16" i="12"/>
  <c r="U17" i="12"/>
  <c r="U18" i="12"/>
  <c r="U19" i="12"/>
  <c r="R45" i="11"/>
  <c r="U45" i="11"/>
  <c r="R46" i="11"/>
  <c r="U46" i="11"/>
  <c r="R47" i="11"/>
  <c r="U47" i="11"/>
  <c r="R48" i="11"/>
  <c r="U48" i="11"/>
  <c r="R49" i="11"/>
  <c r="U49" i="11"/>
  <c r="R50" i="11"/>
  <c r="U50" i="11"/>
  <c r="R51" i="11"/>
  <c r="U51" i="11"/>
  <c r="R52" i="11"/>
  <c r="U52" i="11"/>
  <c r="R53" i="11"/>
  <c r="U53" i="11"/>
  <c r="R54" i="11"/>
  <c r="U54" i="11"/>
  <c r="R55" i="11"/>
  <c r="U55" i="11"/>
  <c r="R26" i="11"/>
  <c r="R27" i="11"/>
  <c r="R28" i="11"/>
  <c r="R29" i="11"/>
  <c r="R30" i="11"/>
  <c r="R31" i="11"/>
  <c r="R32" i="11"/>
  <c r="R33" i="11"/>
  <c r="R25" i="11"/>
  <c r="U25" i="11"/>
  <c r="U26" i="11"/>
  <c r="U27" i="11"/>
  <c r="U28" i="11"/>
  <c r="U29" i="11"/>
  <c r="U30" i="11"/>
  <c r="U31" i="11"/>
  <c r="U32" i="11"/>
  <c r="U33" i="11"/>
  <c r="U208" i="4"/>
  <c r="U209" i="4"/>
  <c r="U210" i="4"/>
  <c r="U211" i="4"/>
  <c r="U212" i="4"/>
  <c r="U213" i="4"/>
  <c r="U214" i="4"/>
  <c r="U215" i="4"/>
  <c r="U217" i="4"/>
  <c r="U218" i="4"/>
  <c r="U219" i="4"/>
  <c r="U220" i="4"/>
  <c r="U221" i="4"/>
  <c r="U222" i="4"/>
  <c r="U223" i="4"/>
  <c r="U225" i="4"/>
  <c r="U226" i="4"/>
  <c r="U228" i="4"/>
  <c r="U229" i="4"/>
  <c r="U230" i="4"/>
  <c r="U231" i="4"/>
  <c r="U232" i="4"/>
  <c r="U233" i="4"/>
  <c r="U234" i="4"/>
  <c r="R98" i="4"/>
  <c r="U98" i="4"/>
  <c r="U101" i="4"/>
  <c r="U102" i="4"/>
  <c r="U103" i="4"/>
  <c r="U104" i="4"/>
  <c r="U105" i="4"/>
  <c r="U110" i="4"/>
  <c r="U118" i="4"/>
  <c r="R35" i="12"/>
  <c r="R34" i="12"/>
  <c r="R33" i="12"/>
  <c r="R32" i="12"/>
  <c r="R31" i="12"/>
  <c r="R30" i="12"/>
  <c r="R17" i="12"/>
  <c r="R16" i="12"/>
  <c r="R15" i="12"/>
  <c r="R14" i="12"/>
  <c r="R13" i="12"/>
  <c r="R12" i="12"/>
  <c r="R18" i="12"/>
  <c r="R29" i="12"/>
  <c r="U29" i="12"/>
  <c r="R28" i="12"/>
  <c r="U28" i="12"/>
  <c r="R27" i="12"/>
  <c r="U27" i="12"/>
  <c r="R26" i="12"/>
  <c r="U26" i="12"/>
  <c r="R25" i="12"/>
  <c r="U25" i="12"/>
  <c r="R24" i="12"/>
  <c r="U24" i="12"/>
  <c r="R23" i="12"/>
  <c r="U23" i="12"/>
  <c r="R22" i="12"/>
  <c r="U22" i="12"/>
  <c r="R21" i="12"/>
  <c r="U21" i="12"/>
  <c r="R20" i="12"/>
  <c r="U20" i="12"/>
  <c r="R19" i="12"/>
  <c r="R11" i="12"/>
  <c r="U11" i="12"/>
  <c r="R10" i="12"/>
  <c r="U10" i="12"/>
  <c r="R9" i="12"/>
  <c r="U9" i="12"/>
  <c r="R8" i="12"/>
  <c r="U8" i="12"/>
  <c r="R7" i="12"/>
  <c r="U7" i="12"/>
  <c r="R6" i="12"/>
  <c r="U6" i="12"/>
  <c r="R5" i="12"/>
  <c r="U5" i="12"/>
  <c r="R4" i="12"/>
  <c r="U4" i="12"/>
  <c r="R3" i="12"/>
  <c r="U3" i="12"/>
  <c r="R2" i="12"/>
  <c r="U2" i="12"/>
  <c r="R44" i="11"/>
  <c r="U44" i="11"/>
  <c r="R43" i="11"/>
  <c r="U43" i="11"/>
  <c r="R42" i="11"/>
  <c r="U42" i="11"/>
  <c r="U41" i="11"/>
  <c r="R40" i="11"/>
  <c r="U40" i="11"/>
  <c r="R39" i="11"/>
  <c r="U39" i="11"/>
  <c r="R38" i="11"/>
  <c r="U38" i="11"/>
  <c r="R37" i="11"/>
  <c r="U37" i="11"/>
  <c r="R36" i="11"/>
  <c r="U36" i="11"/>
  <c r="R35" i="11"/>
  <c r="U35" i="11"/>
  <c r="R34" i="11"/>
  <c r="U34" i="11"/>
  <c r="R24" i="11"/>
  <c r="U24" i="11"/>
  <c r="R23" i="11"/>
  <c r="U23" i="11"/>
  <c r="R22" i="11"/>
  <c r="U22" i="11"/>
  <c r="R21" i="11"/>
  <c r="U21" i="11"/>
  <c r="R20" i="11"/>
  <c r="U20" i="11"/>
  <c r="R19" i="11"/>
  <c r="U19" i="11"/>
  <c r="R18" i="11"/>
  <c r="U18" i="11"/>
  <c r="R17" i="11"/>
  <c r="U17" i="11"/>
  <c r="R15" i="11"/>
  <c r="U15" i="11"/>
  <c r="R14" i="11"/>
  <c r="U14" i="11"/>
  <c r="R13" i="11"/>
  <c r="U13" i="11"/>
  <c r="R12" i="11"/>
  <c r="U12" i="11"/>
  <c r="R11" i="11"/>
  <c r="U11" i="11"/>
  <c r="R10" i="11"/>
  <c r="U10" i="11"/>
  <c r="R9" i="11"/>
  <c r="U9" i="11"/>
  <c r="R8" i="11"/>
  <c r="U8" i="11"/>
  <c r="R7" i="11"/>
  <c r="U7" i="11"/>
  <c r="R6" i="11"/>
  <c r="U6" i="11"/>
  <c r="R5" i="11"/>
  <c r="U5" i="11"/>
  <c r="R4" i="11"/>
  <c r="U4" i="11"/>
  <c r="R3" i="11"/>
  <c r="U3" i="11"/>
  <c r="R97" i="4"/>
  <c r="U97" i="4"/>
  <c r="R96" i="4"/>
  <c r="U96" i="4"/>
  <c r="R207" i="4"/>
  <c r="U207" i="4"/>
  <c r="R206" i="4"/>
  <c r="U206" i="4"/>
  <c r="R205" i="4"/>
  <c r="U205" i="4"/>
  <c r="U204" i="4"/>
  <c r="R203" i="4"/>
  <c r="U203" i="4"/>
  <c r="R202" i="4"/>
  <c r="U202" i="4"/>
  <c r="R201" i="4"/>
  <c r="U201" i="4"/>
  <c r="R200" i="4"/>
  <c r="U200" i="4"/>
  <c r="R199" i="4"/>
  <c r="U199" i="4"/>
  <c r="R198" i="4"/>
  <c r="U198" i="4"/>
  <c r="R197" i="4"/>
  <c r="U197" i="4"/>
  <c r="R95" i="4"/>
  <c r="U95" i="4"/>
  <c r="R94" i="4"/>
  <c r="U94" i="4"/>
  <c r="R93" i="4"/>
  <c r="U93" i="4"/>
  <c r="R92" i="4"/>
  <c r="U92" i="4"/>
  <c r="R91" i="4"/>
  <c r="U91" i="4"/>
  <c r="R90" i="4"/>
  <c r="U90" i="4"/>
  <c r="R89" i="4"/>
  <c r="U89" i="4"/>
  <c r="R88" i="4"/>
  <c r="U88" i="4"/>
  <c r="R87" i="4"/>
  <c r="U87" i="4"/>
  <c r="R86" i="4"/>
  <c r="U86" i="4"/>
  <c r="R85" i="4"/>
  <c r="U85" i="4"/>
  <c r="R84" i="4"/>
  <c r="U84" i="4"/>
  <c r="R83" i="4"/>
  <c r="U83" i="4"/>
  <c r="R81" i="4"/>
  <c r="U81" i="4"/>
  <c r="R80" i="4"/>
  <c r="U80" i="4"/>
  <c r="R196" i="4"/>
  <c r="U196" i="4"/>
  <c r="R79" i="4"/>
  <c r="U79" i="4"/>
  <c r="R78" i="4"/>
  <c r="U78" i="4"/>
  <c r="R77" i="4"/>
  <c r="U77" i="4"/>
  <c r="R76" i="4"/>
  <c r="U76" i="4"/>
  <c r="R75" i="4"/>
  <c r="U75" i="4"/>
  <c r="R73" i="4"/>
  <c r="U73" i="4"/>
  <c r="R72" i="4"/>
  <c r="U72" i="4"/>
  <c r="R71" i="4"/>
  <c r="U71" i="4"/>
  <c r="R195" i="4"/>
  <c r="U195" i="4"/>
  <c r="R194" i="4"/>
  <c r="U194" i="4"/>
  <c r="R193" i="4"/>
  <c r="U193" i="4"/>
  <c r="R192" i="4"/>
  <c r="U192" i="4"/>
  <c r="R70" i="4"/>
  <c r="U70" i="4"/>
  <c r="R69" i="4"/>
  <c r="U69" i="4"/>
  <c r="R68" i="4"/>
  <c r="U68" i="4"/>
  <c r="R187" i="4"/>
  <c r="U187" i="4"/>
  <c r="R186" i="4"/>
  <c r="U186" i="4"/>
  <c r="R67" i="4"/>
  <c r="U67" i="4"/>
  <c r="R66" i="4"/>
  <c r="U66" i="4"/>
  <c r="R65" i="4"/>
  <c r="U65" i="4"/>
  <c r="R64" i="4"/>
  <c r="U64" i="4"/>
  <c r="R63" i="4"/>
  <c r="U63" i="4"/>
  <c r="R62" i="4"/>
  <c r="U62" i="4"/>
  <c r="R61" i="4"/>
  <c r="U61" i="4"/>
  <c r="R60" i="4"/>
  <c r="U60" i="4"/>
  <c r="R58" i="4"/>
  <c r="U58" i="4"/>
  <c r="R57" i="4"/>
  <c r="U57" i="4"/>
  <c r="R56" i="4"/>
  <c r="U56" i="4"/>
  <c r="R55" i="4"/>
  <c r="U55" i="4"/>
  <c r="R54" i="4"/>
  <c r="U54" i="4"/>
  <c r="R185" i="4"/>
  <c r="U185" i="4"/>
  <c r="R184" i="4"/>
  <c r="U184" i="4"/>
  <c r="R53" i="4"/>
  <c r="U53" i="4"/>
  <c r="R52" i="4"/>
  <c r="U52" i="4"/>
  <c r="R51" i="4"/>
  <c r="U51" i="4"/>
  <c r="R50" i="4"/>
  <c r="U50" i="4"/>
  <c r="R48" i="4"/>
  <c r="U48" i="4"/>
  <c r="R47" i="4"/>
  <c r="U47" i="4"/>
  <c r="R46" i="4"/>
  <c r="U46" i="4"/>
  <c r="R45" i="4"/>
  <c r="U45" i="4"/>
  <c r="R183" i="4"/>
  <c r="U183" i="4"/>
  <c r="R182" i="4"/>
  <c r="U182" i="4"/>
  <c r="R181" i="4"/>
  <c r="U181" i="4"/>
  <c r="R180" i="4"/>
  <c r="U180" i="4"/>
  <c r="R179" i="4"/>
  <c r="U179" i="4"/>
  <c r="R178" i="4"/>
  <c r="U178" i="4"/>
  <c r="R177" i="4"/>
  <c r="U177" i="4"/>
  <c r="R176" i="4"/>
  <c r="U176" i="4"/>
  <c r="R175" i="4"/>
  <c r="U175" i="4"/>
  <c r="R43" i="4"/>
  <c r="U43" i="4"/>
  <c r="R42" i="4"/>
  <c r="U42" i="4"/>
  <c r="R41" i="4"/>
  <c r="U41" i="4"/>
  <c r="R40" i="4"/>
  <c r="U40" i="4"/>
  <c r="R174" i="4"/>
  <c r="U174" i="4"/>
  <c r="R173" i="4"/>
  <c r="U173" i="4"/>
  <c r="R172" i="4"/>
  <c r="U172" i="4"/>
  <c r="R171" i="4"/>
  <c r="U171" i="4"/>
  <c r="R170" i="4"/>
  <c r="U170" i="4"/>
  <c r="R169" i="4"/>
  <c r="U169" i="4"/>
  <c r="R39" i="4"/>
  <c r="U39" i="4"/>
  <c r="R38" i="4"/>
  <c r="U38" i="4"/>
  <c r="R168" i="4"/>
  <c r="U168" i="4"/>
  <c r="R167" i="4"/>
  <c r="U167" i="4"/>
  <c r="R166" i="4"/>
  <c r="U166" i="4"/>
  <c r="R164" i="4"/>
  <c r="U164" i="4"/>
  <c r="R37" i="4"/>
  <c r="U37" i="4"/>
  <c r="R36" i="4"/>
  <c r="U36" i="4"/>
  <c r="R35" i="4"/>
  <c r="U35" i="4"/>
  <c r="R163" i="4"/>
  <c r="U163" i="4"/>
  <c r="R162" i="4"/>
  <c r="U162" i="4"/>
  <c r="R161" i="4"/>
  <c r="U161" i="4"/>
  <c r="R160" i="4"/>
  <c r="U160" i="4"/>
  <c r="R159" i="4"/>
  <c r="U159" i="4"/>
  <c r="R148" i="4"/>
  <c r="U148" i="4"/>
  <c r="R149" i="4"/>
  <c r="U149" i="4"/>
  <c r="R150" i="4"/>
  <c r="U150" i="4"/>
  <c r="R151" i="4"/>
  <c r="U151" i="4"/>
  <c r="R152" i="4"/>
  <c r="U152" i="4"/>
  <c r="R153" i="4"/>
  <c r="U153" i="4"/>
  <c r="R154" i="4"/>
  <c r="U154" i="4"/>
  <c r="R155" i="4"/>
  <c r="U155" i="4"/>
  <c r="R156" i="4"/>
  <c r="U156" i="4"/>
  <c r="R29" i="4"/>
  <c r="U29" i="4"/>
  <c r="R30" i="4"/>
  <c r="U30" i="4"/>
  <c r="R31" i="4"/>
  <c r="U31" i="4"/>
  <c r="R32" i="4"/>
  <c r="U32" i="4"/>
  <c r="R157" i="4"/>
  <c r="U157" i="4"/>
  <c r="R33" i="4"/>
  <c r="U33" i="4"/>
  <c r="R34" i="4"/>
  <c r="U34" i="4"/>
  <c r="R158" i="4"/>
  <c r="U158" i="4"/>
  <c r="R28" i="4"/>
  <c r="U28" i="4"/>
  <c r="R27" i="4"/>
  <c r="U27" i="4"/>
  <c r="R26" i="4"/>
  <c r="U26" i="4"/>
  <c r="R25" i="4"/>
  <c r="U25" i="4"/>
  <c r="R24" i="4"/>
  <c r="U24" i="4"/>
  <c r="R23" i="4"/>
  <c r="U23" i="4"/>
  <c r="R22" i="4"/>
  <c r="U22" i="4"/>
  <c r="R147" i="4"/>
  <c r="U147" i="4"/>
  <c r="R146" i="4"/>
  <c r="U146" i="4"/>
  <c r="R145" i="4"/>
  <c r="U145" i="4"/>
  <c r="R144" i="4"/>
  <c r="U144" i="4"/>
  <c r="R21" i="4"/>
  <c r="U21" i="4"/>
  <c r="R20" i="4"/>
  <c r="U20" i="4"/>
  <c r="R19" i="4"/>
  <c r="U19" i="4"/>
  <c r="U18" i="4"/>
  <c r="R17" i="4"/>
  <c r="U17" i="4"/>
  <c r="R16" i="4"/>
  <c r="U16" i="4"/>
  <c r="U15" i="4"/>
  <c r="U14" i="4"/>
  <c r="R143" i="4"/>
  <c r="U143" i="4"/>
  <c r="R142" i="4"/>
  <c r="U142" i="4"/>
  <c r="R141" i="4"/>
  <c r="U141" i="4"/>
  <c r="R140" i="4"/>
  <c r="U140" i="4"/>
  <c r="R139" i="4"/>
  <c r="U139" i="4"/>
  <c r="R138" i="4"/>
  <c r="U138" i="4"/>
  <c r="R137" i="4"/>
  <c r="U137" i="4"/>
  <c r="R136" i="4"/>
  <c r="U136" i="4"/>
  <c r="R135" i="4"/>
  <c r="U135" i="4"/>
  <c r="R13" i="4"/>
  <c r="U13" i="4"/>
  <c r="R12" i="4"/>
  <c r="U12" i="4"/>
  <c r="R11" i="4"/>
  <c r="U11" i="4"/>
  <c r="R10" i="4"/>
  <c r="U10" i="4"/>
  <c r="R9" i="4"/>
  <c r="U9" i="4"/>
  <c r="R8" i="4"/>
  <c r="U8" i="4"/>
  <c r="R7" i="4"/>
  <c r="U7" i="4"/>
  <c r="R6" i="4"/>
  <c r="U6" i="4"/>
  <c r="R134" i="4"/>
  <c r="U134" i="4"/>
  <c r="R133" i="4"/>
  <c r="U133" i="4"/>
  <c r="R132" i="4"/>
  <c r="U132" i="4"/>
  <c r="R131" i="4"/>
  <c r="U131" i="4"/>
  <c r="R130" i="4"/>
  <c r="U130" i="4"/>
  <c r="R129" i="4"/>
  <c r="U129" i="4"/>
  <c r="R128" i="4"/>
  <c r="U128" i="4"/>
  <c r="R127" i="4"/>
  <c r="U127" i="4"/>
  <c r="R126" i="4"/>
  <c r="U126" i="4"/>
  <c r="R125" i="4"/>
  <c r="U125" i="4"/>
  <c r="R124" i="4"/>
  <c r="U124" i="4"/>
  <c r="R123" i="4"/>
  <c r="U123" i="4"/>
  <c r="R122" i="4"/>
  <c r="U122" i="4"/>
  <c r="R5" i="4"/>
  <c r="U5" i="4"/>
  <c r="R4" i="4"/>
  <c r="U4" i="4"/>
  <c r="R3" i="4"/>
  <c r="U3" i="4"/>
  <c r="R2" i="4"/>
  <c r="U2" i="4"/>
  <c r="R121" i="4"/>
  <c r="U12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Alexandra Ritger</author>
  </authors>
  <commentList>
    <comment ref="D1" authorId="0" shapeId="0" xr:uid="{141BF9EF-4D80-4606-A840-B177EB67FD8C}">
      <text>
        <r>
          <rPr>
            <b/>
            <sz val="9"/>
            <color indexed="81"/>
            <rFont val="Tahoma"/>
            <family val="2"/>
          </rPr>
          <t>Alexandra Ritger:</t>
        </r>
        <r>
          <rPr>
            <sz val="9"/>
            <color indexed="81"/>
            <rFont val="Tahoma"/>
            <family val="2"/>
          </rPr>
          <t xml:space="preserve">
Only when at least 2</t>
        </r>
      </text>
    </comment>
    <comment ref="E1" authorId="0" shapeId="0" xr:uid="{23613556-547E-483F-B5FC-2F0408B87767}">
      <text>
        <r>
          <rPr>
            <b/>
            <sz val="9"/>
            <color indexed="81"/>
            <rFont val="Tahoma"/>
            <family val="2"/>
          </rPr>
          <t>Alexandra Ritger:</t>
        </r>
        <r>
          <rPr>
            <sz val="9"/>
            <color indexed="81"/>
            <rFont val="Tahoma"/>
            <family val="2"/>
          </rPr>
          <t xml:space="preserve">
Only when at least 2</t>
        </r>
      </text>
    </comment>
  </commentList>
</comments>
</file>

<file path=xl/sharedStrings.xml><?xml version="1.0" encoding="utf-8"?>
<sst xmlns="http://schemas.openxmlformats.org/spreadsheetml/2006/main" count="4121" uniqueCount="314">
  <si>
    <t>Condition</t>
  </si>
  <si>
    <t>Ephys_date</t>
  </si>
  <si>
    <t xml:space="preserve">Track_Num </t>
  </si>
  <si>
    <t>Depth</t>
  </si>
  <si>
    <t>Record_Location</t>
  </si>
  <si>
    <t>Filter_Hz</t>
  </si>
  <si>
    <t>Analysis_latency_s</t>
  </si>
  <si>
    <t>Analysis_length_s</t>
  </si>
  <si>
    <t>Num_events</t>
  </si>
  <si>
    <t>Firing_rate_Hz</t>
  </si>
  <si>
    <t>Chart_Num</t>
  </si>
  <si>
    <t>Analysis_length_m</t>
  </si>
  <si>
    <t>Threshold_uV</t>
  </si>
  <si>
    <t>Half_width﻿_us</t>
  </si>
  <si>
    <t>VMH</t>
  </si>
  <si>
    <t>Sex</t>
  </si>
  <si>
    <t>Stim_Location_Ch1</t>
  </si>
  <si>
    <t>Stim_Location_Ch2</t>
  </si>
  <si>
    <t>Male</t>
  </si>
  <si>
    <t>B2</t>
  </si>
  <si>
    <t>LPO</t>
  </si>
  <si>
    <t>-3.0C, -3.4L</t>
  </si>
  <si>
    <t>Nothing</t>
  </si>
  <si>
    <t>x</t>
  </si>
  <si>
    <t>-3.2C, -3.2L</t>
  </si>
  <si>
    <t>Antidromic</t>
  </si>
  <si>
    <t>-3.4C, -3.0L</t>
  </si>
  <si>
    <t>B3</t>
  </si>
  <si>
    <t>Monosynaptic</t>
  </si>
  <si>
    <t>-3.4C, -3.4L</t>
  </si>
  <si>
    <t>Didn't stimulate</t>
  </si>
  <si>
    <t>A1</t>
  </si>
  <si>
    <t>IL</t>
  </si>
  <si>
    <t>A2</t>
  </si>
  <si>
    <t>sm</t>
  </si>
  <si>
    <t>Polysynaptic</t>
  </si>
  <si>
    <t>C2</t>
  </si>
  <si>
    <t>MO &amp; IL</t>
  </si>
  <si>
    <t>VMHc</t>
  </si>
  <si>
    <t>D1</t>
  </si>
  <si>
    <t>STMAM</t>
  </si>
  <si>
    <t>D2</t>
  </si>
  <si>
    <t>D3</t>
  </si>
  <si>
    <t>PrL</t>
  </si>
  <si>
    <t>STMPM</t>
  </si>
  <si>
    <t>-3.2C, -3.6L</t>
  </si>
  <si>
    <t>-3.4C, -3.2L</t>
  </si>
  <si>
    <t>Nothing, possibly supressed</t>
  </si>
  <si>
    <t>Can't tell, firing rate too low</t>
  </si>
  <si>
    <t>F1</t>
  </si>
  <si>
    <t>F2</t>
  </si>
  <si>
    <t>Pir1</t>
  </si>
  <si>
    <t>STMPL</t>
  </si>
  <si>
    <t>E2</t>
  </si>
  <si>
    <t>VMHvl</t>
  </si>
  <si>
    <t>-3.2C, -3.0L</t>
  </si>
  <si>
    <t>E3</t>
  </si>
  <si>
    <t>Bad stim artifact</t>
  </si>
  <si>
    <t>Bad electrode</t>
  </si>
  <si>
    <t>Can't tell, only recorded one intensity</t>
  </si>
  <si>
    <t>-3.2C, -3.4L</t>
  </si>
  <si>
    <t>-3.6C, -3.4L</t>
  </si>
  <si>
    <t>-3.6C, -3.2L</t>
  </si>
  <si>
    <t>STMAL</t>
  </si>
  <si>
    <t>STLP</t>
  </si>
  <si>
    <t>-3.0C, -3.2L</t>
  </si>
  <si>
    <t>TuLH</t>
  </si>
  <si>
    <t>STLI</t>
  </si>
  <si>
    <t>STIL</t>
  </si>
  <si>
    <t>Blind_ID</t>
  </si>
  <si>
    <t>PIL1_#2</t>
  </si>
  <si>
    <t>PIL1_#5</t>
  </si>
  <si>
    <t>PIL1_#7</t>
  </si>
  <si>
    <t>PIL1_#8</t>
  </si>
  <si>
    <t>PIL1_#12</t>
  </si>
  <si>
    <t>PIL1_#13</t>
  </si>
  <si>
    <t>PIL1_#14</t>
  </si>
  <si>
    <t>PIL1_#15</t>
  </si>
  <si>
    <t>PIL1_#16</t>
  </si>
  <si>
    <t>PIL1_#17</t>
  </si>
  <si>
    <t>PIL1_#18</t>
  </si>
  <si>
    <t>PIL1_#20</t>
  </si>
  <si>
    <t>PIL1_#21</t>
  </si>
  <si>
    <t>PIL1_#22</t>
  </si>
  <si>
    <t>EXP1_#2</t>
  </si>
  <si>
    <t>EXP1_#3</t>
  </si>
  <si>
    <t>EXP1_#4</t>
  </si>
  <si>
    <t>EXP1_#5</t>
  </si>
  <si>
    <t>EXP1_#8</t>
  </si>
  <si>
    <t>EXP1_#11</t>
  </si>
  <si>
    <t>EXP1_#14</t>
  </si>
  <si>
    <t>MeApd</t>
  </si>
  <si>
    <t>MeApv</t>
  </si>
  <si>
    <t>Rat_ID</t>
  </si>
  <si>
    <t>Social Defeat</t>
  </si>
  <si>
    <t>Data010</t>
  </si>
  <si>
    <t>Data016</t>
  </si>
  <si>
    <t>Data017</t>
  </si>
  <si>
    <t>Data005</t>
  </si>
  <si>
    <t>Data006</t>
  </si>
  <si>
    <t>Data007</t>
  </si>
  <si>
    <t>Data009</t>
  </si>
  <si>
    <t>Data012</t>
  </si>
  <si>
    <t>Data015</t>
  </si>
  <si>
    <t>Data018</t>
  </si>
  <si>
    <t>Data030</t>
  </si>
  <si>
    <t>Data031</t>
  </si>
  <si>
    <t>Data032</t>
  </si>
  <si>
    <t>Data037</t>
  </si>
  <si>
    <t>Data001</t>
  </si>
  <si>
    <t>Data008</t>
  </si>
  <si>
    <t>Data026</t>
  </si>
  <si>
    <t>Data034</t>
  </si>
  <si>
    <t>Data033</t>
  </si>
  <si>
    <t>Data001-005</t>
  </si>
  <si>
    <t>SD Control</t>
  </si>
  <si>
    <t>Stim_Ch1_Data_Num</t>
  </si>
  <si>
    <t>Stim_Ch2_Data_Num</t>
  </si>
  <si>
    <t>Stim_Ch1_Response</t>
  </si>
  <si>
    <t>Stim_Ch2_Response</t>
  </si>
  <si>
    <t>Data004</t>
  </si>
  <si>
    <t>Data002</t>
  </si>
  <si>
    <t>Data011</t>
  </si>
  <si>
    <t>Data021</t>
  </si>
  <si>
    <t>Data019</t>
  </si>
  <si>
    <t>Data014</t>
  </si>
  <si>
    <t>Data003</t>
  </si>
  <si>
    <t>Data013</t>
  </si>
  <si>
    <t>Data022</t>
  </si>
  <si>
    <t>Data024</t>
  </si>
  <si>
    <t>-3.6C, -3.0L</t>
  </si>
  <si>
    <t>Data027</t>
  </si>
  <si>
    <t>Data025</t>
  </si>
  <si>
    <t>Data020</t>
  </si>
  <si>
    <t>Data023</t>
  </si>
  <si>
    <t>Data036</t>
  </si>
  <si>
    <t>Data041</t>
  </si>
  <si>
    <t>Data013-016</t>
  </si>
  <si>
    <t>Data013-018</t>
  </si>
  <si>
    <t>VMHdm</t>
  </si>
  <si>
    <t>Inconclusive</t>
  </si>
  <si>
    <t>PIL4_M2</t>
  </si>
  <si>
    <t>M_A2</t>
  </si>
  <si>
    <t>Not spontaneous</t>
  </si>
  <si>
    <t xml:space="preserve">Male </t>
  </si>
  <si>
    <t>PIL4_M3</t>
  </si>
  <si>
    <t>M_A3</t>
  </si>
  <si>
    <t>PIL4_M4</t>
  </si>
  <si>
    <t>M_B1</t>
  </si>
  <si>
    <t>STMP</t>
  </si>
  <si>
    <t>Data010, 011, 013, 014</t>
  </si>
  <si>
    <t>AM</t>
  </si>
  <si>
    <t>B1</t>
  </si>
  <si>
    <t>MTu</t>
  </si>
  <si>
    <t>STMPI</t>
  </si>
  <si>
    <t>Data028</t>
  </si>
  <si>
    <t>-3.4C, -3.6L</t>
  </si>
  <si>
    <t>Data029</t>
  </si>
  <si>
    <t>G2</t>
  </si>
  <si>
    <t xml:space="preserve">Treatment </t>
  </si>
  <si>
    <t>None</t>
  </si>
  <si>
    <t>nothing</t>
  </si>
  <si>
    <t>VMHsh</t>
  </si>
  <si>
    <t>Data038</t>
  </si>
  <si>
    <t>EXP2_#13</t>
  </si>
  <si>
    <t>M_C</t>
  </si>
  <si>
    <t>Dara001</t>
  </si>
  <si>
    <t>EXP2_#14</t>
  </si>
  <si>
    <t>M_D</t>
  </si>
  <si>
    <t>EXP2_#15</t>
  </si>
  <si>
    <t>M_A</t>
  </si>
  <si>
    <t>Data001,002</t>
  </si>
  <si>
    <t>RChL</t>
  </si>
  <si>
    <t>Projected_Coordinate</t>
  </si>
  <si>
    <t>EXP2_#25</t>
  </si>
  <si>
    <t>X1</t>
  </si>
  <si>
    <t>EXP2_#26</t>
  </si>
  <si>
    <t>X2</t>
  </si>
  <si>
    <t>Data003,005</t>
  </si>
  <si>
    <t>Data017,023</t>
  </si>
  <si>
    <t>Data015,022</t>
  </si>
  <si>
    <t>Data037,038</t>
  </si>
  <si>
    <t>Data039</t>
  </si>
  <si>
    <t>EXP2_#27</t>
  </si>
  <si>
    <t>Q1</t>
  </si>
  <si>
    <t>Data013-015</t>
  </si>
  <si>
    <t>Data019-020</t>
  </si>
  <si>
    <t>Didn't stimulate - no response</t>
  </si>
  <si>
    <t>EXP2_#33</t>
  </si>
  <si>
    <t>Not blind</t>
  </si>
  <si>
    <t>VMsh/TuLH</t>
  </si>
  <si>
    <t>EXP2_#36</t>
  </si>
  <si>
    <t>STLV/STLP/LPO</t>
  </si>
  <si>
    <t>Didn't record</t>
  </si>
  <si>
    <t>-4.0C, -3.2L</t>
  </si>
  <si>
    <t>Data012,013,015</t>
  </si>
  <si>
    <t>EXP2_#38</t>
  </si>
  <si>
    <t>EXP2_#44</t>
  </si>
  <si>
    <t>Data007,008</t>
  </si>
  <si>
    <t>EXP2_#42</t>
  </si>
  <si>
    <t>VMHsh/TuLH</t>
  </si>
  <si>
    <t>Data026,027</t>
  </si>
  <si>
    <t>Data030,032</t>
  </si>
  <si>
    <t>Data035</t>
  </si>
  <si>
    <t>Data037-039</t>
  </si>
  <si>
    <t>Data058,059</t>
  </si>
  <si>
    <t>EXP2_#45</t>
  </si>
  <si>
    <t>Data020-022</t>
  </si>
  <si>
    <t>EXP2_#47</t>
  </si>
  <si>
    <t>Probe not working</t>
  </si>
  <si>
    <t>Data005-007</t>
  </si>
  <si>
    <t>EXP2_#48</t>
  </si>
  <si>
    <t>E1</t>
  </si>
  <si>
    <t>Data004-008,010</t>
  </si>
  <si>
    <t>Data012-015</t>
  </si>
  <si>
    <t>EXP2_#49</t>
  </si>
  <si>
    <t>EXP2_#50</t>
  </si>
  <si>
    <t>EXP2_#56</t>
  </si>
  <si>
    <t>Data014,015</t>
  </si>
  <si>
    <t>EXP2_#52</t>
  </si>
  <si>
    <t>DMV</t>
  </si>
  <si>
    <t>Data023-027</t>
  </si>
  <si>
    <t>EXP2_#54</t>
  </si>
  <si>
    <t>EXP2_#57</t>
  </si>
  <si>
    <t>Data006,009</t>
  </si>
  <si>
    <t>EXP2_#58</t>
  </si>
  <si>
    <t>STMPI/L</t>
  </si>
  <si>
    <t>Data045</t>
  </si>
  <si>
    <t>Data046</t>
  </si>
  <si>
    <t>Data048</t>
  </si>
  <si>
    <t>Data049</t>
  </si>
  <si>
    <t>Data054</t>
  </si>
  <si>
    <t>Data056,060</t>
  </si>
  <si>
    <t>EXP2_#61</t>
  </si>
  <si>
    <t>Data022,023</t>
  </si>
  <si>
    <t>Data042</t>
  </si>
  <si>
    <t>Data044,048</t>
  </si>
  <si>
    <t>Data046,047</t>
  </si>
  <si>
    <t>EXP2_#62</t>
  </si>
  <si>
    <t>G3</t>
  </si>
  <si>
    <t>EXP2_#64</t>
  </si>
  <si>
    <t>H2</t>
  </si>
  <si>
    <t>Rt</t>
  </si>
  <si>
    <t>Data010,012</t>
  </si>
  <si>
    <t>EXP2_#66</t>
  </si>
  <si>
    <t>J1</t>
  </si>
  <si>
    <t>Unsure</t>
  </si>
  <si>
    <t>EXP2_#68</t>
  </si>
  <si>
    <t>J3</t>
  </si>
  <si>
    <t>EXP2_#72</t>
  </si>
  <si>
    <t>R1</t>
  </si>
  <si>
    <t>EXP2_#73</t>
  </si>
  <si>
    <t>R2</t>
  </si>
  <si>
    <t>EXP2_#74</t>
  </si>
  <si>
    <t>R3</t>
  </si>
  <si>
    <t>EXP2_#69</t>
  </si>
  <si>
    <t>S1</t>
  </si>
  <si>
    <t>VMHc/VMHsh</t>
  </si>
  <si>
    <t>-3.4C, -3,0L</t>
  </si>
  <si>
    <t>Data037-043</t>
  </si>
  <si>
    <t>Data051</t>
  </si>
  <si>
    <t>EXP2_#70</t>
  </si>
  <si>
    <t>S2</t>
  </si>
  <si>
    <t>Didn’t record</t>
  </si>
  <si>
    <t>Data037,041</t>
  </si>
  <si>
    <t>Data050</t>
  </si>
  <si>
    <t>EXP2_#71</t>
  </si>
  <si>
    <t>S3</t>
  </si>
  <si>
    <t>STMPM/STLI</t>
  </si>
  <si>
    <t>EXP2_#80</t>
  </si>
  <si>
    <t>V3</t>
  </si>
  <si>
    <t>STLI/STLP</t>
  </si>
  <si>
    <t>Inhibition?</t>
  </si>
  <si>
    <t>EXP2_#AS7</t>
  </si>
  <si>
    <t>EXP2_#AS8</t>
  </si>
  <si>
    <t>EXP2_#AS9</t>
  </si>
  <si>
    <t>EXP2_#AS10</t>
  </si>
  <si>
    <t>EXP2_#AC7</t>
  </si>
  <si>
    <t>EXP2_#AC8</t>
  </si>
  <si>
    <t>EXP2_#AC9</t>
  </si>
  <si>
    <t>C1.1</t>
  </si>
  <si>
    <t>C1.2</t>
  </si>
  <si>
    <t>C3.1</t>
  </si>
  <si>
    <t>C3.2</t>
  </si>
  <si>
    <t>C2.1</t>
  </si>
  <si>
    <t>Data02</t>
  </si>
  <si>
    <t>Data04</t>
  </si>
  <si>
    <t>Data06</t>
  </si>
  <si>
    <t>Data08</t>
  </si>
  <si>
    <t>Data10</t>
  </si>
  <si>
    <t>Data03</t>
  </si>
  <si>
    <t>Data05</t>
  </si>
  <si>
    <t>Data07</t>
  </si>
  <si>
    <t>Data09</t>
  </si>
  <si>
    <t>Data11</t>
  </si>
  <si>
    <t>Data01</t>
  </si>
  <si>
    <t>Data12</t>
  </si>
  <si>
    <t>Data004,008</t>
  </si>
  <si>
    <t>Data009,013</t>
  </si>
  <si>
    <t>Rat#</t>
  </si>
  <si>
    <t>Resilient</t>
  </si>
  <si>
    <t>Susceptible</t>
  </si>
  <si>
    <t>AC7</t>
  </si>
  <si>
    <t>AC8</t>
  </si>
  <si>
    <t>AC9</t>
  </si>
  <si>
    <t>AS7</t>
  </si>
  <si>
    <t>AS8</t>
  </si>
  <si>
    <t>AS9</t>
  </si>
  <si>
    <t>AS10</t>
  </si>
  <si>
    <t>Ephys_Average_MeApd_Firing_Rate_minimum2</t>
  </si>
  <si>
    <t>Ephys_Average_MeApv_Firing_Rate_minimum2</t>
  </si>
  <si>
    <t>Ephys_Average_BNST_Firing_Rate_ALL</t>
  </si>
  <si>
    <t>Ephys_Average_VMH_Firing_Rate_ALL</t>
  </si>
  <si>
    <t>Resilient/Susceptible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</si>
</sst>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indexed="8"/>
      <name val="Calibri"/>
      <family val="2"/>
    </font>
    <font>
      <sz val="14"/>
      <color indexed="8"/>
      <name val="Calibri"/>
      <family val="2"/>
    </font>
    <font>
      <sz val="14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sz val="8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0" tint="-0.249977111117893"/>
      <name val="Calibri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87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4" fontId="0" fillId="0" borderId="0" xfId="0" applyNumberFormat="1" applyAlignment="1">
      <alignment horizontal="right" wrapText="1"/>
    </xf>
    <xf numFmtId="1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quotePrefix="1" applyNumberFormat="1" applyAlignment="1">
      <alignment horizontal="right" wrapText="1"/>
    </xf>
    <xf numFmtId="164" fontId="0" fillId="0" borderId="0" xfId="0" applyNumberFormat="1" applyAlignment="1">
      <alignment wrapText="1"/>
    </xf>
    <xf numFmtId="14" fontId="0" fillId="0" borderId="0" xfId="0" applyNumberFormat="1"/>
    <xf numFmtId="49" fontId="0" fillId="0" borderId="0" xfId="0" applyNumberFormat="1" applyAlignment="1">
      <alignment horizontal="right" wrapText="1"/>
    </xf>
    <xf numFmtId="0" fontId="0" fillId="3" borderId="0" xfId="0" applyFill="1"/>
    <xf numFmtId="49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164" fontId="1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1" fillId="2" borderId="2" xfId="0" applyFont="1" applyFill="1" applyBorder="1"/>
    <xf numFmtId="0" fontId="2" fillId="2" borderId="1" xfId="0" applyFont="1" applyFill="1" applyBorder="1"/>
    <xf numFmtId="0" fontId="6" fillId="0" borderId="0" xfId="0" applyFont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7" fillId="0" borderId="0" xfId="0" applyFont="1"/>
    <xf numFmtId="14" fontId="7" fillId="0" borderId="0" xfId="0" applyNumberFormat="1" applyFont="1"/>
    <xf numFmtId="0" fontId="7" fillId="3" borderId="0" xfId="0" applyFont="1" applyFill="1"/>
    <xf numFmtId="49" fontId="2" fillId="2" borderId="1" xfId="0" applyNumberFormat="1" applyFont="1" applyFill="1" applyBorder="1" applyAlignment="1">
      <alignment horizontal="left" wrapText="1"/>
    </xf>
    <xf numFmtId="0" fontId="0" fillId="0" borderId="0" xfId="0" quotePrefix="1"/>
    <xf numFmtId="0" fontId="8" fillId="0" borderId="0" xfId="0" applyFont="1"/>
    <xf numFmtId="14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164" fontId="0" fillId="0" borderId="0" xfId="0" applyNumberFormat="1" applyAlignment="1">
      <alignment horizontal="right"/>
    </xf>
    <xf numFmtId="1" fontId="0" fillId="0" borderId="0" xfId="0" applyNumberFormat="1"/>
    <xf numFmtId="2" fontId="7" fillId="0" borderId="0" xfId="0" applyNumberFormat="1" applyFont="1"/>
    <xf numFmtId="1" fontId="7" fillId="0" borderId="0" xfId="0" applyNumberFormat="1" applyFont="1"/>
    <xf numFmtId="49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/>
    <xf numFmtId="164" fontId="9" fillId="0" borderId="0" xfId="0" applyNumberFormat="1" applyFont="1" applyAlignment="1">
      <alignment horizontal="right" wrapText="1"/>
    </xf>
    <xf numFmtId="164" fontId="9" fillId="0" borderId="0" xfId="0" applyNumberFormat="1" applyFont="1"/>
    <xf numFmtId="2" fontId="9" fillId="0" borderId="0" xfId="0" applyNumberFormat="1" applyFont="1"/>
    <xf numFmtId="0" fontId="9" fillId="3" borderId="0" xfId="0" applyFont="1" applyFill="1"/>
    <xf numFmtId="2" fontId="8" fillId="0" borderId="0" xfId="0" applyNumberFormat="1" applyFont="1"/>
    <xf numFmtId="0" fontId="9" fillId="0" borderId="0" xfId="0" applyFont="1" applyAlignment="1">
      <alignment wrapText="1"/>
    </xf>
    <xf numFmtId="0" fontId="2" fillId="4" borderId="1" xfId="0" applyFont="1" applyFill="1" applyBorder="1" applyAlignment="1">
      <alignment vertical="top" textRotation="90"/>
    </xf>
    <xf numFmtId="0" fontId="1" fillId="4" borderId="1" xfId="0" applyFont="1" applyFill="1" applyBorder="1" applyAlignment="1">
      <alignment vertical="top" textRotation="90"/>
    </xf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 textRotation="90"/>
    </xf>
    <xf numFmtId="0" fontId="10" fillId="4" borderId="1" xfId="0" applyFont="1" applyFill="1" applyBorder="1" applyAlignment="1">
      <alignment vertical="top" textRotation="90"/>
    </xf>
  </cellXfs>
  <cellStyles count="18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66FF33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Y234"/>
  <sheetViews>
    <sheetView zoomScale="70" zoomScaleNormal="70" zoomScalePageLayoutView="70" workbookViewId="0">
      <pane ySplit="1" topLeftCell="A5" activePane="bottomLeft" state="frozen"/>
      <selection pane="bottomLeft" activeCell="D11" sqref="A1:Y234"/>
    </sheetView>
  </sheetViews>
  <sheetFormatPr defaultColWidth="10.84765625" defaultRowHeight="15.6" x14ac:dyDescent="0.6"/>
  <cols>
    <col min="1" max="1" width="15.1484375" style="1" bestFit="1" customWidth="1"/>
    <col min="2" max="2" width="7.6484375" style="1" customWidth="1"/>
    <col min="3" max="3" width="11.1484375" style="1" customWidth="1"/>
    <col min="4" max="4" width="11.6484375" style="1" bestFit="1" customWidth="1"/>
    <col min="5" max="5" width="9" style="1" customWidth="1"/>
    <col min="6" max="6" width="16.5" style="1" bestFit="1" customWidth="1"/>
    <col min="7" max="8" width="10.1484375" style="3" customWidth="1"/>
    <col min="9" max="9" width="6.6484375" style="1" customWidth="1"/>
    <col min="10" max="10" width="11.5" style="2" bestFit="1" customWidth="1"/>
    <col min="11" max="11" width="6.84765625" style="3" bestFit="1" customWidth="1"/>
    <col min="12" max="12" width="7.84765625" style="1" customWidth="1"/>
    <col min="13" max="13" width="6.5" style="1" customWidth="1"/>
    <col min="14" max="14" width="6" style="1" customWidth="1"/>
    <col min="15" max="15" width="8.34765625" style="1" customWidth="1"/>
    <col min="16" max="16" width="7.6484375" style="1" customWidth="1"/>
    <col min="17" max="17" width="7.1484375" style="1" customWidth="1"/>
    <col min="18" max="19" width="9.6484375" style="1" customWidth="1"/>
    <col min="20" max="20" width="7.5" style="1" customWidth="1"/>
    <col min="21" max="21" width="11.5" customWidth="1"/>
    <col min="22" max="22" width="11.5" style="1" customWidth="1"/>
    <col min="23" max="23" width="11.1484375" style="1" customWidth="1"/>
    <col min="24" max="24" width="12.34765625" style="1" customWidth="1"/>
    <col min="25" max="25" width="13.1484375" style="1" customWidth="1"/>
  </cols>
  <sheetData>
    <row r="1" spans="1:25" s="18" customFormat="1" ht="63.25" customHeight="1" x14ac:dyDescent="0.7">
      <c r="A1" s="13" t="s">
        <v>0</v>
      </c>
      <c r="B1" s="13" t="s">
        <v>15</v>
      </c>
      <c r="C1" s="13" t="s">
        <v>1</v>
      </c>
      <c r="D1" s="15" t="s">
        <v>93</v>
      </c>
      <c r="E1" s="19" t="s">
        <v>69</v>
      </c>
      <c r="F1" s="19" t="s">
        <v>159</v>
      </c>
      <c r="G1" s="16" t="s">
        <v>16</v>
      </c>
      <c r="H1" s="16" t="s">
        <v>17</v>
      </c>
      <c r="I1" s="15" t="s">
        <v>2</v>
      </c>
      <c r="J1" s="26" t="s">
        <v>173</v>
      </c>
      <c r="K1" s="16" t="s">
        <v>3</v>
      </c>
      <c r="L1" s="15" t="s">
        <v>4</v>
      </c>
      <c r="M1" s="15" t="s">
        <v>10</v>
      </c>
      <c r="N1" s="15" t="s">
        <v>5</v>
      </c>
      <c r="O1" s="14" t="s">
        <v>12</v>
      </c>
      <c r="P1" s="15" t="s">
        <v>6</v>
      </c>
      <c r="Q1" s="15" t="s">
        <v>11</v>
      </c>
      <c r="R1" s="15" t="s">
        <v>7</v>
      </c>
      <c r="S1" s="17" t="s">
        <v>13</v>
      </c>
      <c r="T1" s="15" t="s">
        <v>8</v>
      </c>
      <c r="U1" s="15" t="s">
        <v>9</v>
      </c>
      <c r="V1" s="15" t="s">
        <v>116</v>
      </c>
      <c r="W1" s="14" t="s">
        <v>118</v>
      </c>
      <c r="X1" s="14" t="s">
        <v>117</v>
      </c>
      <c r="Y1" s="14" t="s">
        <v>119</v>
      </c>
    </row>
    <row r="2" spans="1:25" hidden="1" x14ac:dyDescent="0.6">
      <c r="A2" s="1" t="s">
        <v>115</v>
      </c>
      <c r="B2" t="s">
        <v>18</v>
      </c>
      <c r="C2" s="4">
        <v>43748</v>
      </c>
      <c r="D2" t="s">
        <v>71</v>
      </c>
      <c r="E2"/>
      <c r="F2" t="s">
        <v>160</v>
      </c>
      <c r="H2" s="1" t="s">
        <v>43</v>
      </c>
      <c r="I2" s="1">
        <v>1</v>
      </c>
      <c r="J2" s="2" t="s">
        <v>21</v>
      </c>
      <c r="K2" s="3">
        <v>-8.4559999999999995</v>
      </c>
      <c r="L2" s="1" t="s">
        <v>92</v>
      </c>
      <c r="M2" s="1">
        <v>2</v>
      </c>
      <c r="N2" s="1" t="e">
        <v>#N/A</v>
      </c>
      <c r="O2" s="1">
        <v>300</v>
      </c>
      <c r="P2" s="1">
        <v>0</v>
      </c>
      <c r="Q2" s="1">
        <v>5</v>
      </c>
      <c r="R2">
        <f t="shared" ref="R2:R13" si="0">Q2*60</f>
        <v>300</v>
      </c>
      <c r="S2" s="1">
        <v>725.3</v>
      </c>
      <c r="T2" s="1">
        <v>178</v>
      </c>
      <c r="U2">
        <f t="shared" ref="U2:U37" si="1">T2/R2</f>
        <v>0.59333333333333338</v>
      </c>
      <c r="V2"/>
      <c r="X2" s="1" t="s">
        <v>171</v>
      </c>
      <c r="Y2" s="1" t="s">
        <v>161</v>
      </c>
    </row>
    <row r="3" spans="1:25" x14ac:dyDescent="0.6">
      <c r="A3" s="1" t="s">
        <v>115</v>
      </c>
      <c r="B3" t="s">
        <v>18</v>
      </c>
      <c r="C3" s="4">
        <v>43748</v>
      </c>
      <c r="D3" t="s">
        <v>71</v>
      </c>
      <c r="E3"/>
      <c r="F3" t="s">
        <v>160</v>
      </c>
      <c r="H3" s="1" t="s">
        <v>43</v>
      </c>
      <c r="I3" s="1">
        <v>2</v>
      </c>
      <c r="J3" s="2" t="s">
        <v>60</v>
      </c>
      <c r="K3" s="3">
        <v>-8.1820000000000004</v>
      </c>
      <c r="L3" s="1" t="s">
        <v>91</v>
      </c>
      <c r="M3" s="1">
        <v>4</v>
      </c>
      <c r="N3" s="1" t="e">
        <v>#N/A</v>
      </c>
      <c r="O3" s="1">
        <v>400</v>
      </c>
      <c r="P3" s="1">
        <v>0</v>
      </c>
      <c r="Q3" s="1">
        <v>5.0544000000000002</v>
      </c>
      <c r="R3">
        <f t="shared" si="0"/>
        <v>303.26400000000001</v>
      </c>
      <c r="S3" s="1">
        <v>620.1</v>
      </c>
      <c r="T3" s="1">
        <v>284</v>
      </c>
      <c r="U3">
        <f t="shared" si="1"/>
        <v>0.93647778832964013</v>
      </c>
      <c r="V3"/>
      <c r="X3" s="1" t="s">
        <v>297</v>
      </c>
      <c r="Y3" s="1" t="s">
        <v>272</v>
      </c>
    </row>
    <row r="4" spans="1:25" hidden="1" x14ac:dyDescent="0.6">
      <c r="A4" s="1" t="s">
        <v>115</v>
      </c>
      <c r="B4" t="s">
        <v>18</v>
      </c>
      <c r="C4" s="4">
        <v>43748</v>
      </c>
      <c r="D4" t="s">
        <v>71</v>
      </c>
      <c r="E4"/>
      <c r="F4" t="s">
        <v>160</v>
      </c>
      <c r="H4" s="1" t="s">
        <v>43</v>
      </c>
      <c r="I4" s="1">
        <v>4</v>
      </c>
      <c r="J4" s="2" t="s">
        <v>45</v>
      </c>
      <c r="K4" s="3">
        <v>-8.1300000000000008</v>
      </c>
      <c r="L4" s="1" t="s">
        <v>92</v>
      </c>
      <c r="M4" s="1">
        <v>7</v>
      </c>
      <c r="N4" s="1" t="e">
        <v>#N/A</v>
      </c>
      <c r="O4" s="1">
        <v>300</v>
      </c>
      <c r="P4" s="1">
        <v>0</v>
      </c>
      <c r="Q4" s="1">
        <v>5.2865000000000002</v>
      </c>
      <c r="R4">
        <f t="shared" si="0"/>
        <v>317.19</v>
      </c>
      <c r="S4" s="1">
        <v>620.1</v>
      </c>
      <c r="T4" s="1">
        <v>195</v>
      </c>
      <c r="U4">
        <f t="shared" si="1"/>
        <v>0.61477347961789464</v>
      </c>
      <c r="V4"/>
      <c r="X4" s="1" t="s">
        <v>298</v>
      </c>
      <c r="Y4" s="1" t="s">
        <v>272</v>
      </c>
    </row>
    <row r="5" spans="1:25" hidden="1" x14ac:dyDescent="0.6">
      <c r="A5" s="1" t="s">
        <v>115</v>
      </c>
      <c r="B5" t="s">
        <v>18</v>
      </c>
      <c r="C5" s="4">
        <v>43748</v>
      </c>
      <c r="D5" t="s">
        <v>71</v>
      </c>
      <c r="E5"/>
      <c r="F5" t="s">
        <v>160</v>
      </c>
      <c r="H5" s="1" t="s">
        <v>43</v>
      </c>
      <c r="I5" s="1">
        <v>4</v>
      </c>
      <c r="J5" s="2" t="s">
        <v>45</v>
      </c>
      <c r="K5" s="3">
        <v>-8.42</v>
      </c>
      <c r="L5" s="1" t="s">
        <v>92</v>
      </c>
      <c r="M5" s="1">
        <v>8</v>
      </c>
      <c r="N5" s="1" t="e">
        <v>#N/A</v>
      </c>
      <c r="O5" s="1">
        <v>500</v>
      </c>
      <c r="P5" s="1">
        <v>0</v>
      </c>
      <c r="Q5" s="1">
        <v>5.2778999999999998</v>
      </c>
      <c r="R5">
        <f t="shared" si="0"/>
        <v>316.67399999999998</v>
      </c>
      <c r="S5" s="1">
        <v>777.5</v>
      </c>
      <c r="T5" s="1">
        <v>4</v>
      </c>
      <c r="U5">
        <f t="shared" si="1"/>
        <v>1.2631286433366808E-2</v>
      </c>
      <c r="V5"/>
      <c r="X5" s="1" t="s">
        <v>125</v>
      </c>
      <c r="Y5" s="1" t="s">
        <v>161</v>
      </c>
    </row>
    <row r="6" spans="1:25" x14ac:dyDescent="0.6">
      <c r="A6" s="1" t="s">
        <v>115</v>
      </c>
      <c r="B6" t="s">
        <v>18</v>
      </c>
      <c r="C6" s="4">
        <v>43753</v>
      </c>
      <c r="D6" t="s">
        <v>74</v>
      </c>
      <c r="E6"/>
      <c r="F6" t="s">
        <v>160</v>
      </c>
      <c r="G6" s="1"/>
      <c r="H6" s="1"/>
      <c r="I6" s="1">
        <v>2</v>
      </c>
      <c r="J6" s="2" t="s">
        <v>60</v>
      </c>
      <c r="K6" s="3">
        <v>-8.2159999999999993</v>
      </c>
      <c r="L6" s="1" t="s">
        <v>91</v>
      </c>
      <c r="M6" s="1">
        <v>7</v>
      </c>
      <c r="N6" s="1" t="e">
        <v>#N/A</v>
      </c>
      <c r="O6" s="1">
        <v>250</v>
      </c>
      <c r="P6" s="1">
        <v>120</v>
      </c>
      <c r="Q6" s="1">
        <v>5</v>
      </c>
      <c r="R6">
        <f t="shared" si="0"/>
        <v>300</v>
      </c>
      <c r="S6" s="1">
        <v>1136.9000000000001</v>
      </c>
      <c r="T6" s="1">
        <v>54</v>
      </c>
      <c r="U6">
        <f t="shared" si="1"/>
        <v>0.18</v>
      </c>
      <c r="V6"/>
      <c r="W6"/>
      <c r="X6"/>
      <c r="Y6"/>
    </row>
    <row r="7" spans="1:25" x14ac:dyDescent="0.6">
      <c r="A7" s="1" t="s">
        <v>115</v>
      </c>
      <c r="B7" t="s">
        <v>18</v>
      </c>
      <c r="C7" s="4">
        <v>43753</v>
      </c>
      <c r="D7" t="s">
        <v>74</v>
      </c>
      <c r="E7"/>
      <c r="F7" t="s">
        <v>160</v>
      </c>
      <c r="G7" s="1"/>
      <c r="H7" s="1"/>
      <c r="I7" s="1">
        <v>2</v>
      </c>
      <c r="J7" s="2" t="s">
        <v>60</v>
      </c>
      <c r="K7" s="3">
        <v>-8.2159999999999993</v>
      </c>
      <c r="L7" s="1" t="s">
        <v>91</v>
      </c>
      <c r="M7" s="1">
        <v>7</v>
      </c>
      <c r="N7" s="1" t="e">
        <v>#N/A</v>
      </c>
      <c r="O7" s="1">
        <v>250</v>
      </c>
      <c r="P7" s="1">
        <v>120</v>
      </c>
      <c r="Q7" s="1">
        <v>5</v>
      </c>
      <c r="R7">
        <f t="shared" si="0"/>
        <v>300</v>
      </c>
      <c r="S7" s="1">
        <v>907.4</v>
      </c>
      <c r="T7" s="1">
        <v>22</v>
      </c>
      <c r="U7">
        <f t="shared" si="1"/>
        <v>7.3333333333333334E-2</v>
      </c>
      <c r="V7"/>
      <c r="W7"/>
      <c r="X7"/>
      <c r="Y7"/>
    </row>
    <row r="8" spans="1:25" x14ac:dyDescent="0.6">
      <c r="A8" s="1" t="s">
        <v>115</v>
      </c>
      <c r="B8" t="s">
        <v>18</v>
      </c>
      <c r="C8" s="4">
        <v>43753</v>
      </c>
      <c r="D8" t="s">
        <v>74</v>
      </c>
      <c r="E8"/>
      <c r="F8" t="s">
        <v>160</v>
      </c>
      <c r="G8" s="1"/>
      <c r="H8" s="1"/>
      <c r="I8" s="1">
        <v>3</v>
      </c>
      <c r="J8" s="2" t="s">
        <v>29</v>
      </c>
      <c r="K8" s="3">
        <v>-8.6389999999999993</v>
      </c>
      <c r="L8" s="1" t="s">
        <v>91</v>
      </c>
      <c r="M8" s="1">
        <v>10</v>
      </c>
      <c r="N8" s="1">
        <v>100</v>
      </c>
      <c r="O8" s="1">
        <v>150</v>
      </c>
      <c r="P8" s="1">
        <v>0</v>
      </c>
      <c r="Q8" s="1">
        <v>5.0110999999999999</v>
      </c>
      <c r="R8">
        <f t="shared" si="0"/>
        <v>300.666</v>
      </c>
      <c r="S8" s="1">
        <v>497.5</v>
      </c>
      <c r="T8" s="1">
        <v>284</v>
      </c>
      <c r="U8">
        <f t="shared" si="1"/>
        <v>0.94456972188408406</v>
      </c>
      <c r="V8"/>
    </row>
    <row r="9" spans="1:25" x14ac:dyDescent="0.6">
      <c r="A9" s="1" t="s">
        <v>115</v>
      </c>
      <c r="B9" t="s">
        <v>18</v>
      </c>
      <c r="C9" s="4">
        <v>43753</v>
      </c>
      <c r="D9" t="s">
        <v>74</v>
      </c>
      <c r="E9"/>
      <c r="F9" t="s">
        <v>160</v>
      </c>
      <c r="G9" s="1"/>
      <c r="H9" s="1"/>
      <c r="I9" s="1">
        <v>3</v>
      </c>
      <c r="J9" s="2" t="s">
        <v>29</v>
      </c>
      <c r="K9" s="3">
        <v>-8.859</v>
      </c>
      <c r="L9" s="1" t="s">
        <v>91</v>
      </c>
      <c r="M9" s="1">
        <v>11</v>
      </c>
      <c r="N9" s="1" t="e">
        <v>#N/A</v>
      </c>
      <c r="O9" s="1">
        <v>400</v>
      </c>
      <c r="P9" s="1">
        <v>0</v>
      </c>
      <c r="Q9" s="1">
        <v>5.0606</v>
      </c>
      <c r="R9">
        <f t="shared" si="0"/>
        <v>303.63600000000002</v>
      </c>
      <c r="S9" s="1">
        <v>797.7</v>
      </c>
      <c r="T9" s="1">
        <v>3</v>
      </c>
      <c r="U9">
        <f t="shared" si="1"/>
        <v>9.8802513535944346E-3</v>
      </c>
      <c r="V9"/>
    </row>
    <row r="10" spans="1:25" hidden="1" x14ac:dyDescent="0.6">
      <c r="A10" s="1" t="s">
        <v>115</v>
      </c>
      <c r="B10" t="s">
        <v>18</v>
      </c>
      <c r="C10" s="4">
        <v>43753</v>
      </c>
      <c r="D10" t="s">
        <v>74</v>
      </c>
      <c r="E10"/>
      <c r="F10" t="s">
        <v>160</v>
      </c>
      <c r="G10" s="1"/>
      <c r="H10" s="1"/>
      <c r="I10" s="1">
        <v>3</v>
      </c>
      <c r="J10" s="2" t="s">
        <v>29</v>
      </c>
      <c r="K10" s="3">
        <v>-9.3360000000000003</v>
      </c>
      <c r="L10" s="1" t="s">
        <v>92</v>
      </c>
      <c r="M10" s="1">
        <v>14</v>
      </c>
      <c r="N10" s="1">
        <v>100</v>
      </c>
      <c r="O10" s="1">
        <v>200</v>
      </c>
      <c r="P10" s="1">
        <v>72</v>
      </c>
      <c r="Q10" s="1">
        <v>4.0456000000000003</v>
      </c>
      <c r="R10">
        <f t="shared" si="0"/>
        <v>242.73600000000002</v>
      </c>
      <c r="S10" s="1">
        <v>612.79999999999995</v>
      </c>
      <c r="T10" s="1">
        <v>166</v>
      </c>
      <c r="U10">
        <f t="shared" si="1"/>
        <v>0.68387054248236767</v>
      </c>
      <c r="V10"/>
    </row>
    <row r="11" spans="1:25" hidden="1" x14ac:dyDescent="0.6">
      <c r="A11" s="1" t="s">
        <v>115</v>
      </c>
      <c r="B11" t="s">
        <v>18</v>
      </c>
      <c r="C11" s="4">
        <v>43753</v>
      </c>
      <c r="D11" t="s">
        <v>74</v>
      </c>
      <c r="E11"/>
      <c r="F11" t="s">
        <v>160</v>
      </c>
      <c r="G11" s="1"/>
      <c r="H11" s="1"/>
      <c r="I11" s="1">
        <v>3</v>
      </c>
      <c r="J11" s="2" t="s">
        <v>29</v>
      </c>
      <c r="K11" s="3">
        <v>-9.43</v>
      </c>
      <c r="L11" s="1" t="s">
        <v>92</v>
      </c>
      <c r="M11" s="1">
        <v>15</v>
      </c>
      <c r="N11" s="1">
        <v>100</v>
      </c>
      <c r="O11" s="1">
        <v>350</v>
      </c>
      <c r="P11" s="1">
        <v>0</v>
      </c>
      <c r="Q11" s="1">
        <v>5</v>
      </c>
      <c r="R11">
        <f t="shared" si="0"/>
        <v>300</v>
      </c>
      <c r="S11" s="1">
        <v>999.8</v>
      </c>
      <c r="T11" s="1">
        <v>730</v>
      </c>
      <c r="U11">
        <f t="shared" si="1"/>
        <v>2.4333333333333331</v>
      </c>
      <c r="V11"/>
    </row>
    <row r="12" spans="1:25" hidden="1" x14ac:dyDescent="0.6">
      <c r="A12" s="1" t="s">
        <v>115</v>
      </c>
      <c r="B12" t="s">
        <v>18</v>
      </c>
      <c r="C12" s="4">
        <v>43753</v>
      </c>
      <c r="D12" t="s">
        <v>74</v>
      </c>
      <c r="E12"/>
      <c r="F12" t="s">
        <v>160</v>
      </c>
      <c r="G12" s="1"/>
      <c r="H12" s="1"/>
      <c r="I12" s="1">
        <v>3</v>
      </c>
      <c r="J12" s="2" t="s">
        <v>29</v>
      </c>
      <c r="K12" s="3">
        <v>-9.43</v>
      </c>
      <c r="L12" s="1" t="s">
        <v>92</v>
      </c>
      <c r="M12" s="1">
        <v>15</v>
      </c>
      <c r="N12" s="1">
        <v>100</v>
      </c>
      <c r="O12" s="1">
        <v>200</v>
      </c>
      <c r="P12" s="1">
        <v>0</v>
      </c>
      <c r="Q12" s="1">
        <v>5</v>
      </c>
      <c r="R12">
        <f t="shared" si="0"/>
        <v>300</v>
      </c>
      <c r="S12" s="1">
        <v>561.29999999999995</v>
      </c>
      <c r="T12" s="1">
        <v>26</v>
      </c>
      <c r="U12">
        <f t="shared" si="1"/>
        <v>8.666666666666667E-2</v>
      </c>
      <c r="V12"/>
    </row>
    <row r="13" spans="1:25" x14ac:dyDescent="0.6">
      <c r="A13" s="1" t="s">
        <v>115</v>
      </c>
      <c r="B13" t="s">
        <v>18</v>
      </c>
      <c r="C13" s="4">
        <v>43753</v>
      </c>
      <c r="D13" t="s">
        <v>74</v>
      </c>
      <c r="E13"/>
      <c r="F13" t="s">
        <v>160</v>
      </c>
      <c r="G13" s="1"/>
      <c r="H13" s="1"/>
      <c r="I13" s="1">
        <v>4</v>
      </c>
      <c r="J13" s="2" t="s">
        <v>46</v>
      </c>
      <c r="K13" s="3">
        <v>-8.843</v>
      </c>
      <c r="L13" s="1" t="s">
        <v>91</v>
      </c>
      <c r="M13" s="1">
        <v>20</v>
      </c>
      <c r="N13" s="1">
        <v>100</v>
      </c>
      <c r="O13" s="1">
        <v>100</v>
      </c>
      <c r="P13" s="1">
        <v>0</v>
      </c>
      <c r="Q13" s="1">
        <v>5.1222000000000003</v>
      </c>
      <c r="R13">
        <f t="shared" si="0"/>
        <v>307.33199999999999</v>
      </c>
      <c r="S13" s="1">
        <v>624.6</v>
      </c>
      <c r="T13" s="1">
        <v>93</v>
      </c>
      <c r="U13">
        <f t="shared" si="1"/>
        <v>0.30260434969349109</v>
      </c>
      <c r="V13"/>
    </row>
    <row r="14" spans="1:25" x14ac:dyDescent="0.6">
      <c r="A14" s="1" t="s">
        <v>115</v>
      </c>
      <c r="B14" t="s">
        <v>18</v>
      </c>
      <c r="C14" s="8">
        <v>43789</v>
      </c>
      <c r="D14" t="s">
        <v>78</v>
      </c>
      <c r="E14"/>
      <c r="F14" t="s">
        <v>160</v>
      </c>
      <c r="G14" s="1"/>
      <c r="H14"/>
      <c r="I14">
        <v>6</v>
      </c>
      <c r="J14" s="11" t="s">
        <v>62</v>
      </c>
      <c r="K14" s="12">
        <v>-7.6239999999999997</v>
      </c>
      <c r="L14" t="s">
        <v>91</v>
      </c>
      <c r="M14" s="1">
        <v>8</v>
      </c>
      <c r="N14" s="1" t="e">
        <v>#N/A</v>
      </c>
      <c r="O14" s="1">
        <v>250</v>
      </c>
      <c r="P14" s="1">
        <v>0</v>
      </c>
      <c r="Q14"/>
      <c r="R14">
        <v>217.19</v>
      </c>
      <c r="S14" s="1">
        <v>824.9</v>
      </c>
      <c r="T14" s="1">
        <v>324</v>
      </c>
      <c r="U14">
        <f t="shared" si="1"/>
        <v>1.4917813895667389</v>
      </c>
      <c r="V14"/>
      <c r="W14"/>
      <c r="X14"/>
      <c r="Y14"/>
    </row>
    <row r="15" spans="1:25" hidden="1" x14ac:dyDescent="0.6">
      <c r="A15" s="1" t="s">
        <v>115</v>
      </c>
      <c r="B15" t="s">
        <v>18</v>
      </c>
      <c r="C15" s="8">
        <v>43789</v>
      </c>
      <c r="D15" t="s">
        <v>78</v>
      </c>
      <c r="E15"/>
      <c r="F15" t="s">
        <v>160</v>
      </c>
      <c r="G15" s="1"/>
      <c r="H15"/>
      <c r="I15">
        <v>6</v>
      </c>
      <c r="J15" s="11" t="s">
        <v>62</v>
      </c>
      <c r="K15" s="12">
        <v>-8.0760000000000005</v>
      </c>
      <c r="L15" t="s">
        <v>92</v>
      </c>
      <c r="M15" s="1">
        <v>9</v>
      </c>
      <c r="N15" s="1" t="e">
        <v>#N/A</v>
      </c>
      <c r="O15" s="1">
        <v>300</v>
      </c>
      <c r="P15" s="1">
        <v>0</v>
      </c>
      <c r="Q15"/>
      <c r="R15">
        <v>232.92</v>
      </c>
      <c r="S15" s="1">
        <v>500.6</v>
      </c>
      <c r="T15" s="1">
        <v>37</v>
      </c>
      <c r="U15">
        <f t="shared" si="1"/>
        <v>0.15885282500429332</v>
      </c>
      <c r="V15"/>
      <c r="W15"/>
      <c r="X15"/>
      <c r="Y15"/>
    </row>
    <row r="16" spans="1:25" hidden="1" x14ac:dyDescent="0.6">
      <c r="A16" s="1" t="s">
        <v>115</v>
      </c>
      <c r="B16" t="s">
        <v>18</v>
      </c>
      <c r="C16" s="8">
        <v>43790</v>
      </c>
      <c r="D16" t="s">
        <v>79</v>
      </c>
      <c r="E16"/>
      <c r="F16" t="s">
        <v>160</v>
      </c>
      <c r="G16" s="1"/>
      <c r="H16"/>
      <c r="I16">
        <v>1</v>
      </c>
      <c r="J16" s="11" t="s">
        <v>21</v>
      </c>
      <c r="K16" s="12">
        <v>-8.64</v>
      </c>
      <c r="L16" t="s">
        <v>92</v>
      </c>
      <c r="M16" s="1">
        <v>1</v>
      </c>
      <c r="N16" s="1" t="e">
        <v>#N/A</v>
      </c>
      <c r="O16" s="1">
        <v>500</v>
      </c>
      <c r="P16" s="1">
        <v>0</v>
      </c>
      <c r="Q16" s="1">
        <v>5.2939999999999996</v>
      </c>
      <c r="R16">
        <f>Q16*60</f>
        <v>317.64</v>
      </c>
      <c r="S16" s="1">
        <v>746.2</v>
      </c>
      <c r="T16" s="1">
        <v>3</v>
      </c>
      <c r="U16">
        <f t="shared" si="1"/>
        <v>9.4446543256516812E-3</v>
      </c>
      <c r="V16"/>
      <c r="W16"/>
      <c r="X16"/>
      <c r="Y16"/>
    </row>
    <row r="17" spans="1:25" hidden="1" x14ac:dyDescent="0.6">
      <c r="A17" s="1" t="s">
        <v>115</v>
      </c>
      <c r="B17" t="s">
        <v>18</v>
      </c>
      <c r="C17" s="8">
        <v>43790</v>
      </c>
      <c r="D17" t="s">
        <v>79</v>
      </c>
      <c r="E17"/>
      <c r="F17" t="s">
        <v>160</v>
      </c>
      <c r="G17" s="1"/>
      <c r="H17"/>
      <c r="I17">
        <v>5</v>
      </c>
      <c r="J17" s="11" t="s">
        <v>26</v>
      </c>
      <c r="K17" s="12">
        <v>-8.69</v>
      </c>
      <c r="L17" t="s">
        <v>92</v>
      </c>
      <c r="M17" s="1">
        <v>13</v>
      </c>
      <c r="N17" s="1" t="e">
        <v>#N/A</v>
      </c>
      <c r="O17" s="1">
        <v>500</v>
      </c>
      <c r="P17" s="1">
        <v>0</v>
      </c>
      <c r="Q17" s="1">
        <v>5.0909000000000004</v>
      </c>
      <c r="R17">
        <f>Q17*60</f>
        <v>305.45400000000001</v>
      </c>
      <c r="S17" s="1">
        <v>929.5</v>
      </c>
      <c r="T17" s="1">
        <v>21</v>
      </c>
      <c r="U17">
        <f t="shared" si="1"/>
        <v>6.8750122768076363E-2</v>
      </c>
      <c r="V17"/>
      <c r="W17"/>
      <c r="X17"/>
      <c r="Y17"/>
    </row>
    <row r="18" spans="1:25" hidden="1" x14ac:dyDescent="0.6">
      <c r="A18" s="1" t="s">
        <v>115</v>
      </c>
      <c r="B18" t="s">
        <v>18</v>
      </c>
      <c r="C18" s="8">
        <v>43790</v>
      </c>
      <c r="D18" t="s">
        <v>79</v>
      </c>
      <c r="E18"/>
      <c r="F18" t="s">
        <v>160</v>
      </c>
      <c r="G18" s="1"/>
      <c r="H18"/>
      <c r="I18">
        <v>5</v>
      </c>
      <c r="J18" s="11" t="s">
        <v>26</v>
      </c>
      <c r="K18" s="12">
        <v>-8.7509999999999994</v>
      </c>
      <c r="L18" t="s">
        <v>92</v>
      </c>
      <c r="M18" s="1">
        <v>14</v>
      </c>
      <c r="N18" s="1" t="e">
        <v>#N/A</v>
      </c>
      <c r="O18" s="1">
        <v>400</v>
      </c>
      <c r="P18" s="1">
        <v>0</v>
      </c>
      <c r="Q18"/>
      <c r="R18">
        <v>228.83</v>
      </c>
      <c r="S18" s="1">
        <v>1184.5</v>
      </c>
      <c r="T18" s="1">
        <v>1385</v>
      </c>
      <c r="U18">
        <f t="shared" si="1"/>
        <v>6.0525280776122008</v>
      </c>
      <c r="V18"/>
      <c r="W18"/>
      <c r="X18"/>
      <c r="Y18"/>
    </row>
    <row r="19" spans="1:25" x14ac:dyDescent="0.6">
      <c r="A19" s="1" t="s">
        <v>115</v>
      </c>
      <c r="B19" t="s">
        <v>18</v>
      </c>
      <c r="C19" s="8">
        <v>43790</v>
      </c>
      <c r="D19" t="s">
        <v>80</v>
      </c>
      <c r="E19"/>
      <c r="F19" t="s">
        <v>160</v>
      </c>
      <c r="G19" s="1"/>
      <c r="H19"/>
      <c r="I19">
        <v>1</v>
      </c>
      <c r="J19" s="11" t="s">
        <v>21</v>
      </c>
      <c r="K19" s="12">
        <v>-7.609</v>
      </c>
      <c r="L19" t="s">
        <v>91</v>
      </c>
      <c r="M19" s="1">
        <v>1</v>
      </c>
      <c r="N19" s="1" t="e">
        <v>#N/A</v>
      </c>
      <c r="O19" s="1">
        <v>200</v>
      </c>
      <c r="P19" s="1">
        <v>0</v>
      </c>
      <c r="Q19">
        <v>5.1111000000000004</v>
      </c>
      <c r="R19">
        <f t="shared" ref="R19:R37" si="2">Q19*60</f>
        <v>306.66600000000005</v>
      </c>
      <c r="S19" s="1">
        <v>682.7</v>
      </c>
      <c r="T19" s="1">
        <v>1088</v>
      </c>
      <c r="U19">
        <f t="shared" si="1"/>
        <v>3.5478337996386942</v>
      </c>
      <c r="V19"/>
      <c r="W19"/>
      <c r="X19"/>
      <c r="Y19"/>
    </row>
    <row r="20" spans="1:25" x14ac:dyDescent="0.6">
      <c r="A20" s="1" t="s">
        <v>115</v>
      </c>
      <c r="B20" t="s">
        <v>18</v>
      </c>
      <c r="C20" s="8">
        <v>43790</v>
      </c>
      <c r="D20" t="s">
        <v>80</v>
      </c>
      <c r="E20"/>
      <c r="F20" t="s">
        <v>160</v>
      </c>
      <c r="G20" s="1"/>
      <c r="H20"/>
      <c r="I20">
        <v>2</v>
      </c>
      <c r="J20" s="11" t="s">
        <v>60</v>
      </c>
      <c r="K20" s="12">
        <v>-7.82</v>
      </c>
      <c r="L20" t="s">
        <v>91</v>
      </c>
      <c r="M20" s="1">
        <v>3</v>
      </c>
      <c r="N20" s="1" t="e">
        <v>#N/A</v>
      </c>
      <c r="O20" s="1">
        <v>300</v>
      </c>
      <c r="P20" s="1">
        <v>0</v>
      </c>
      <c r="Q20" s="1">
        <v>5.0115999999999996</v>
      </c>
      <c r="R20">
        <f t="shared" si="2"/>
        <v>300.69599999999997</v>
      </c>
      <c r="S20" s="1">
        <v>706</v>
      </c>
      <c r="T20" s="1">
        <v>18</v>
      </c>
      <c r="U20">
        <f t="shared" si="1"/>
        <v>5.9861122196504114E-2</v>
      </c>
      <c r="V20"/>
      <c r="W20"/>
      <c r="X20"/>
      <c r="Y20"/>
    </row>
    <row r="21" spans="1:25" hidden="1" x14ac:dyDescent="0.6">
      <c r="A21" s="1" t="s">
        <v>115</v>
      </c>
      <c r="B21" t="s">
        <v>18</v>
      </c>
      <c r="C21" s="8">
        <v>43790</v>
      </c>
      <c r="D21" t="s">
        <v>80</v>
      </c>
      <c r="E21"/>
      <c r="F21" t="s">
        <v>160</v>
      </c>
      <c r="G21" s="1"/>
      <c r="H21"/>
      <c r="I21">
        <v>2</v>
      </c>
      <c r="J21" s="11" t="s">
        <v>60</v>
      </c>
      <c r="K21" s="12">
        <v>-8.4550000000000001</v>
      </c>
      <c r="L21" t="s">
        <v>92</v>
      </c>
      <c r="M21" s="1">
        <v>4</v>
      </c>
      <c r="N21">
        <v>100</v>
      </c>
      <c r="O21" s="1">
        <v>150</v>
      </c>
      <c r="P21" s="1">
        <v>0</v>
      </c>
      <c r="Q21">
        <v>6.5180999999999996</v>
      </c>
      <c r="R21">
        <f t="shared" si="2"/>
        <v>391.08599999999996</v>
      </c>
      <c r="S21" s="1">
        <v>579</v>
      </c>
      <c r="T21" s="1">
        <v>2883</v>
      </c>
      <c r="U21">
        <f t="shared" si="1"/>
        <v>7.3717801199736126</v>
      </c>
      <c r="V21"/>
      <c r="W21"/>
      <c r="X21"/>
      <c r="Y21"/>
    </row>
    <row r="22" spans="1:25" x14ac:dyDescent="0.6">
      <c r="A22" s="1" t="s">
        <v>115</v>
      </c>
      <c r="B22" t="s">
        <v>18</v>
      </c>
      <c r="C22" s="8">
        <v>43853</v>
      </c>
      <c r="D22" t="s">
        <v>83</v>
      </c>
      <c r="E22"/>
      <c r="F22" t="s">
        <v>160</v>
      </c>
      <c r="G22" s="1"/>
      <c r="H22"/>
      <c r="I22">
        <v>1</v>
      </c>
      <c r="J22" s="11" t="s">
        <v>21</v>
      </c>
      <c r="K22" s="12">
        <v>-7.6710000000000003</v>
      </c>
      <c r="L22" t="s">
        <v>91</v>
      </c>
      <c r="M22" s="1">
        <v>1</v>
      </c>
      <c r="N22">
        <v>100</v>
      </c>
      <c r="O22" s="1">
        <v>75</v>
      </c>
      <c r="P22" s="1">
        <v>0</v>
      </c>
      <c r="Q22" s="1">
        <v>5</v>
      </c>
      <c r="R22">
        <f t="shared" si="2"/>
        <v>300</v>
      </c>
      <c r="S22" s="1">
        <v>588</v>
      </c>
      <c r="T22" s="1">
        <v>1683</v>
      </c>
      <c r="U22">
        <f t="shared" si="1"/>
        <v>5.61</v>
      </c>
      <c r="V22"/>
      <c r="W22"/>
      <c r="X22"/>
      <c r="Y22"/>
    </row>
    <row r="23" spans="1:25" x14ac:dyDescent="0.6">
      <c r="A23" s="1" t="s">
        <v>115</v>
      </c>
      <c r="B23" t="s">
        <v>18</v>
      </c>
      <c r="C23" s="8">
        <v>43853</v>
      </c>
      <c r="D23" t="s">
        <v>83</v>
      </c>
      <c r="E23"/>
      <c r="F23" t="s">
        <v>160</v>
      </c>
      <c r="G23" s="1"/>
      <c r="H23"/>
      <c r="I23">
        <v>3</v>
      </c>
      <c r="J23" s="11" t="s">
        <v>26</v>
      </c>
      <c r="K23" s="12">
        <v>-8.3239999999999998</v>
      </c>
      <c r="L23" t="s">
        <v>91</v>
      </c>
      <c r="M23" s="1">
        <v>6</v>
      </c>
      <c r="N23">
        <v>100</v>
      </c>
      <c r="O23" s="1">
        <v>75</v>
      </c>
      <c r="P23" s="1">
        <v>0</v>
      </c>
      <c r="Q23" s="1">
        <v>5</v>
      </c>
      <c r="R23">
        <f t="shared" si="2"/>
        <v>300</v>
      </c>
      <c r="S23" s="1">
        <v>632</v>
      </c>
      <c r="T23" s="1">
        <v>741</v>
      </c>
      <c r="U23">
        <f t="shared" si="1"/>
        <v>2.4700000000000002</v>
      </c>
      <c r="V23"/>
      <c r="W23"/>
      <c r="X23"/>
      <c r="Y23"/>
    </row>
    <row r="24" spans="1:25" x14ac:dyDescent="0.6">
      <c r="A24" s="1" t="s">
        <v>115</v>
      </c>
      <c r="B24" t="s">
        <v>18</v>
      </c>
      <c r="C24" s="8">
        <v>43853</v>
      </c>
      <c r="D24" t="s">
        <v>83</v>
      </c>
      <c r="E24"/>
      <c r="F24" t="s">
        <v>160</v>
      </c>
      <c r="G24" s="1"/>
      <c r="H24"/>
      <c r="I24">
        <v>3</v>
      </c>
      <c r="J24" s="11" t="s">
        <v>26</v>
      </c>
      <c r="K24" s="12">
        <v>-8.5540000000000003</v>
      </c>
      <c r="L24" t="s">
        <v>91</v>
      </c>
      <c r="M24" s="1">
        <v>7</v>
      </c>
      <c r="N24">
        <v>100</v>
      </c>
      <c r="O24" s="1">
        <v>75</v>
      </c>
      <c r="P24" s="1">
        <v>0</v>
      </c>
      <c r="Q24" s="1">
        <v>5</v>
      </c>
      <c r="R24">
        <f t="shared" si="2"/>
        <v>300</v>
      </c>
      <c r="S24" s="1">
        <v>786.3</v>
      </c>
      <c r="T24" s="1">
        <v>735</v>
      </c>
      <c r="U24">
        <f t="shared" si="1"/>
        <v>2.4500000000000002</v>
      </c>
      <c r="V24"/>
      <c r="W24"/>
      <c r="X24"/>
      <c r="Y24"/>
    </row>
    <row r="25" spans="1:25" x14ac:dyDescent="0.6">
      <c r="A25" s="1" t="s">
        <v>115</v>
      </c>
      <c r="B25" t="s">
        <v>18</v>
      </c>
      <c r="C25" s="8">
        <v>43853</v>
      </c>
      <c r="D25" t="s">
        <v>83</v>
      </c>
      <c r="E25"/>
      <c r="F25" t="s">
        <v>160</v>
      </c>
      <c r="G25" s="1"/>
      <c r="H25"/>
      <c r="I25">
        <v>3</v>
      </c>
      <c r="J25" s="11" t="s">
        <v>26</v>
      </c>
      <c r="K25" s="12">
        <v>-8.5540000000000003</v>
      </c>
      <c r="L25" t="s">
        <v>91</v>
      </c>
      <c r="M25" s="1">
        <v>7</v>
      </c>
      <c r="N25">
        <v>100</v>
      </c>
      <c r="O25" s="1">
        <v>110</v>
      </c>
      <c r="P25" s="1">
        <v>0</v>
      </c>
      <c r="Q25" s="1">
        <v>5</v>
      </c>
      <c r="R25">
        <f t="shared" si="2"/>
        <v>300</v>
      </c>
      <c r="S25" s="1">
        <v>750.3</v>
      </c>
      <c r="T25" s="1">
        <v>42</v>
      </c>
      <c r="U25">
        <f t="shared" si="1"/>
        <v>0.14000000000000001</v>
      </c>
      <c r="V25"/>
      <c r="W25"/>
      <c r="X25"/>
      <c r="Y25"/>
    </row>
    <row r="26" spans="1:25" hidden="1" x14ac:dyDescent="0.6">
      <c r="A26" s="1" t="s">
        <v>115</v>
      </c>
      <c r="B26" t="s">
        <v>18</v>
      </c>
      <c r="C26" s="8">
        <v>43853</v>
      </c>
      <c r="D26" t="s">
        <v>83</v>
      </c>
      <c r="E26"/>
      <c r="F26" t="s">
        <v>160</v>
      </c>
      <c r="G26" s="1"/>
      <c r="H26"/>
      <c r="I26">
        <v>3</v>
      </c>
      <c r="J26" s="11" t="s">
        <v>26</v>
      </c>
      <c r="K26" s="12">
        <v>-8.6769999999999996</v>
      </c>
      <c r="L26" t="s">
        <v>92</v>
      </c>
      <c r="M26" s="1">
        <v>8</v>
      </c>
      <c r="N26">
        <v>100</v>
      </c>
      <c r="O26" s="1">
        <v>150</v>
      </c>
      <c r="P26" s="1">
        <v>0</v>
      </c>
      <c r="Q26" s="1">
        <v>5</v>
      </c>
      <c r="R26">
        <f t="shared" si="2"/>
        <v>300</v>
      </c>
      <c r="S26" s="1">
        <v>432.9</v>
      </c>
      <c r="T26" s="1">
        <v>13</v>
      </c>
      <c r="U26">
        <f t="shared" si="1"/>
        <v>4.3333333333333335E-2</v>
      </c>
      <c r="V26"/>
      <c r="W26"/>
      <c r="X26"/>
      <c r="Y26"/>
    </row>
    <row r="27" spans="1:25" hidden="1" x14ac:dyDescent="0.6">
      <c r="A27" s="1" t="s">
        <v>115</v>
      </c>
      <c r="B27" t="s">
        <v>18</v>
      </c>
      <c r="C27" s="8">
        <v>43853</v>
      </c>
      <c r="D27" t="s">
        <v>83</v>
      </c>
      <c r="E27"/>
      <c r="F27" t="s">
        <v>160</v>
      </c>
      <c r="G27" s="1"/>
      <c r="H27"/>
      <c r="I27">
        <v>3</v>
      </c>
      <c r="J27" s="11" t="s">
        <v>26</v>
      </c>
      <c r="K27" s="12">
        <v>-8.6769999999999996</v>
      </c>
      <c r="L27" t="s">
        <v>92</v>
      </c>
      <c r="M27" s="1">
        <v>8</v>
      </c>
      <c r="N27">
        <v>100</v>
      </c>
      <c r="O27" s="1">
        <v>150</v>
      </c>
      <c r="P27" s="1">
        <v>0</v>
      </c>
      <c r="Q27" s="1">
        <v>5</v>
      </c>
      <c r="R27">
        <f t="shared" si="2"/>
        <v>300</v>
      </c>
      <c r="S27" s="1">
        <v>784.6</v>
      </c>
      <c r="T27" s="1">
        <v>11</v>
      </c>
      <c r="U27">
        <f t="shared" si="1"/>
        <v>3.6666666666666667E-2</v>
      </c>
      <c r="V27"/>
      <c r="W27"/>
      <c r="X27"/>
      <c r="Y27"/>
    </row>
    <row r="28" spans="1:25" hidden="1" x14ac:dyDescent="0.6">
      <c r="A28" s="1" t="s">
        <v>115</v>
      </c>
      <c r="B28" t="s">
        <v>18</v>
      </c>
      <c r="C28" s="8">
        <v>43853</v>
      </c>
      <c r="D28" t="s">
        <v>83</v>
      </c>
      <c r="E28"/>
      <c r="F28" t="s">
        <v>160</v>
      </c>
      <c r="G28" s="1"/>
      <c r="H28"/>
      <c r="I28">
        <v>3</v>
      </c>
      <c r="J28" s="11" t="s">
        <v>26</v>
      </c>
      <c r="K28" s="12">
        <v>-8.8079999999999998</v>
      </c>
      <c r="L28" t="s">
        <v>92</v>
      </c>
      <c r="M28" s="1">
        <v>9</v>
      </c>
      <c r="N28">
        <v>100</v>
      </c>
      <c r="O28" s="1">
        <v>100</v>
      </c>
      <c r="P28" s="1">
        <v>0</v>
      </c>
      <c r="Q28" s="1">
        <v>5</v>
      </c>
      <c r="R28">
        <f t="shared" si="2"/>
        <v>300</v>
      </c>
      <c r="S28" s="1">
        <v>379.5</v>
      </c>
      <c r="T28" s="1">
        <v>3</v>
      </c>
      <c r="U28">
        <f t="shared" si="1"/>
        <v>0.01</v>
      </c>
      <c r="V28"/>
      <c r="W28"/>
      <c r="X28"/>
      <c r="Y28"/>
    </row>
    <row r="29" spans="1:25" x14ac:dyDescent="0.6">
      <c r="A29" s="1" t="s">
        <v>115</v>
      </c>
      <c r="B29" s="1" t="s">
        <v>18</v>
      </c>
      <c r="C29" s="4">
        <v>43880</v>
      </c>
      <c r="D29" s="1" t="s">
        <v>86</v>
      </c>
      <c r="E29" s="1" t="s">
        <v>31</v>
      </c>
      <c r="F29" t="s">
        <v>160</v>
      </c>
      <c r="G29" s="1"/>
      <c r="H29" s="7" t="s">
        <v>32</v>
      </c>
      <c r="I29" s="5">
        <v>1</v>
      </c>
      <c r="J29" s="6" t="s">
        <v>21</v>
      </c>
      <c r="K29" s="3">
        <v>-8.1300000000000008</v>
      </c>
      <c r="L29" s="1" t="s">
        <v>91</v>
      </c>
      <c r="M29" s="1">
        <v>1</v>
      </c>
      <c r="N29" s="1" t="e">
        <v>#N/A</v>
      </c>
      <c r="O29" s="1">
        <v>500</v>
      </c>
      <c r="P29" s="1">
        <v>0</v>
      </c>
      <c r="Q29" s="1">
        <v>6</v>
      </c>
      <c r="R29" s="1">
        <f t="shared" si="2"/>
        <v>360</v>
      </c>
      <c r="S29" s="1">
        <v>610.44000000000005</v>
      </c>
      <c r="T29" s="1">
        <v>5</v>
      </c>
      <c r="U29">
        <f t="shared" si="1"/>
        <v>1.3888888888888888E-2</v>
      </c>
      <c r="W29"/>
      <c r="X29" t="s">
        <v>114</v>
      </c>
      <c r="Y29" t="s">
        <v>47</v>
      </c>
    </row>
    <row r="30" spans="1:25" hidden="1" x14ac:dyDescent="0.6">
      <c r="A30" s="1" t="s">
        <v>115</v>
      </c>
      <c r="B30" s="1" t="s">
        <v>18</v>
      </c>
      <c r="C30" s="4">
        <v>43880</v>
      </c>
      <c r="D30" s="1" t="s">
        <v>86</v>
      </c>
      <c r="E30" s="1" t="s">
        <v>31</v>
      </c>
      <c r="F30" t="s">
        <v>160</v>
      </c>
      <c r="G30" s="1"/>
      <c r="H30" s="7" t="s">
        <v>32</v>
      </c>
      <c r="I30" s="5">
        <v>2</v>
      </c>
      <c r="J30" s="6" t="s">
        <v>24</v>
      </c>
      <c r="K30" s="3">
        <v>-8.74</v>
      </c>
      <c r="L30" s="1" t="s">
        <v>92</v>
      </c>
      <c r="M30" s="1">
        <v>4</v>
      </c>
      <c r="N30" s="1">
        <v>100</v>
      </c>
      <c r="O30" s="1">
        <v>75</v>
      </c>
      <c r="P30" s="1">
        <v>0</v>
      </c>
      <c r="Q30" s="1">
        <v>5</v>
      </c>
      <c r="R30" s="1">
        <f t="shared" si="2"/>
        <v>300</v>
      </c>
      <c r="S30" s="1">
        <v>502.4</v>
      </c>
      <c r="T30" s="1">
        <v>19</v>
      </c>
      <c r="U30">
        <f t="shared" si="1"/>
        <v>6.3333333333333339E-2</v>
      </c>
      <c r="W30"/>
      <c r="X30" t="s">
        <v>102</v>
      </c>
      <c r="Y30" t="s">
        <v>35</v>
      </c>
    </row>
    <row r="31" spans="1:25" hidden="1" x14ac:dyDescent="0.6">
      <c r="A31" s="1" t="s">
        <v>115</v>
      </c>
      <c r="B31" s="1" t="s">
        <v>18</v>
      </c>
      <c r="C31" s="4">
        <v>43880</v>
      </c>
      <c r="D31" s="1" t="s">
        <v>86</v>
      </c>
      <c r="E31" s="1" t="s">
        <v>31</v>
      </c>
      <c r="F31" t="s">
        <v>160</v>
      </c>
      <c r="G31" s="1"/>
      <c r="H31" s="7" t="s">
        <v>32</v>
      </c>
      <c r="I31" s="5">
        <v>2</v>
      </c>
      <c r="J31" s="6" t="s">
        <v>24</v>
      </c>
      <c r="K31" s="3">
        <v>-8.9499999999999993</v>
      </c>
      <c r="L31" s="1" t="s">
        <v>92</v>
      </c>
      <c r="M31" s="1">
        <v>5</v>
      </c>
      <c r="N31" s="1">
        <v>100</v>
      </c>
      <c r="O31" s="1">
        <v>100</v>
      </c>
      <c r="P31" s="1">
        <v>0</v>
      </c>
      <c r="Q31" s="1">
        <v>5</v>
      </c>
      <c r="R31" s="1">
        <f t="shared" si="2"/>
        <v>300</v>
      </c>
      <c r="S31" s="1">
        <v>604.20000000000005</v>
      </c>
      <c r="T31" s="1">
        <v>216</v>
      </c>
      <c r="U31">
        <f t="shared" si="1"/>
        <v>0.72</v>
      </c>
      <c r="W31"/>
      <c r="X31" t="s">
        <v>138</v>
      </c>
      <c r="Y31" t="s">
        <v>48</v>
      </c>
    </row>
    <row r="32" spans="1:25" x14ac:dyDescent="0.6">
      <c r="A32" s="1" t="s">
        <v>115</v>
      </c>
      <c r="B32" s="1" t="s">
        <v>18</v>
      </c>
      <c r="C32" s="4">
        <v>43881</v>
      </c>
      <c r="D32" s="1" t="s">
        <v>87</v>
      </c>
      <c r="E32" s="1" t="s">
        <v>33</v>
      </c>
      <c r="F32" t="s">
        <v>160</v>
      </c>
      <c r="G32" s="1"/>
      <c r="H32" s="7" t="s">
        <v>34</v>
      </c>
      <c r="I32" s="5">
        <v>2</v>
      </c>
      <c r="J32" s="6" t="s">
        <v>24</v>
      </c>
      <c r="K32" s="3">
        <v>-8.4779999999999998</v>
      </c>
      <c r="L32" s="1" t="s">
        <v>91</v>
      </c>
      <c r="M32" s="1">
        <v>2</v>
      </c>
      <c r="N32" s="1" t="e">
        <v>#N/A</v>
      </c>
      <c r="O32" s="1">
        <v>200</v>
      </c>
      <c r="P32" s="1">
        <v>0</v>
      </c>
      <c r="Q32" s="1">
        <v>5</v>
      </c>
      <c r="R32" s="1">
        <f t="shared" si="2"/>
        <v>300</v>
      </c>
      <c r="S32" s="1">
        <v>773.4</v>
      </c>
      <c r="T32" s="1">
        <v>33</v>
      </c>
      <c r="U32">
        <f t="shared" si="1"/>
        <v>0.11</v>
      </c>
      <c r="W32"/>
      <c r="X32" t="s">
        <v>98</v>
      </c>
      <c r="Y32" t="s">
        <v>28</v>
      </c>
    </row>
    <row r="33" spans="1:25" x14ac:dyDescent="0.6">
      <c r="A33" s="1" t="s">
        <v>115</v>
      </c>
      <c r="B33" s="1" t="s">
        <v>18</v>
      </c>
      <c r="C33" s="4">
        <v>43895</v>
      </c>
      <c r="D33" s="1" t="s">
        <v>89</v>
      </c>
      <c r="E33" s="1" t="s">
        <v>41</v>
      </c>
      <c r="F33" t="s">
        <v>160</v>
      </c>
      <c r="G33" s="3" t="s">
        <v>32</v>
      </c>
      <c r="H33" s="7" t="s">
        <v>38</v>
      </c>
      <c r="I33" s="5">
        <v>1</v>
      </c>
      <c r="J33" s="6" t="s">
        <v>21</v>
      </c>
      <c r="K33" s="3">
        <v>-9.06</v>
      </c>
      <c r="L33" s="1" t="s">
        <v>91</v>
      </c>
      <c r="M33" s="1">
        <v>1</v>
      </c>
      <c r="N33" s="1" t="e">
        <v>#N/A</v>
      </c>
      <c r="O33" s="1">
        <v>1000</v>
      </c>
      <c r="P33" s="1">
        <v>0</v>
      </c>
      <c r="Q33" s="1">
        <v>5</v>
      </c>
      <c r="R33" s="1">
        <f t="shared" si="2"/>
        <v>300</v>
      </c>
      <c r="S33" s="1">
        <v>569.1</v>
      </c>
      <c r="T33" s="1">
        <v>4</v>
      </c>
      <c r="U33">
        <f t="shared" si="1"/>
        <v>1.3333333333333334E-2</v>
      </c>
      <c r="V33" s="1" t="s">
        <v>121</v>
      </c>
      <c r="W33" t="s">
        <v>58</v>
      </c>
      <c r="X33" t="s">
        <v>109</v>
      </c>
      <c r="Y33" t="s">
        <v>22</v>
      </c>
    </row>
    <row r="34" spans="1:25" hidden="1" x14ac:dyDescent="0.6">
      <c r="A34" s="1" t="s">
        <v>115</v>
      </c>
      <c r="B34" s="1" t="s">
        <v>18</v>
      </c>
      <c r="C34" s="4">
        <v>43895</v>
      </c>
      <c r="D34" s="1" t="s">
        <v>89</v>
      </c>
      <c r="E34" s="1" t="s">
        <v>41</v>
      </c>
      <c r="F34" t="s">
        <v>160</v>
      </c>
      <c r="G34" s="3" t="s">
        <v>32</v>
      </c>
      <c r="H34" s="7" t="s">
        <v>38</v>
      </c>
      <c r="I34" s="5">
        <v>2</v>
      </c>
      <c r="J34" s="6" t="s">
        <v>24</v>
      </c>
      <c r="K34" s="3">
        <v>-9.2490000000000006</v>
      </c>
      <c r="L34" s="1" t="s">
        <v>92</v>
      </c>
      <c r="M34" s="1">
        <v>3</v>
      </c>
      <c r="N34" s="1" t="e">
        <v>#N/A</v>
      </c>
      <c r="O34" s="1">
        <v>300</v>
      </c>
      <c r="P34" s="1">
        <v>0</v>
      </c>
      <c r="Q34" s="1">
        <v>5</v>
      </c>
      <c r="R34" s="1">
        <f t="shared" si="2"/>
        <v>300</v>
      </c>
      <c r="S34" s="1">
        <v>416.6</v>
      </c>
      <c r="T34" s="1">
        <v>542</v>
      </c>
      <c r="U34">
        <f t="shared" si="1"/>
        <v>1.8066666666666666</v>
      </c>
      <c r="W34" t="s">
        <v>58</v>
      </c>
      <c r="X34" t="s">
        <v>100</v>
      </c>
      <c r="Y34" t="s">
        <v>28</v>
      </c>
    </row>
    <row r="35" spans="1:25" x14ac:dyDescent="0.6">
      <c r="A35" t="s">
        <v>115</v>
      </c>
      <c r="B35" s="1" t="s">
        <v>18</v>
      </c>
      <c r="C35" s="4">
        <v>44225</v>
      </c>
      <c r="D35" s="20" t="s">
        <v>147</v>
      </c>
      <c r="E35" s="1" t="s">
        <v>148</v>
      </c>
      <c r="F35" t="s">
        <v>160</v>
      </c>
      <c r="G35" s="21" t="s">
        <v>66</v>
      </c>
      <c r="H35" s="21" t="s">
        <v>149</v>
      </c>
      <c r="I35" s="5">
        <v>1</v>
      </c>
      <c r="J35" s="9" t="s">
        <v>21</v>
      </c>
      <c r="K35" s="3">
        <v>-7.742</v>
      </c>
      <c r="L35" s="1" t="s">
        <v>91</v>
      </c>
      <c r="M35" s="1">
        <v>2</v>
      </c>
      <c r="N35" s="1">
        <v>100</v>
      </c>
      <c r="O35" s="1">
        <v>75</v>
      </c>
      <c r="P35" s="1">
        <v>0</v>
      </c>
      <c r="Q35" s="1">
        <v>6</v>
      </c>
      <c r="R35" s="1">
        <f t="shared" si="2"/>
        <v>360</v>
      </c>
      <c r="S35" s="1">
        <v>427.3</v>
      </c>
      <c r="T35" s="1">
        <v>41</v>
      </c>
      <c r="U35">
        <f t="shared" si="1"/>
        <v>0.11388888888888889</v>
      </c>
      <c r="V35" t="s">
        <v>99</v>
      </c>
      <c r="W35" t="s">
        <v>22</v>
      </c>
      <c r="X35" t="s">
        <v>110</v>
      </c>
      <c r="Y35" s="10" t="s">
        <v>25</v>
      </c>
    </row>
    <row r="36" spans="1:25" x14ac:dyDescent="0.6">
      <c r="A36" t="s">
        <v>115</v>
      </c>
      <c r="B36" s="1" t="s">
        <v>18</v>
      </c>
      <c r="C36" s="4">
        <v>44225</v>
      </c>
      <c r="D36" s="20" t="s">
        <v>147</v>
      </c>
      <c r="E36" s="1" t="s">
        <v>148</v>
      </c>
      <c r="F36" t="s">
        <v>160</v>
      </c>
      <c r="G36" s="21" t="s">
        <v>66</v>
      </c>
      <c r="H36" s="21" t="s">
        <v>149</v>
      </c>
      <c r="I36" s="5">
        <v>1</v>
      </c>
      <c r="J36" s="9" t="s">
        <v>21</v>
      </c>
      <c r="K36" s="3">
        <v>-7.7919999999999998</v>
      </c>
      <c r="L36" s="1" t="s">
        <v>91</v>
      </c>
      <c r="M36" s="1">
        <v>3</v>
      </c>
      <c r="N36" s="1">
        <v>100</v>
      </c>
      <c r="O36" s="1">
        <v>100</v>
      </c>
      <c r="P36" s="1">
        <v>126</v>
      </c>
      <c r="Q36" s="1">
        <v>5.0189000000000004</v>
      </c>
      <c r="R36" s="1">
        <f t="shared" si="2"/>
        <v>301.13400000000001</v>
      </c>
      <c r="S36" s="1">
        <v>467</v>
      </c>
      <c r="T36" s="1">
        <v>144</v>
      </c>
      <c r="U36">
        <f t="shared" si="1"/>
        <v>0.47819243260475403</v>
      </c>
      <c r="V36" t="s">
        <v>102</v>
      </c>
      <c r="W36" t="s">
        <v>22</v>
      </c>
      <c r="X36" t="s">
        <v>150</v>
      </c>
      <c r="Y36" t="s">
        <v>140</v>
      </c>
    </row>
    <row r="37" spans="1:25" x14ac:dyDescent="0.6">
      <c r="A37" t="s">
        <v>115</v>
      </c>
      <c r="B37" s="1" t="s">
        <v>18</v>
      </c>
      <c r="C37" s="4">
        <v>44225</v>
      </c>
      <c r="D37" s="20" t="s">
        <v>147</v>
      </c>
      <c r="E37" s="1" t="s">
        <v>148</v>
      </c>
      <c r="F37" t="s">
        <v>160</v>
      </c>
      <c r="G37" s="21" t="s">
        <v>66</v>
      </c>
      <c r="H37" s="21" t="s">
        <v>149</v>
      </c>
      <c r="I37" s="5">
        <v>1</v>
      </c>
      <c r="J37" s="9" t="s">
        <v>21</v>
      </c>
      <c r="K37" s="3">
        <v>-7.9039999999999999</v>
      </c>
      <c r="L37" s="1" t="s">
        <v>91</v>
      </c>
      <c r="M37" s="1">
        <v>4</v>
      </c>
      <c r="N37" s="1">
        <v>100</v>
      </c>
      <c r="O37" s="1">
        <v>100</v>
      </c>
      <c r="P37" s="1">
        <v>0</v>
      </c>
      <c r="Q37" s="1">
        <v>5</v>
      </c>
      <c r="R37" s="1">
        <f t="shared" si="2"/>
        <v>300</v>
      </c>
      <c r="S37" s="1">
        <v>654.4</v>
      </c>
      <c r="T37" s="1">
        <v>1</v>
      </c>
      <c r="U37">
        <f t="shared" si="1"/>
        <v>3.3333333333333335E-3</v>
      </c>
      <c r="V37" t="s">
        <v>124</v>
      </c>
      <c r="W37" t="s">
        <v>22</v>
      </c>
      <c r="X37" t="s">
        <v>96</v>
      </c>
      <c r="Y37" t="s">
        <v>28</v>
      </c>
    </row>
    <row r="38" spans="1:25" x14ac:dyDescent="0.6">
      <c r="A38" t="s">
        <v>115</v>
      </c>
      <c r="B38" t="s">
        <v>18</v>
      </c>
      <c r="C38" s="8">
        <v>44497</v>
      </c>
      <c r="D38" t="s">
        <v>169</v>
      </c>
      <c r="E38" t="s">
        <v>170</v>
      </c>
      <c r="F38" t="s">
        <v>160</v>
      </c>
      <c r="G38" s="31" t="s">
        <v>54</v>
      </c>
      <c r="H38" s="12" t="s">
        <v>52</v>
      </c>
      <c r="I38" s="32">
        <v>1</v>
      </c>
      <c r="J38" s="22" t="s">
        <v>21</v>
      </c>
      <c r="K38" s="31">
        <v>-7.5309999999999997</v>
      </c>
      <c r="L38" t="s">
        <v>91</v>
      </c>
      <c r="M38">
        <v>2</v>
      </c>
      <c r="N38" t="e">
        <v>#N/A</v>
      </c>
      <c r="O38">
        <v>200</v>
      </c>
      <c r="P38">
        <v>0</v>
      </c>
      <c r="Q38">
        <v>5.1012000000000004</v>
      </c>
      <c r="R38">
        <f t="shared" ref="R38:R43" si="3">Q38*60</f>
        <v>306.072</v>
      </c>
      <c r="S38">
        <v>415.4</v>
      </c>
      <c r="T38">
        <v>103</v>
      </c>
      <c r="U38">
        <f t="shared" ref="U38:U43" si="4">T38/R38</f>
        <v>0.33652212551295119</v>
      </c>
      <c r="V38" t="s">
        <v>109</v>
      </c>
      <c r="W38" t="s">
        <v>161</v>
      </c>
      <c r="X38" t="s">
        <v>121</v>
      </c>
      <c r="Y38" t="s">
        <v>161</v>
      </c>
    </row>
    <row r="39" spans="1:25" x14ac:dyDescent="0.6">
      <c r="A39" t="s">
        <v>115</v>
      </c>
      <c r="B39" t="s">
        <v>18</v>
      </c>
      <c r="C39" s="8">
        <v>44497</v>
      </c>
      <c r="D39" t="s">
        <v>169</v>
      </c>
      <c r="E39" t="s">
        <v>170</v>
      </c>
      <c r="F39" t="s">
        <v>160</v>
      </c>
      <c r="G39" s="31" t="s">
        <v>54</v>
      </c>
      <c r="H39" s="12" t="s">
        <v>52</v>
      </c>
      <c r="I39" s="32">
        <v>1</v>
      </c>
      <c r="J39" s="22" t="s">
        <v>21</v>
      </c>
      <c r="K39" s="31">
        <v>-7.6310000000000002</v>
      </c>
      <c r="L39" t="s">
        <v>91</v>
      </c>
      <c r="M39">
        <v>3</v>
      </c>
      <c r="N39" t="e">
        <v>#N/A</v>
      </c>
      <c r="O39">
        <v>300</v>
      </c>
      <c r="P39">
        <v>0</v>
      </c>
      <c r="Q39">
        <v>5.4842000000000004</v>
      </c>
      <c r="R39">
        <f t="shared" si="3"/>
        <v>329.05200000000002</v>
      </c>
      <c r="S39">
        <v>533.9</v>
      </c>
      <c r="T39">
        <v>12</v>
      </c>
      <c r="U39">
        <f t="shared" si="4"/>
        <v>3.6468400131286237E-2</v>
      </c>
      <c r="V39" t="s">
        <v>110</v>
      </c>
      <c r="W39" t="s">
        <v>28</v>
      </c>
      <c r="X39" t="s">
        <v>102</v>
      </c>
      <c r="Y39" t="s">
        <v>28</v>
      </c>
    </row>
    <row r="40" spans="1:25" x14ac:dyDescent="0.6">
      <c r="A40" t="s">
        <v>115</v>
      </c>
      <c r="B40" t="s">
        <v>18</v>
      </c>
      <c r="C40" s="8">
        <v>44616</v>
      </c>
      <c r="D40" t="s">
        <v>183</v>
      </c>
      <c r="E40" t="s">
        <v>184</v>
      </c>
      <c r="F40" t="s">
        <v>160</v>
      </c>
      <c r="G40" s="3" t="s">
        <v>162</v>
      </c>
      <c r="H40" s="31" t="s">
        <v>67</v>
      </c>
      <c r="I40" s="32">
        <v>1</v>
      </c>
      <c r="J40" s="22" t="s">
        <v>29</v>
      </c>
      <c r="K40" s="31">
        <v>-8.625</v>
      </c>
      <c r="L40" t="s">
        <v>91</v>
      </c>
      <c r="M40">
        <v>7</v>
      </c>
      <c r="N40" t="s">
        <v>160</v>
      </c>
      <c r="O40">
        <v>500</v>
      </c>
      <c r="P40">
        <v>120</v>
      </c>
      <c r="Q40">
        <v>3.0611999999999999</v>
      </c>
      <c r="R40">
        <f t="shared" si="3"/>
        <v>183.672</v>
      </c>
      <c r="S40">
        <v>550.5</v>
      </c>
      <c r="T40">
        <v>33</v>
      </c>
      <c r="U40">
        <f t="shared" si="4"/>
        <v>0.17966810401149877</v>
      </c>
      <c r="V40" t="s">
        <v>122</v>
      </c>
      <c r="W40" t="s">
        <v>161</v>
      </c>
      <c r="X40" t="s">
        <v>185</v>
      </c>
      <c r="Y40" s="10" t="s">
        <v>25</v>
      </c>
    </row>
    <row r="41" spans="1:25" x14ac:dyDescent="0.6">
      <c r="A41" t="s">
        <v>115</v>
      </c>
      <c r="B41" t="s">
        <v>18</v>
      </c>
      <c r="C41" s="8">
        <v>44616</v>
      </c>
      <c r="D41" t="s">
        <v>183</v>
      </c>
      <c r="E41" t="s">
        <v>184</v>
      </c>
      <c r="F41" t="s">
        <v>160</v>
      </c>
      <c r="G41" s="3" t="s">
        <v>162</v>
      </c>
      <c r="H41" s="31" t="s">
        <v>67</v>
      </c>
      <c r="I41" s="32">
        <v>1</v>
      </c>
      <c r="J41" s="22" t="s">
        <v>29</v>
      </c>
      <c r="K41" s="31">
        <v>-8.6750000000000007</v>
      </c>
      <c r="L41" t="s">
        <v>91</v>
      </c>
      <c r="M41">
        <v>10</v>
      </c>
      <c r="N41" t="s">
        <v>160</v>
      </c>
      <c r="O41">
        <v>500</v>
      </c>
      <c r="P41">
        <v>0</v>
      </c>
      <c r="Q41">
        <v>5.5492999999999997</v>
      </c>
      <c r="R41">
        <f t="shared" si="3"/>
        <v>332.95799999999997</v>
      </c>
      <c r="S41">
        <v>618.20000000000005</v>
      </c>
      <c r="T41">
        <v>15</v>
      </c>
      <c r="U41">
        <f t="shared" si="4"/>
        <v>4.5050727118735701E-2</v>
      </c>
      <c r="V41" t="s">
        <v>97</v>
      </c>
      <c r="W41" t="s">
        <v>161</v>
      </c>
      <c r="X41" t="s">
        <v>186</v>
      </c>
      <c r="Y41" t="s">
        <v>28</v>
      </c>
    </row>
    <row r="42" spans="1:25" x14ac:dyDescent="0.6">
      <c r="A42" t="s">
        <v>115</v>
      </c>
      <c r="B42" t="s">
        <v>18</v>
      </c>
      <c r="C42" s="8">
        <v>44616</v>
      </c>
      <c r="D42" t="s">
        <v>183</v>
      </c>
      <c r="E42" t="s">
        <v>184</v>
      </c>
      <c r="F42" t="s">
        <v>160</v>
      </c>
      <c r="G42" s="3" t="s">
        <v>162</v>
      </c>
      <c r="H42" s="31" t="s">
        <v>67</v>
      </c>
      <c r="I42" s="32">
        <v>1</v>
      </c>
      <c r="J42" s="22" t="s">
        <v>29</v>
      </c>
      <c r="K42" s="31">
        <v>-8.76</v>
      </c>
      <c r="L42" t="s">
        <v>91</v>
      </c>
      <c r="M42">
        <v>11</v>
      </c>
      <c r="N42">
        <v>100</v>
      </c>
      <c r="O42">
        <v>300</v>
      </c>
      <c r="P42">
        <v>0</v>
      </c>
      <c r="Q42">
        <v>5.4127999999999998</v>
      </c>
      <c r="R42">
        <f t="shared" si="3"/>
        <v>324.76799999999997</v>
      </c>
      <c r="S42">
        <v>520.70000000000005</v>
      </c>
      <c r="T42">
        <v>78</v>
      </c>
      <c r="U42">
        <f t="shared" si="4"/>
        <v>0.24017144546260719</v>
      </c>
      <c r="V42" t="s">
        <v>128</v>
      </c>
      <c r="W42" t="s">
        <v>161</v>
      </c>
      <c r="X42" t="s">
        <v>129</v>
      </c>
      <c r="Y42" s="10" t="s">
        <v>25</v>
      </c>
    </row>
    <row r="43" spans="1:25" x14ac:dyDescent="0.6">
      <c r="A43" t="s">
        <v>115</v>
      </c>
      <c r="B43" t="s">
        <v>18</v>
      </c>
      <c r="C43" s="8">
        <v>44616</v>
      </c>
      <c r="D43" t="s">
        <v>183</v>
      </c>
      <c r="E43" t="s">
        <v>184</v>
      </c>
      <c r="F43" t="s">
        <v>160</v>
      </c>
      <c r="G43" s="3" t="s">
        <v>162</v>
      </c>
      <c r="H43" s="31" t="s">
        <v>67</v>
      </c>
      <c r="I43" s="32">
        <v>1</v>
      </c>
      <c r="J43" s="22" t="s">
        <v>29</v>
      </c>
      <c r="K43" s="31">
        <v>-8.9870000000000001</v>
      </c>
      <c r="L43" t="s">
        <v>91</v>
      </c>
      <c r="M43">
        <v>13</v>
      </c>
      <c r="N43" t="s">
        <v>160</v>
      </c>
      <c r="O43">
        <v>500</v>
      </c>
      <c r="P43">
        <v>0</v>
      </c>
      <c r="Q43">
        <v>5.2416999999999998</v>
      </c>
      <c r="R43">
        <f t="shared" si="3"/>
        <v>314.50200000000001</v>
      </c>
      <c r="S43">
        <v>527.9</v>
      </c>
      <c r="T43">
        <v>3</v>
      </c>
      <c r="U43">
        <f t="shared" si="4"/>
        <v>9.5388900547532293E-3</v>
      </c>
      <c r="V43" t="s">
        <v>187</v>
      </c>
      <c r="W43"/>
      <c r="X43" t="s">
        <v>155</v>
      </c>
      <c r="Y43" s="10" t="s">
        <v>25</v>
      </c>
    </row>
    <row r="44" spans="1:25" hidden="1" x14ac:dyDescent="0.6">
      <c r="A44" t="s">
        <v>115</v>
      </c>
      <c r="B44" t="s">
        <v>18</v>
      </c>
      <c r="C44" s="8">
        <v>44712</v>
      </c>
      <c r="D44" t="s">
        <v>197</v>
      </c>
      <c r="E44" t="s">
        <v>27</v>
      </c>
      <c r="F44" t="s">
        <v>160</v>
      </c>
      <c r="G44" s="12" t="s">
        <v>54</v>
      </c>
      <c r="H44" s="12" t="s">
        <v>63</v>
      </c>
      <c r="I44" s="32">
        <v>1</v>
      </c>
      <c r="J44" s="22" t="s">
        <v>29</v>
      </c>
      <c r="K44" s="31">
        <v>-8.99</v>
      </c>
      <c r="L44" s="38" t="s">
        <v>92</v>
      </c>
      <c r="M44">
        <v>2</v>
      </c>
      <c r="N44" t="s">
        <v>143</v>
      </c>
      <c r="O44" t="s">
        <v>143</v>
      </c>
      <c r="P44" t="s">
        <v>143</v>
      </c>
      <c r="Q44" t="s">
        <v>143</v>
      </c>
      <c r="R44" t="s">
        <v>143</v>
      </c>
      <c r="S44" t="s">
        <v>143</v>
      </c>
      <c r="T44" t="s">
        <v>143</v>
      </c>
      <c r="U44" t="s">
        <v>143</v>
      </c>
      <c r="V44" t="s">
        <v>98</v>
      </c>
      <c r="W44" s="10" t="s">
        <v>25</v>
      </c>
      <c r="X44" t="s">
        <v>198</v>
      </c>
      <c r="Y44" t="s">
        <v>28</v>
      </c>
    </row>
    <row r="45" spans="1:25" x14ac:dyDescent="0.6">
      <c r="A45" t="s">
        <v>115</v>
      </c>
      <c r="B45" t="s">
        <v>18</v>
      </c>
      <c r="C45" s="8">
        <v>44712</v>
      </c>
      <c r="D45" t="s">
        <v>197</v>
      </c>
      <c r="E45" t="s">
        <v>27</v>
      </c>
      <c r="F45" t="s">
        <v>160</v>
      </c>
      <c r="G45" s="12" t="s">
        <v>54</v>
      </c>
      <c r="H45" s="12" t="s">
        <v>63</v>
      </c>
      <c r="I45" s="32">
        <v>4</v>
      </c>
      <c r="J45" s="22" t="s">
        <v>61</v>
      </c>
      <c r="K45" s="31">
        <v>-8.5860000000000003</v>
      </c>
      <c r="L45" s="38" t="s">
        <v>91</v>
      </c>
      <c r="M45">
        <v>3</v>
      </c>
      <c r="N45" t="s">
        <v>160</v>
      </c>
      <c r="O45">
        <v>1000</v>
      </c>
      <c r="P45">
        <v>0</v>
      </c>
      <c r="Q45">
        <v>14.224</v>
      </c>
      <c r="R45">
        <f>Q45*60</f>
        <v>853.44</v>
      </c>
      <c r="S45">
        <v>872</v>
      </c>
      <c r="T45">
        <v>40</v>
      </c>
      <c r="U45">
        <f>T45/R45</f>
        <v>4.6869141357330328E-2</v>
      </c>
      <c r="V45" t="s">
        <v>193</v>
      </c>
      <c r="W45" t="s">
        <v>161</v>
      </c>
      <c r="X45" t="s">
        <v>125</v>
      </c>
      <c r="Y45" s="10" t="s">
        <v>25</v>
      </c>
    </row>
    <row r="46" spans="1:25" x14ac:dyDescent="0.6">
      <c r="A46" t="s">
        <v>115</v>
      </c>
      <c r="B46" t="s">
        <v>18</v>
      </c>
      <c r="C46" s="8">
        <v>44712</v>
      </c>
      <c r="D46" t="s">
        <v>197</v>
      </c>
      <c r="E46" t="s">
        <v>27</v>
      </c>
      <c r="F46" t="s">
        <v>160</v>
      </c>
      <c r="G46" s="12" t="s">
        <v>54</v>
      </c>
      <c r="H46" s="12" t="s">
        <v>63</v>
      </c>
      <c r="I46" s="32">
        <v>4</v>
      </c>
      <c r="J46" s="22" t="s">
        <v>61</v>
      </c>
      <c r="K46" s="31">
        <v>-8.5960000000000001</v>
      </c>
      <c r="L46" s="38" t="s">
        <v>91</v>
      </c>
      <c r="M46">
        <v>4</v>
      </c>
      <c r="N46">
        <v>100</v>
      </c>
      <c r="O46">
        <v>500</v>
      </c>
      <c r="P46">
        <v>0</v>
      </c>
      <c r="Q46">
        <v>5.0121000000000002</v>
      </c>
      <c r="R46">
        <f>Q46*60</f>
        <v>300.726</v>
      </c>
      <c r="S46">
        <v>425.9</v>
      </c>
      <c r="T46">
        <v>11</v>
      </c>
      <c r="U46">
        <f>T46/R46</f>
        <v>3.6578147549596644E-2</v>
      </c>
      <c r="V46" t="s">
        <v>193</v>
      </c>
      <c r="W46" t="s">
        <v>161</v>
      </c>
      <c r="X46" t="s">
        <v>96</v>
      </c>
      <c r="Y46" s="10" t="s">
        <v>25</v>
      </c>
    </row>
    <row r="47" spans="1:25" x14ac:dyDescent="0.6">
      <c r="A47" t="s">
        <v>115</v>
      </c>
      <c r="B47" t="s">
        <v>18</v>
      </c>
      <c r="C47" s="8">
        <v>44712</v>
      </c>
      <c r="D47" t="s">
        <v>197</v>
      </c>
      <c r="E47" t="s">
        <v>27</v>
      </c>
      <c r="F47" t="s">
        <v>160</v>
      </c>
      <c r="G47" s="12" t="s">
        <v>54</v>
      </c>
      <c r="H47" s="12" t="s">
        <v>63</v>
      </c>
      <c r="I47" s="32">
        <v>4</v>
      </c>
      <c r="J47" s="22" t="s">
        <v>61</v>
      </c>
      <c r="K47" s="31">
        <v>-8.798</v>
      </c>
      <c r="L47" s="38" t="s">
        <v>91</v>
      </c>
      <c r="M47">
        <v>5</v>
      </c>
      <c r="N47" t="s">
        <v>160</v>
      </c>
      <c r="O47">
        <v>500</v>
      </c>
      <c r="P47">
        <v>0</v>
      </c>
      <c r="Q47">
        <v>5.5632000000000001</v>
      </c>
      <c r="R47">
        <f>Q47*60</f>
        <v>333.79200000000003</v>
      </c>
      <c r="S47">
        <v>733.5</v>
      </c>
      <c r="T47">
        <v>30</v>
      </c>
      <c r="U47">
        <f>T47/R47</f>
        <v>8.9876330169686505E-2</v>
      </c>
      <c r="V47" t="s">
        <v>193</v>
      </c>
      <c r="W47" t="s">
        <v>161</v>
      </c>
      <c r="X47" t="s">
        <v>104</v>
      </c>
      <c r="Y47" s="10" t="s">
        <v>25</v>
      </c>
    </row>
    <row r="48" spans="1:25" hidden="1" x14ac:dyDescent="0.6">
      <c r="A48" t="s">
        <v>115</v>
      </c>
      <c r="B48" t="s">
        <v>18</v>
      </c>
      <c r="C48" s="8">
        <v>44713</v>
      </c>
      <c r="D48" t="s">
        <v>199</v>
      </c>
      <c r="E48" t="s">
        <v>152</v>
      </c>
      <c r="F48" t="s">
        <v>160</v>
      </c>
      <c r="G48" s="12" t="s">
        <v>200</v>
      </c>
      <c r="H48" s="12" t="s">
        <v>154</v>
      </c>
      <c r="I48" s="32">
        <v>1</v>
      </c>
      <c r="J48" s="22" t="s">
        <v>29</v>
      </c>
      <c r="K48" s="31">
        <v>-8.8699999999999992</v>
      </c>
      <c r="L48" s="38" t="s">
        <v>92</v>
      </c>
      <c r="M48">
        <v>2</v>
      </c>
      <c r="N48">
        <v>100</v>
      </c>
      <c r="O48">
        <v>500</v>
      </c>
      <c r="P48">
        <v>0</v>
      </c>
      <c r="Q48">
        <v>5.0503</v>
      </c>
      <c r="R48">
        <f>Q48*60</f>
        <v>303.01800000000003</v>
      </c>
      <c r="S48">
        <v>562.1</v>
      </c>
      <c r="T48">
        <v>13</v>
      </c>
      <c r="U48">
        <f>T48/R48</f>
        <v>4.2901741810717514E-2</v>
      </c>
      <c r="V48" t="s">
        <v>193</v>
      </c>
      <c r="W48" t="s">
        <v>161</v>
      </c>
      <c r="X48" t="s">
        <v>100</v>
      </c>
      <c r="Y48" s="10" t="s">
        <v>25</v>
      </c>
    </row>
    <row r="49" spans="1:25" x14ac:dyDescent="0.6">
      <c r="A49" t="s">
        <v>115</v>
      </c>
      <c r="B49" t="s">
        <v>18</v>
      </c>
      <c r="C49" s="8">
        <v>44713</v>
      </c>
      <c r="D49" t="s">
        <v>199</v>
      </c>
      <c r="E49" t="s">
        <v>152</v>
      </c>
      <c r="F49" t="s">
        <v>160</v>
      </c>
      <c r="G49" s="12" t="s">
        <v>200</v>
      </c>
      <c r="H49" s="12" t="s">
        <v>154</v>
      </c>
      <c r="I49" s="32">
        <v>2</v>
      </c>
      <c r="J49" s="22" t="s">
        <v>46</v>
      </c>
      <c r="K49" s="31">
        <v>-8.1460000000000008</v>
      </c>
      <c r="L49" s="37" t="s">
        <v>91</v>
      </c>
      <c r="M49">
        <v>6</v>
      </c>
      <c r="N49" t="s">
        <v>143</v>
      </c>
      <c r="O49" t="s">
        <v>143</v>
      </c>
      <c r="P49" t="s">
        <v>143</v>
      </c>
      <c r="Q49" t="s">
        <v>143</v>
      </c>
      <c r="R49" t="s">
        <v>143</v>
      </c>
      <c r="S49" t="s">
        <v>143</v>
      </c>
      <c r="T49" t="s">
        <v>143</v>
      </c>
      <c r="U49" t="s">
        <v>143</v>
      </c>
      <c r="V49" t="s">
        <v>193</v>
      </c>
      <c r="W49" t="s">
        <v>161</v>
      </c>
      <c r="X49" t="s">
        <v>201</v>
      </c>
      <c r="Y49" t="s">
        <v>28</v>
      </c>
    </row>
    <row r="50" spans="1:25" x14ac:dyDescent="0.6">
      <c r="A50" t="s">
        <v>115</v>
      </c>
      <c r="B50" t="s">
        <v>18</v>
      </c>
      <c r="C50" s="8">
        <v>44713</v>
      </c>
      <c r="D50" t="s">
        <v>199</v>
      </c>
      <c r="E50" t="s">
        <v>152</v>
      </c>
      <c r="F50" t="s">
        <v>160</v>
      </c>
      <c r="G50" s="12" t="s">
        <v>200</v>
      </c>
      <c r="H50" s="12" t="s">
        <v>154</v>
      </c>
      <c r="I50" s="32">
        <v>2</v>
      </c>
      <c r="J50" s="22" t="s">
        <v>46</v>
      </c>
      <c r="K50" s="31">
        <v>-8.4570000000000007</v>
      </c>
      <c r="L50" s="37" t="s">
        <v>91</v>
      </c>
      <c r="M50">
        <v>7</v>
      </c>
      <c r="N50" t="s">
        <v>160</v>
      </c>
      <c r="O50">
        <v>500</v>
      </c>
      <c r="P50">
        <v>0</v>
      </c>
      <c r="Q50">
        <v>5.7450000000000001</v>
      </c>
      <c r="R50">
        <f t="shared" ref="R50:R58" si="5">Q50*60</f>
        <v>344.7</v>
      </c>
      <c r="S50">
        <v>568.4</v>
      </c>
      <c r="T50">
        <v>70</v>
      </c>
      <c r="U50">
        <f t="shared" ref="U50:U58" si="6">T50/R50</f>
        <v>0.20307513780098638</v>
      </c>
      <c r="V50" t="s">
        <v>106</v>
      </c>
      <c r="W50" t="s">
        <v>28</v>
      </c>
      <c r="X50" t="s">
        <v>202</v>
      </c>
      <c r="Y50" t="s">
        <v>28</v>
      </c>
    </row>
    <row r="51" spans="1:25" hidden="1" x14ac:dyDescent="0.6">
      <c r="A51" t="s">
        <v>115</v>
      </c>
      <c r="B51" t="s">
        <v>18</v>
      </c>
      <c r="C51" s="8">
        <v>44713</v>
      </c>
      <c r="D51" t="s">
        <v>199</v>
      </c>
      <c r="E51" t="s">
        <v>152</v>
      </c>
      <c r="F51" t="s">
        <v>160</v>
      </c>
      <c r="G51" s="12" t="s">
        <v>200</v>
      </c>
      <c r="H51" s="12" t="s">
        <v>154</v>
      </c>
      <c r="I51" s="32">
        <v>2</v>
      </c>
      <c r="J51" s="22" t="s">
        <v>46</v>
      </c>
      <c r="K51" s="31">
        <v>-8.8350000000000009</v>
      </c>
      <c r="L51" s="37" t="s">
        <v>92</v>
      </c>
      <c r="M51">
        <v>8</v>
      </c>
      <c r="N51">
        <v>100</v>
      </c>
      <c r="O51">
        <v>300</v>
      </c>
      <c r="P51">
        <v>0</v>
      </c>
      <c r="Q51">
        <v>14.602</v>
      </c>
      <c r="R51">
        <f t="shared" si="5"/>
        <v>876.12</v>
      </c>
      <c r="S51">
        <v>455.3</v>
      </c>
      <c r="T51">
        <v>3</v>
      </c>
      <c r="U51">
        <f t="shared" si="6"/>
        <v>3.4241884673332419E-3</v>
      </c>
      <c r="V51" t="s">
        <v>193</v>
      </c>
      <c r="W51" t="s">
        <v>161</v>
      </c>
      <c r="X51" t="s">
        <v>203</v>
      </c>
      <c r="Y51" s="10" t="s">
        <v>25</v>
      </c>
    </row>
    <row r="52" spans="1:25" hidden="1" x14ac:dyDescent="0.6">
      <c r="A52" t="s">
        <v>115</v>
      </c>
      <c r="B52" t="s">
        <v>18</v>
      </c>
      <c r="C52" s="8">
        <v>44713</v>
      </c>
      <c r="D52" t="s">
        <v>199</v>
      </c>
      <c r="E52" t="s">
        <v>152</v>
      </c>
      <c r="F52" t="s">
        <v>160</v>
      </c>
      <c r="G52" s="12" t="s">
        <v>200</v>
      </c>
      <c r="H52" s="12" t="s">
        <v>154</v>
      </c>
      <c r="I52" s="32">
        <v>2</v>
      </c>
      <c r="J52" s="22" t="s">
        <v>46</v>
      </c>
      <c r="K52" s="31">
        <v>-8.91</v>
      </c>
      <c r="L52" s="37" t="s">
        <v>92</v>
      </c>
      <c r="M52">
        <v>9</v>
      </c>
      <c r="N52">
        <v>100</v>
      </c>
      <c r="O52">
        <v>200</v>
      </c>
      <c r="P52">
        <v>0</v>
      </c>
      <c r="Q52">
        <v>5.5865</v>
      </c>
      <c r="R52">
        <f t="shared" si="5"/>
        <v>335.19</v>
      </c>
      <c r="S52">
        <v>531.9</v>
      </c>
      <c r="T52">
        <v>32</v>
      </c>
      <c r="U52">
        <f t="shared" si="6"/>
        <v>9.5468241892657901E-2</v>
      </c>
      <c r="V52" t="s">
        <v>193</v>
      </c>
      <c r="W52" t="s">
        <v>161</v>
      </c>
      <c r="X52" t="s">
        <v>204</v>
      </c>
      <c r="Y52" s="10" t="s">
        <v>25</v>
      </c>
    </row>
    <row r="53" spans="1:25" hidden="1" x14ac:dyDescent="0.6">
      <c r="A53" t="s">
        <v>115</v>
      </c>
      <c r="B53" t="s">
        <v>18</v>
      </c>
      <c r="C53" s="8">
        <v>44713</v>
      </c>
      <c r="D53" t="s">
        <v>199</v>
      </c>
      <c r="E53" t="s">
        <v>152</v>
      </c>
      <c r="F53" t="s">
        <v>160</v>
      </c>
      <c r="G53" s="12" t="s">
        <v>200</v>
      </c>
      <c r="H53" s="12" t="s">
        <v>154</v>
      </c>
      <c r="I53" s="32">
        <v>2</v>
      </c>
      <c r="J53" s="22" t="s">
        <v>46</v>
      </c>
      <c r="K53" s="31">
        <v>-9</v>
      </c>
      <c r="L53" s="37" t="s">
        <v>92</v>
      </c>
      <c r="M53">
        <v>10</v>
      </c>
      <c r="N53">
        <v>100</v>
      </c>
      <c r="O53">
        <v>200</v>
      </c>
      <c r="P53">
        <v>0</v>
      </c>
      <c r="Q53">
        <v>18.093</v>
      </c>
      <c r="R53">
        <f t="shared" si="5"/>
        <v>1085.58</v>
      </c>
      <c r="S53">
        <v>906.4</v>
      </c>
      <c r="T53">
        <v>39</v>
      </c>
      <c r="U53">
        <f t="shared" si="6"/>
        <v>3.5925496048195435E-2</v>
      </c>
      <c r="V53" t="s">
        <v>193</v>
      </c>
      <c r="W53" t="s">
        <v>161</v>
      </c>
      <c r="X53" t="s">
        <v>136</v>
      </c>
      <c r="Y53" s="10" t="s">
        <v>25</v>
      </c>
    </row>
    <row r="54" spans="1:25" x14ac:dyDescent="0.6">
      <c r="A54" t="s">
        <v>115</v>
      </c>
      <c r="B54" t="s">
        <v>18</v>
      </c>
      <c r="C54" s="8">
        <v>44720</v>
      </c>
      <c r="D54" t="s">
        <v>211</v>
      </c>
      <c r="E54" t="s">
        <v>212</v>
      </c>
      <c r="F54" t="s">
        <v>160</v>
      </c>
      <c r="G54" s="12" t="s">
        <v>153</v>
      </c>
      <c r="H54" s="12" t="s">
        <v>154</v>
      </c>
      <c r="I54" s="32">
        <v>1</v>
      </c>
      <c r="J54" s="22" t="s">
        <v>29</v>
      </c>
      <c r="K54" s="31">
        <v>-8.5239999999999991</v>
      </c>
      <c r="L54" s="37" t="s">
        <v>91</v>
      </c>
      <c r="M54">
        <v>2</v>
      </c>
      <c r="N54" t="s">
        <v>160</v>
      </c>
      <c r="O54">
        <v>500</v>
      </c>
      <c r="P54">
        <v>0</v>
      </c>
      <c r="Q54">
        <v>7.2531999999999996</v>
      </c>
      <c r="R54">
        <f t="shared" si="5"/>
        <v>435.19200000000001</v>
      </c>
      <c r="S54">
        <v>637.5</v>
      </c>
      <c r="T54">
        <v>14</v>
      </c>
      <c r="U54">
        <f t="shared" si="6"/>
        <v>3.2169709002003714E-2</v>
      </c>
      <c r="V54" t="s">
        <v>101</v>
      </c>
      <c r="W54" t="s">
        <v>28</v>
      </c>
      <c r="X54" t="s">
        <v>213</v>
      </c>
      <c r="Y54" t="s">
        <v>28</v>
      </c>
    </row>
    <row r="55" spans="1:25" x14ac:dyDescent="0.6">
      <c r="A55" t="s">
        <v>115</v>
      </c>
      <c r="B55" t="s">
        <v>18</v>
      </c>
      <c r="C55" s="8">
        <v>44720</v>
      </c>
      <c r="D55" t="s">
        <v>211</v>
      </c>
      <c r="E55" t="s">
        <v>212</v>
      </c>
      <c r="F55" t="s">
        <v>160</v>
      </c>
      <c r="G55" s="12" t="s">
        <v>153</v>
      </c>
      <c r="H55" s="12" t="s">
        <v>154</v>
      </c>
      <c r="I55" s="32">
        <v>1</v>
      </c>
      <c r="J55" s="22" t="s">
        <v>29</v>
      </c>
      <c r="K55" s="31">
        <v>-8.8979999999999997</v>
      </c>
      <c r="L55" s="37" t="s">
        <v>91</v>
      </c>
      <c r="M55">
        <v>3</v>
      </c>
      <c r="N55">
        <v>100</v>
      </c>
      <c r="O55">
        <v>100</v>
      </c>
      <c r="P55">
        <v>0</v>
      </c>
      <c r="Q55">
        <v>7.0288000000000004</v>
      </c>
      <c r="R55">
        <f t="shared" si="5"/>
        <v>421.72800000000001</v>
      </c>
      <c r="S55">
        <v>667</v>
      </c>
      <c r="T55">
        <v>361</v>
      </c>
      <c r="U55">
        <f t="shared" si="6"/>
        <v>0.85600197283557178</v>
      </c>
      <c r="V55" t="s">
        <v>214</v>
      </c>
      <c r="W55" t="s">
        <v>28</v>
      </c>
      <c r="X55" t="s">
        <v>125</v>
      </c>
      <c r="Y55" t="s">
        <v>28</v>
      </c>
    </row>
    <row r="56" spans="1:25" x14ac:dyDescent="0.6">
      <c r="A56" t="s">
        <v>115</v>
      </c>
      <c r="B56" t="s">
        <v>18</v>
      </c>
      <c r="C56" s="8">
        <v>44720</v>
      </c>
      <c r="D56" t="s">
        <v>211</v>
      </c>
      <c r="E56" t="s">
        <v>212</v>
      </c>
      <c r="F56" t="s">
        <v>160</v>
      </c>
      <c r="G56" s="12" t="s">
        <v>153</v>
      </c>
      <c r="H56" s="12" t="s">
        <v>154</v>
      </c>
      <c r="I56" s="32">
        <v>4</v>
      </c>
      <c r="J56" s="22" t="s">
        <v>65</v>
      </c>
      <c r="K56" s="31">
        <v>-8.859</v>
      </c>
      <c r="L56" s="37" t="s">
        <v>91</v>
      </c>
      <c r="M56">
        <v>8</v>
      </c>
      <c r="N56">
        <v>100</v>
      </c>
      <c r="O56">
        <v>300</v>
      </c>
      <c r="P56">
        <v>0</v>
      </c>
      <c r="Q56">
        <v>7.7601000000000004</v>
      </c>
      <c r="R56">
        <f t="shared" si="5"/>
        <v>465.60600000000005</v>
      </c>
      <c r="S56">
        <v>456.2</v>
      </c>
      <c r="T56">
        <v>78</v>
      </c>
      <c r="U56">
        <f t="shared" si="6"/>
        <v>0.16752361438641253</v>
      </c>
      <c r="V56" t="s">
        <v>155</v>
      </c>
      <c r="W56" s="10" t="s">
        <v>25</v>
      </c>
      <c r="X56" t="s">
        <v>105</v>
      </c>
      <c r="Y56" s="10" t="s">
        <v>25</v>
      </c>
    </row>
    <row r="57" spans="1:25" x14ac:dyDescent="0.6">
      <c r="A57" t="s">
        <v>115</v>
      </c>
      <c r="B57" t="s">
        <v>18</v>
      </c>
      <c r="C57" s="8">
        <v>44721</v>
      </c>
      <c r="D57" t="s">
        <v>215</v>
      </c>
      <c r="E57" t="s">
        <v>53</v>
      </c>
      <c r="F57" t="s">
        <v>160</v>
      </c>
      <c r="G57" s="12" t="s">
        <v>172</v>
      </c>
      <c r="H57" s="12" t="s">
        <v>63</v>
      </c>
      <c r="I57" s="32">
        <v>1</v>
      </c>
      <c r="J57" s="22" t="s">
        <v>29</v>
      </c>
      <c r="K57" s="31">
        <v>-8.0069999999999997</v>
      </c>
      <c r="L57" s="37" t="s">
        <v>91</v>
      </c>
      <c r="M57">
        <v>4</v>
      </c>
      <c r="N57" t="s">
        <v>160</v>
      </c>
      <c r="O57">
        <v>700</v>
      </c>
      <c r="P57">
        <v>0</v>
      </c>
      <c r="Q57">
        <v>5.0963000000000003</v>
      </c>
      <c r="R57">
        <f t="shared" si="5"/>
        <v>305.77800000000002</v>
      </c>
      <c r="S57">
        <v>704.1</v>
      </c>
      <c r="T57" s="20">
        <v>2</v>
      </c>
      <c r="U57">
        <f t="shared" si="6"/>
        <v>6.5406929210080509E-3</v>
      </c>
      <c r="V57" t="s">
        <v>193</v>
      </c>
      <c r="W57" t="s">
        <v>161</v>
      </c>
      <c r="X57" t="s">
        <v>121</v>
      </c>
      <c r="Y57" s="10" t="s">
        <v>25</v>
      </c>
    </row>
    <row r="58" spans="1:25" x14ac:dyDescent="0.6">
      <c r="A58" t="s">
        <v>115</v>
      </c>
      <c r="B58" t="s">
        <v>18</v>
      </c>
      <c r="C58" s="8">
        <v>44721</v>
      </c>
      <c r="D58" t="s">
        <v>215</v>
      </c>
      <c r="E58" t="s">
        <v>53</v>
      </c>
      <c r="F58" t="s">
        <v>160</v>
      </c>
      <c r="G58" s="12" t="s">
        <v>172</v>
      </c>
      <c r="H58" s="12" t="s">
        <v>63</v>
      </c>
      <c r="I58" s="32">
        <v>1</v>
      </c>
      <c r="J58" s="22" t="s">
        <v>29</v>
      </c>
      <c r="K58" s="31">
        <v>-8.07</v>
      </c>
      <c r="L58" s="37" t="s">
        <v>91</v>
      </c>
      <c r="M58">
        <v>5</v>
      </c>
      <c r="N58" t="s">
        <v>160</v>
      </c>
      <c r="O58">
        <v>500</v>
      </c>
      <c r="P58">
        <v>0</v>
      </c>
      <c r="Q58">
        <v>6.9387999999999996</v>
      </c>
      <c r="R58">
        <f t="shared" si="5"/>
        <v>416.32799999999997</v>
      </c>
      <c r="S58">
        <v>730.5</v>
      </c>
      <c r="T58">
        <v>3</v>
      </c>
      <c r="U58">
        <f t="shared" si="6"/>
        <v>7.2058569205049865E-3</v>
      </c>
      <c r="V58" t="s">
        <v>193</v>
      </c>
      <c r="W58" t="s">
        <v>161</v>
      </c>
      <c r="X58" t="s">
        <v>98</v>
      </c>
      <c r="Y58" s="10" t="s">
        <v>25</v>
      </c>
    </row>
    <row r="59" spans="1:25" hidden="1" x14ac:dyDescent="0.6">
      <c r="A59" t="s">
        <v>115</v>
      </c>
      <c r="B59" t="s">
        <v>18</v>
      </c>
      <c r="C59" s="8">
        <v>44721</v>
      </c>
      <c r="D59" t="s">
        <v>215</v>
      </c>
      <c r="E59" t="s">
        <v>53</v>
      </c>
      <c r="F59" t="s">
        <v>160</v>
      </c>
      <c r="G59" s="12" t="s">
        <v>172</v>
      </c>
      <c r="H59" s="12" t="s">
        <v>63</v>
      </c>
      <c r="I59" s="32">
        <v>2</v>
      </c>
      <c r="J59" s="22" t="s">
        <v>46</v>
      </c>
      <c r="K59" s="31">
        <v>-8.6059999999999999</v>
      </c>
      <c r="L59" s="37" t="s">
        <v>92</v>
      </c>
      <c r="M59">
        <v>12</v>
      </c>
      <c r="N59" t="s">
        <v>143</v>
      </c>
      <c r="O59" t="s">
        <v>143</v>
      </c>
      <c r="P59" t="s">
        <v>143</v>
      </c>
      <c r="Q59" t="s">
        <v>143</v>
      </c>
      <c r="R59" t="s">
        <v>143</v>
      </c>
      <c r="S59" t="s">
        <v>143</v>
      </c>
      <c r="T59" t="s">
        <v>143</v>
      </c>
      <c r="U59" t="s">
        <v>143</v>
      </c>
      <c r="V59" t="s">
        <v>193</v>
      </c>
      <c r="W59" t="s">
        <v>161</v>
      </c>
      <c r="X59" t="s">
        <v>96</v>
      </c>
      <c r="Y59" s="10" t="s">
        <v>25</v>
      </c>
    </row>
    <row r="60" spans="1:25" x14ac:dyDescent="0.6">
      <c r="A60" t="s">
        <v>115</v>
      </c>
      <c r="B60" t="s">
        <v>18</v>
      </c>
      <c r="C60" s="8">
        <v>44721</v>
      </c>
      <c r="D60" t="s">
        <v>215</v>
      </c>
      <c r="E60" t="s">
        <v>53</v>
      </c>
      <c r="F60" t="s">
        <v>160</v>
      </c>
      <c r="G60" s="12" t="s">
        <v>172</v>
      </c>
      <c r="H60" s="12" t="s">
        <v>63</v>
      </c>
      <c r="I60" s="32">
        <v>3</v>
      </c>
      <c r="J60" s="22" t="s">
        <v>61</v>
      </c>
      <c r="K60" s="31">
        <v>-7.9850000000000003</v>
      </c>
      <c r="L60" s="37" t="s">
        <v>91</v>
      </c>
      <c r="M60">
        <v>15</v>
      </c>
      <c r="N60" t="s">
        <v>160</v>
      </c>
      <c r="O60">
        <v>500</v>
      </c>
      <c r="P60">
        <v>0</v>
      </c>
      <c r="Q60">
        <v>5.0458999999999996</v>
      </c>
      <c r="R60">
        <f t="shared" ref="R60:R73" si="7">Q60*60</f>
        <v>302.75399999999996</v>
      </c>
      <c r="S60">
        <v>681</v>
      </c>
      <c r="T60">
        <v>34</v>
      </c>
      <c r="U60">
        <f t="shared" ref="U60:U73" si="8">T60/R60</f>
        <v>0.11230239732588175</v>
      </c>
      <c r="V60" t="s">
        <v>193</v>
      </c>
      <c r="W60" t="s">
        <v>161</v>
      </c>
      <c r="X60" t="s">
        <v>104</v>
      </c>
      <c r="Y60" s="10" t="s">
        <v>25</v>
      </c>
    </row>
    <row r="61" spans="1:25" hidden="1" x14ac:dyDescent="0.6">
      <c r="A61" t="s">
        <v>115</v>
      </c>
      <c r="B61" t="s">
        <v>18</v>
      </c>
      <c r="C61" s="8">
        <v>44721</v>
      </c>
      <c r="D61" t="s">
        <v>215</v>
      </c>
      <c r="E61" t="s">
        <v>53</v>
      </c>
      <c r="F61" t="s">
        <v>160</v>
      </c>
      <c r="G61" s="12" t="s">
        <v>172</v>
      </c>
      <c r="H61" s="12" t="s">
        <v>63</v>
      </c>
      <c r="I61" s="32">
        <v>3</v>
      </c>
      <c r="J61" s="22" t="s">
        <v>61</v>
      </c>
      <c r="K61" s="31">
        <v>-8.3710000000000004</v>
      </c>
      <c r="L61" s="37" t="s">
        <v>92</v>
      </c>
      <c r="M61">
        <v>16</v>
      </c>
      <c r="N61">
        <v>100</v>
      </c>
      <c r="O61">
        <v>300</v>
      </c>
      <c r="P61">
        <v>0</v>
      </c>
      <c r="Q61">
        <v>5.2938000000000001</v>
      </c>
      <c r="R61">
        <f t="shared" si="7"/>
        <v>317.62799999999999</v>
      </c>
      <c r="S61">
        <v>521</v>
      </c>
      <c r="T61" s="20">
        <v>2</v>
      </c>
      <c r="U61">
        <f t="shared" si="8"/>
        <v>6.2966740967421008E-3</v>
      </c>
      <c r="V61" t="s">
        <v>193</v>
      </c>
      <c r="W61" t="s">
        <v>161</v>
      </c>
      <c r="X61" t="s">
        <v>133</v>
      </c>
      <c r="Y61" s="10" t="s">
        <v>25</v>
      </c>
    </row>
    <row r="62" spans="1:25" hidden="1" x14ac:dyDescent="0.6">
      <c r="A62" t="s">
        <v>115</v>
      </c>
      <c r="B62" t="s">
        <v>18</v>
      </c>
      <c r="C62" s="8">
        <v>44721</v>
      </c>
      <c r="D62" t="s">
        <v>215</v>
      </c>
      <c r="E62" t="s">
        <v>53</v>
      </c>
      <c r="F62" t="s">
        <v>160</v>
      </c>
      <c r="G62" s="12" t="s">
        <v>172</v>
      </c>
      <c r="H62" s="12" t="s">
        <v>63</v>
      </c>
      <c r="I62" s="32">
        <v>3</v>
      </c>
      <c r="J62" s="22" t="s">
        <v>61</v>
      </c>
      <c r="K62" s="31">
        <v>-8.5150000000000006</v>
      </c>
      <c r="L62" s="37" t="s">
        <v>92</v>
      </c>
      <c r="M62">
        <v>17</v>
      </c>
      <c r="N62">
        <v>100</v>
      </c>
      <c r="O62">
        <v>400</v>
      </c>
      <c r="P62">
        <v>0</v>
      </c>
      <c r="Q62">
        <v>5.5949</v>
      </c>
      <c r="R62">
        <f t="shared" si="7"/>
        <v>335.69400000000002</v>
      </c>
      <c r="S62">
        <v>647.5</v>
      </c>
      <c r="T62">
        <v>55</v>
      </c>
      <c r="U62">
        <f t="shared" si="8"/>
        <v>0.16383968733429849</v>
      </c>
      <c r="V62" t="s">
        <v>132</v>
      </c>
      <c r="W62" s="10" t="s">
        <v>25</v>
      </c>
      <c r="X62" t="s">
        <v>193</v>
      </c>
      <c r="Y62" t="s">
        <v>161</v>
      </c>
    </row>
    <row r="63" spans="1:25" hidden="1" x14ac:dyDescent="0.6">
      <c r="A63" t="s">
        <v>115</v>
      </c>
      <c r="B63" t="s">
        <v>18</v>
      </c>
      <c r="C63" s="8">
        <v>44721</v>
      </c>
      <c r="D63" t="s">
        <v>215</v>
      </c>
      <c r="E63" t="s">
        <v>53</v>
      </c>
      <c r="F63" t="s">
        <v>160</v>
      </c>
      <c r="G63" s="12" t="s">
        <v>172</v>
      </c>
      <c r="H63" s="12" t="s">
        <v>63</v>
      </c>
      <c r="I63" s="32">
        <v>3</v>
      </c>
      <c r="J63" s="22" t="s">
        <v>61</v>
      </c>
      <c r="K63" s="31">
        <v>-8.7260000000000009</v>
      </c>
      <c r="L63" s="37" t="s">
        <v>92</v>
      </c>
      <c r="M63">
        <v>18</v>
      </c>
      <c r="N63">
        <v>100</v>
      </c>
      <c r="O63">
        <v>200</v>
      </c>
      <c r="P63">
        <v>0</v>
      </c>
      <c r="Q63">
        <v>4</v>
      </c>
      <c r="R63">
        <f t="shared" si="7"/>
        <v>240</v>
      </c>
      <c r="S63">
        <v>630.79999999999995</v>
      </c>
      <c r="T63">
        <v>16</v>
      </c>
      <c r="U63">
        <f t="shared" si="8"/>
        <v>6.6666666666666666E-2</v>
      </c>
      <c r="V63" t="s">
        <v>155</v>
      </c>
      <c r="W63" s="10" t="s">
        <v>25</v>
      </c>
      <c r="X63" t="s">
        <v>193</v>
      </c>
      <c r="Y63" t="s">
        <v>161</v>
      </c>
    </row>
    <row r="64" spans="1:25" hidden="1" x14ac:dyDescent="0.6">
      <c r="A64" t="s">
        <v>115</v>
      </c>
      <c r="B64" t="s">
        <v>18</v>
      </c>
      <c r="C64" s="8">
        <v>44721</v>
      </c>
      <c r="D64" t="s">
        <v>215</v>
      </c>
      <c r="E64" t="s">
        <v>53</v>
      </c>
      <c r="F64" t="s">
        <v>160</v>
      </c>
      <c r="G64" s="12" t="s">
        <v>172</v>
      </c>
      <c r="H64" s="12" t="s">
        <v>63</v>
      </c>
      <c r="I64" s="32">
        <v>3</v>
      </c>
      <c r="J64" s="22" t="s">
        <v>61</v>
      </c>
      <c r="K64" s="31">
        <v>-8.7750000000000004</v>
      </c>
      <c r="L64" s="37" t="s">
        <v>92</v>
      </c>
      <c r="M64">
        <v>21</v>
      </c>
      <c r="N64">
        <v>100</v>
      </c>
      <c r="O64">
        <v>300</v>
      </c>
      <c r="P64">
        <v>0</v>
      </c>
      <c r="Q64">
        <v>5.5530999999999997</v>
      </c>
      <c r="R64">
        <f t="shared" si="7"/>
        <v>333.18599999999998</v>
      </c>
      <c r="S64">
        <v>361.5</v>
      </c>
      <c r="T64">
        <v>4</v>
      </c>
      <c r="U64">
        <f t="shared" si="8"/>
        <v>1.200530634540467E-2</v>
      </c>
      <c r="V64" t="s">
        <v>112</v>
      </c>
      <c r="W64" s="10" t="s">
        <v>25</v>
      </c>
      <c r="X64" t="s">
        <v>113</v>
      </c>
      <c r="Y64" s="10" t="s">
        <v>25</v>
      </c>
    </row>
    <row r="65" spans="1:25" hidden="1" x14ac:dyDescent="0.6">
      <c r="A65" t="s">
        <v>115</v>
      </c>
      <c r="B65" t="s">
        <v>18</v>
      </c>
      <c r="C65" s="8">
        <v>44721</v>
      </c>
      <c r="D65" t="s">
        <v>216</v>
      </c>
      <c r="E65" t="s">
        <v>56</v>
      </c>
      <c r="F65" t="s">
        <v>160</v>
      </c>
      <c r="G65" s="12" t="s">
        <v>162</v>
      </c>
      <c r="H65" s="12" t="s">
        <v>44</v>
      </c>
      <c r="I65" s="32">
        <v>2</v>
      </c>
      <c r="J65" s="22" t="s">
        <v>24</v>
      </c>
      <c r="K65" s="31">
        <v>-8.3889999999999993</v>
      </c>
      <c r="L65" s="37" t="s">
        <v>92</v>
      </c>
      <c r="M65">
        <v>9</v>
      </c>
      <c r="N65" t="s">
        <v>160</v>
      </c>
      <c r="O65">
        <v>500</v>
      </c>
      <c r="P65">
        <v>0</v>
      </c>
      <c r="Q65">
        <v>6.8994999999999997</v>
      </c>
      <c r="R65">
        <f t="shared" si="7"/>
        <v>413.96999999999997</v>
      </c>
      <c r="S65">
        <v>841.7</v>
      </c>
      <c r="T65">
        <v>26</v>
      </c>
      <c r="U65">
        <f t="shared" si="8"/>
        <v>6.2806483561610754E-2</v>
      </c>
      <c r="V65" t="s">
        <v>193</v>
      </c>
      <c r="W65" t="s">
        <v>161</v>
      </c>
      <c r="X65" t="s">
        <v>127</v>
      </c>
      <c r="Y65" s="10" t="s">
        <v>25</v>
      </c>
    </row>
    <row r="66" spans="1:25" x14ac:dyDescent="0.6">
      <c r="A66" t="s">
        <v>115</v>
      </c>
      <c r="B66" t="s">
        <v>18</v>
      </c>
      <c r="C66" s="8">
        <v>44762</v>
      </c>
      <c r="D66" t="s">
        <v>217</v>
      </c>
      <c r="E66" t="s">
        <v>189</v>
      </c>
      <c r="F66" t="s">
        <v>160</v>
      </c>
      <c r="G66" s="21" t="s">
        <v>54</v>
      </c>
      <c r="H66" s="21" t="s">
        <v>40</v>
      </c>
      <c r="I66" s="32">
        <v>1</v>
      </c>
      <c r="J66" s="22" t="s">
        <v>29</v>
      </c>
      <c r="K66" s="31">
        <v>-8.3800000000000008</v>
      </c>
      <c r="L66" s="37" t="s">
        <v>91</v>
      </c>
      <c r="M66">
        <v>2</v>
      </c>
      <c r="N66">
        <v>100</v>
      </c>
      <c r="O66">
        <v>400</v>
      </c>
      <c r="P66">
        <v>0</v>
      </c>
      <c r="Q66">
        <v>9.6449999999999996</v>
      </c>
      <c r="R66">
        <f t="shared" si="7"/>
        <v>578.69999999999993</v>
      </c>
      <c r="S66">
        <v>518</v>
      </c>
      <c r="T66">
        <v>32</v>
      </c>
      <c r="U66">
        <f t="shared" si="8"/>
        <v>5.5296353896664943E-2</v>
      </c>
      <c r="V66" t="s">
        <v>218</v>
      </c>
      <c r="W66" t="s">
        <v>28</v>
      </c>
      <c r="X66" t="s">
        <v>102</v>
      </c>
      <c r="Y66" t="s">
        <v>28</v>
      </c>
    </row>
    <row r="67" spans="1:25" x14ac:dyDescent="0.6">
      <c r="A67" t="s">
        <v>115</v>
      </c>
      <c r="B67" t="s">
        <v>18</v>
      </c>
      <c r="C67" s="8">
        <v>44762</v>
      </c>
      <c r="D67" t="s">
        <v>217</v>
      </c>
      <c r="E67" t="s">
        <v>189</v>
      </c>
      <c r="F67" t="s">
        <v>160</v>
      </c>
      <c r="G67" s="21" t="s">
        <v>54</v>
      </c>
      <c r="H67" s="21" t="s">
        <v>40</v>
      </c>
      <c r="I67" s="32">
        <v>4</v>
      </c>
      <c r="J67" s="22" t="s">
        <v>60</v>
      </c>
      <c r="K67" s="31">
        <v>-7.9640000000000004</v>
      </c>
      <c r="L67" s="37" t="s">
        <v>91</v>
      </c>
      <c r="M67">
        <v>4</v>
      </c>
      <c r="N67">
        <v>100</v>
      </c>
      <c r="O67">
        <v>300</v>
      </c>
      <c r="P67">
        <v>0</v>
      </c>
      <c r="Q67">
        <v>5.1548999999999996</v>
      </c>
      <c r="R67">
        <f t="shared" si="7"/>
        <v>309.29399999999998</v>
      </c>
      <c r="S67">
        <v>624.1</v>
      </c>
      <c r="T67">
        <v>3</v>
      </c>
      <c r="U67">
        <f t="shared" si="8"/>
        <v>9.6995092048342366E-3</v>
      </c>
      <c r="V67" t="s">
        <v>104</v>
      </c>
      <c r="W67" s="10" t="s">
        <v>25</v>
      </c>
      <c r="X67" t="s">
        <v>193</v>
      </c>
      <c r="Y67" t="s">
        <v>161</v>
      </c>
    </row>
    <row r="68" spans="1:25" hidden="1" x14ac:dyDescent="0.6">
      <c r="A68" t="s">
        <v>115</v>
      </c>
      <c r="B68" t="s">
        <v>18</v>
      </c>
      <c r="C68" s="8">
        <v>44764</v>
      </c>
      <c r="D68" t="s">
        <v>222</v>
      </c>
      <c r="E68" t="s">
        <v>189</v>
      </c>
      <c r="F68" t="s">
        <v>160</v>
      </c>
      <c r="G68" s="21" t="s">
        <v>38</v>
      </c>
      <c r="H68" s="21" t="s">
        <v>44</v>
      </c>
      <c r="I68" s="32">
        <v>1</v>
      </c>
      <c r="J68" s="22" t="s">
        <v>29</v>
      </c>
      <c r="K68" s="31">
        <v>-8.8650000000000002</v>
      </c>
      <c r="L68" s="37" t="s">
        <v>92</v>
      </c>
      <c r="M68">
        <v>5</v>
      </c>
      <c r="N68">
        <v>100</v>
      </c>
      <c r="O68">
        <v>100</v>
      </c>
      <c r="P68">
        <v>0</v>
      </c>
      <c r="Q68">
        <v>6.9793000000000003</v>
      </c>
      <c r="R68">
        <f t="shared" si="7"/>
        <v>418.75800000000004</v>
      </c>
      <c r="S68">
        <v>512.5</v>
      </c>
      <c r="T68">
        <v>2</v>
      </c>
      <c r="U68">
        <f t="shared" si="8"/>
        <v>4.7760281594620277E-3</v>
      </c>
      <c r="V68" t="s">
        <v>101</v>
      </c>
      <c r="W68" s="10" t="s">
        <v>25</v>
      </c>
      <c r="X68" t="s">
        <v>95</v>
      </c>
      <c r="Y68" t="s">
        <v>28</v>
      </c>
    </row>
    <row r="69" spans="1:25" hidden="1" x14ac:dyDescent="0.6">
      <c r="A69" t="s">
        <v>115</v>
      </c>
      <c r="B69" t="s">
        <v>18</v>
      </c>
      <c r="C69" s="8">
        <v>44764</v>
      </c>
      <c r="D69" t="s">
        <v>222</v>
      </c>
      <c r="E69" t="s">
        <v>189</v>
      </c>
      <c r="F69" t="s">
        <v>160</v>
      </c>
      <c r="G69" s="21" t="s">
        <v>38</v>
      </c>
      <c r="H69" s="21" t="s">
        <v>44</v>
      </c>
      <c r="I69" s="32">
        <v>1</v>
      </c>
      <c r="J69" s="22" t="s">
        <v>29</v>
      </c>
      <c r="K69" s="31">
        <v>-8.9499999999999993</v>
      </c>
      <c r="L69" s="37" t="s">
        <v>92</v>
      </c>
      <c r="M69">
        <v>7</v>
      </c>
      <c r="N69">
        <v>100</v>
      </c>
      <c r="O69">
        <v>200</v>
      </c>
      <c r="P69">
        <v>0</v>
      </c>
      <c r="Q69">
        <v>10.042999999999999</v>
      </c>
      <c r="R69">
        <f t="shared" si="7"/>
        <v>602.57999999999993</v>
      </c>
      <c r="S69">
        <v>587.70000000000005</v>
      </c>
      <c r="T69">
        <v>1</v>
      </c>
      <c r="U69">
        <f t="shared" si="8"/>
        <v>1.6595306847223606E-3</v>
      </c>
      <c r="V69" t="s">
        <v>125</v>
      </c>
      <c r="W69" s="10" t="s">
        <v>25</v>
      </c>
      <c r="X69" t="s">
        <v>103</v>
      </c>
      <c r="Y69" t="s">
        <v>161</v>
      </c>
    </row>
    <row r="70" spans="1:25" x14ac:dyDescent="0.6">
      <c r="A70" t="s">
        <v>115</v>
      </c>
      <c r="B70" t="s">
        <v>18</v>
      </c>
      <c r="C70" s="8">
        <v>44764</v>
      </c>
      <c r="D70" t="s">
        <v>222</v>
      </c>
      <c r="E70" t="s">
        <v>189</v>
      </c>
      <c r="F70" t="s">
        <v>160</v>
      </c>
      <c r="G70" s="21" t="s">
        <v>38</v>
      </c>
      <c r="H70" s="21" t="s">
        <v>44</v>
      </c>
      <c r="I70" s="32">
        <v>4</v>
      </c>
      <c r="J70" s="22" t="s">
        <v>60</v>
      </c>
      <c r="K70" s="31">
        <v>-8.4</v>
      </c>
      <c r="L70" s="37" t="s">
        <v>91</v>
      </c>
      <c r="M70">
        <v>9</v>
      </c>
      <c r="N70">
        <v>100</v>
      </c>
      <c r="O70">
        <v>500</v>
      </c>
      <c r="P70">
        <v>0</v>
      </c>
      <c r="Q70">
        <v>4</v>
      </c>
      <c r="R70">
        <f t="shared" si="7"/>
        <v>240</v>
      </c>
      <c r="S70">
        <v>524.9</v>
      </c>
      <c r="T70">
        <v>1</v>
      </c>
      <c r="U70">
        <f t="shared" si="8"/>
        <v>4.1666666666666666E-3</v>
      </c>
      <c r="V70" t="s">
        <v>193</v>
      </c>
      <c r="W70" t="s">
        <v>161</v>
      </c>
      <c r="X70" t="s">
        <v>124</v>
      </c>
      <c r="Y70" s="10" t="s">
        <v>25</v>
      </c>
    </row>
    <row r="71" spans="1:25" x14ac:dyDescent="0.6">
      <c r="A71" t="s">
        <v>115</v>
      </c>
      <c r="B71" t="s">
        <v>18</v>
      </c>
      <c r="C71" s="8">
        <v>44777</v>
      </c>
      <c r="D71" t="s">
        <v>233</v>
      </c>
      <c r="E71" t="s">
        <v>158</v>
      </c>
      <c r="F71" t="s">
        <v>160</v>
      </c>
      <c r="G71" s="21" t="s">
        <v>54</v>
      </c>
      <c r="H71" s="21" t="s">
        <v>40</v>
      </c>
      <c r="I71" s="32">
        <v>1</v>
      </c>
      <c r="J71" s="22" t="s">
        <v>29</v>
      </c>
      <c r="K71" s="31">
        <v>-7.7</v>
      </c>
      <c r="L71" s="37" t="s">
        <v>91</v>
      </c>
      <c r="M71">
        <v>1</v>
      </c>
      <c r="N71" t="s">
        <v>160</v>
      </c>
      <c r="O71">
        <v>500</v>
      </c>
      <c r="P71">
        <v>120</v>
      </c>
      <c r="Q71">
        <v>7.9085999999999999</v>
      </c>
      <c r="R71">
        <f t="shared" si="7"/>
        <v>474.51599999999996</v>
      </c>
      <c r="S71">
        <v>625.6</v>
      </c>
      <c r="T71">
        <v>505</v>
      </c>
      <c r="U71">
        <f t="shared" si="8"/>
        <v>1.0642423016294498</v>
      </c>
      <c r="V71" t="s">
        <v>126</v>
      </c>
      <c r="W71" s="10" t="s">
        <v>25</v>
      </c>
      <c r="X71" t="s">
        <v>120</v>
      </c>
      <c r="Y71" t="s">
        <v>28</v>
      </c>
    </row>
    <row r="72" spans="1:25" x14ac:dyDescent="0.6">
      <c r="A72" t="s">
        <v>115</v>
      </c>
      <c r="B72" t="s">
        <v>18</v>
      </c>
      <c r="C72" s="8">
        <v>44777</v>
      </c>
      <c r="D72" t="s">
        <v>233</v>
      </c>
      <c r="E72" t="s">
        <v>158</v>
      </c>
      <c r="F72" t="s">
        <v>160</v>
      </c>
      <c r="G72" s="21" t="s">
        <v>54</v>
      </c>
      <c r="H72" s="21" t="s">
        <v>40</v>
      </c>
      <c r="I72" s="32">
        <v>1</v>
      </c>
      <c r="J72" s="22" t="s">
        <v>29</v>
      </c>
      <c r="K72" s="31">
        <v>-7.9480000000000004</v>
      </c>
      <c r="L72" s="37" t="s">
        <v>91</v>
      </c>
      <c r="M72">
        <v>3</v>
      </c>
      <c r="N72">
        <v>100</v>
      </c>
      <c r="O72">
        <v>300</v>
      </c>
      <c r="P72">
        <v>0</v>
      </c>
      <c r="Q72">
        <v>21.558</v>
      </c>
      <c r="R72">
        <f t="shared" si="7"/>
        <v>1293.48</v>
      </c>
      <c r="S72">
        <v>466.4</v>
      </c>
      <c r="T72">
        <v>34</v>
      </c>
      <c r="U72">
        <f t="shared" si="8"/>
        <v>2.6285678943624949E-2</v>
      </c>
      <c r="V72" t="s">
        <v>102</v>
      </c>
      <c r="W72" t="s">
        <v>28</v>
      </c>
      <c r="X72" t="s">
        <v>122</v>
      </c>
      <c r="Y72" t="s">
        <v>28</v>
      </c>
    </row>
    <row r="73" spans="1:25" x14ac:dyDescent="0.6">
      <c r="A73" t="s">
        <v>115</v>
      </c>
      <c r="B73" t="s">
        <v>18</v>
      </c>
      <c r="C73" s="8">
        <v>44777</v>
      </c>
      <c r="D73" t="s">
        <v>233</v>
      </c>
      <c r="E73" t="s">
        <v>158</v>
      </c>
      <c r="F73" t="s">
        <v>160</v>
      </c>
      <c r="G73" s="21" t="s">
        <v>54</v>
      </c>
      <c r="H73" s="21" t="s">
        <v>40</v>
      </c>
      <c r="I73" s="32">
        <v>1</v>
      </c>
      <c r="J73" s="22" t="s">
        <v>29</v>
      </c>
      <c r="K73" s="31">
        <v>-8.27</v>
      </c>
      <c r="L73" s="37" t="s">
        <v>91</v>
      </c>
      <c r="M73">
        <v>4</v>
      </c>
      <c r="N73">
        <v>100</v>
      </c>
      <c r="O73">
        <v>300</v>
      </c>
      <c r="P73">
        <v>0</v>
      </c>
      <c r="Q73">
        <v>6.5437000000000003</v>
      </c>
      <c r="R73">
        <f t="shared" si="7"/>
        <v>392.62200000000001</v>
      </c>
      <c r="S73">
        <v>488.1</v>
      </c>
      <c r="T73">
        <v>2</v>
      </c>
      <c r="U73">
        <f t="shared" si="8"/>
        <v>5.0939580563493635E-3</v>
      </c>
      <c r="V73" t="s">
        <v>193</v>
      </c>
      <c r="W73" t="s">
        <v>161</v>
      </c>
      <c r="X73" t="s">
        <v>125</v>
      </c>
      <c r="Y73" s="10" t="s">
        <v>25</v>
      </c>
    </row>
    <row r="74" spans="1:25" x14ac:dyDescent="0.6">
      <c r="A74" t="s">
        <v>115</v>
      </c>
      <c r="B74" t="s">
        <v>18</v>
      </c>
      <c r="C74" s="8">
        <v>44777</v>
      </c>
      <c r="D74" t="s">
        <v>233</v>
      </c>
      <c r="E74" t="s">
        <v>158</v>
      </c>
      <c r="F74" t="s">
        <v>160</v>
      </c>
      <c r="G74" s="21" t="s">
        <v>54</v>
      </c>
      <c r="H74" s="21" t="s">
        <v>40</v>
      </c>
      <c r="I74" s="32">
        <v>2</v>
      </c>
      <c r="J74" s="22" t="s">
        <v>61</v>
      </c>
      <c r="K74" s="31">
        <v>-7.8710000000000004</v>
      </c>
      <c r="L74" s="37" t="s">
        <v>91</v>
      </c>
      <c r="M74">
        <v>8</v>
      </c>
      <c r="N74" t="s">
        <v>143</v>
      </c>
      <c r="O74" t="s">
        <v>143</v>
      </c>
      <c r="P74" t="s">
        <v>143</v>
      </c>
      <c r="Q74" t="s">
        <v>143</v>
      </c>
      <c r="R74" t="s">
        <v>143</v>
      </c>
      <c r="S74" t="s">
        <v>143</v>
      </c>
      <c r="T74" t="s">
        <v>143</v>
      </c>
      <c r="U74" t="s">
        <v>143</v>
      </c>
      <c r="V74" t="s">
        <v>193</v>
      </c>
      <c r="W74" t="s">
        <v>161</v>
      </c>
      <c r="X74" t="s">
        <v>97</v>
      </c>
      <c r="Y74" s="10" t="s">
        <v>25</v>
      </c>
    </row>
    <row r="75" spans="1:25" x14ac:dyDescent="0.6">
      <c r="A75" t="s">
        <v>115</v>
      </c>
      <c r="B75" t="s">
        <v>18</v>
      </c>
      <c r="C75" s="8">
        <v>44777</v>
      </c>
      <c r="D75" t="s">
        <v>233</v>
      </c>
      <c r="E75" t="s">
        <v>158</v>
      </c>
      <c r="F75" t="s">
        <v>160</v>
      </c>
      <c r="G75" s="21" t="s">
        <v>54</v>
      </c>
      <c r="H75" s="21" t="s">
        <v>40</v>
      </c>
      <c r="I75" s="32">
        <v>2</v>
      </c>
      <c r="J75" s="22" t="s">
        <v>61</v>
      </c>
      <c r="K75" s="31">
        <v>-8.23</v>
      </c>
      <c r="L75" s="37" t="s">
        <v>91</v>
      </c>
      <c r="M75">
        <v>10</v>
      </c>
      <c r="N75">
        <v>100</v>
      </c>
      <c r="O75">
        <v>300</v>
      </c>
      <c r="P75">
        <v>0</v>
      </c>
      <c r="Q75">
        <v>11.27</v>
      </c>
      <c r="R75">
        <f t="shared" ref="R75:R81" si="9">Q75*60</f>
        <v>676.19999999999993</v>
      </c>
      <c r="S75">
        <v>516.79999999999995</v>
      </c>
      <c r="T75">
        <v>4</v>
      </c>
      <c r="U75">
        <f t="shared" ref="U75:U81" si="10">T75/R75</f>
        <v>5.9154096421177174E-3</v>
      </c>
      <c r="V75" t="s">
        <v>193</v>
      </c>
      <c r="W75" t="s">
        <v>161</v>
      </c>
      <c r="X75" t="s">
        <v>234</v>
      </c>
      <c r="Y75" s="10" t="s">
        <v>25</v>
      </c>
    </row>
    <row r="76" spans="1:25" x14ac:dyDescent="0.6">
      <c r="A76" t="s">
        <v>115</v>
      </c>
      <c r="B76" t="s">
        <v>18</v>
      </c>
      <c r="C76" s="8">
        <v>44777</v>
      </c>
      <c r="D76" t="s">
        <v>233</v>
      </c>
      <c r="E76" t="s">
        <v>158</v>
      </c>
      <c r="F76" t="s">
        <v>160</v>
      </c>
      <c r="G76" s="21" t="s">
        <v>54</v>
      </c>
      <c r="H76" s="21" t="s">
        <v>40</v>
      </c>
      <c r="I76" s="32">
        <v>2</v>
      </c>
      <c r="J76" s="22" t="s">
        <v>61</v>
      </c>
      <c r="K76" s="31">
        <v>-8.3160000000000007</v>
      </c>
      <c r="L76" s="37" t="s">
        <v>91</v>
      </c>
      <c r="M76">
        <v>11</v>
      </c>
      <c r="N76">
        <v>100</v>
      </c>
      <c r="O76">
        <v>200</v>
      </c>
      <c r="P76">
        <v>120</v>
      </c>
      <c r="Q76">
        <v>7.1978999999999997</v>
      </c>
      <c r="R76">
        <f t="shared" si="9"/>
        <v>431.87399999999997</v>
      </c>
      <c r="S76">
        <v>569.20000000000005</v>
      </c>
      <c r="T76">
        <v>29</v>
      </c>
      <c r="U76">
        <f t="shared" si="10"/>
        <v>6.7149214817284669E-2</v>
      </c>
      <c r="V76" t="s">
        <v>182</v>
      </c>
      <c r="W76" t="s">
        <v>28</v>
      </c>
      <c r="X76" t="s">
        <v>193</v>
      </c>
      <c r="Y76" t="s">
        <v>161</v>
      </c>
    </row>
    <row r="77" spans="1:25" hidden="1" x14ac:dyDescent="0.6">
      <c r="A77" t="s">
        <v>115</v>
      </c>
      <c r="B77" t="s">
        <v>18</v>
      </c>
      <c r="C77" s="8">
        <v>44777</v>
      </c>
      <c r="D77" t="s">
        <v>233</v>
      </c>
      <c r="E77" t="s">
        <v>158</v>
      </c>
      <c r="F77" t="s">
        <v>160</v>
      </c>
      <c r="G77" s="21" t="s">
        <v>54</v>
      </c>
      <c r="H77" s="21" t="s">
        <v>40</v>
      </c>
      <c r="I77" s="32">
        <v>2</v>
      </c>
      <c r="J77" s="22" t="s">
        <v>61</v>
      </c>
      <c r="K77" s="31">
        <v>-8.7530000000000001</v>
      </c>
      <c r="L77" s="37" t="s">
        <v>92</v>
      </c>
      <c r="M77">
        <v>12</v>
      </c>
      <c r="N77">
        <v>200</v>
      </c>
      <c r="O77">
        <v>100</v>
      </c>
      <c r="P77">
        <v>0</v>
      </c>
      <c r="Q77">
        <v>10.536</v>
      </c>
      <c r="R77">
        <f t="shared" si="9"/>
        <v>632.16</v>
      </c>
      <c r="S77">
        <v>451.1</v>
      </c>
      <c r="T77">
        <v>11</v>
      </c>
      <c r="U77">
        <f t="shared" si="10"/>
        <v>1.7400658061250317E-2</v>
      </c>
      <c r="V77" t="s">
        <v>235</v>
      </c>
      <c r="W77" s="10" t="s">
        <v>25</v>
      </c>
      <c r="X77" t="s">
        <v>193</v>
      </c>
      <c r="Y77" t="s">
        <v>161</v>
      </c>
    </row>
    <row r="78" spans="1:25" hidden="1" x14ac:dyDescent="0.6">
      <c r="A78" t="s">
        <v>115</v>
      </c>
      <c r="B78" t="s">
        <v>18</v>
      </c>
      <c r="C78" s="8">
        <v>44777</v>
      </c>
      <c r="D78" t="s">
        <v>233</v>
      </c>
      <c r="E78" t="s">
        <v>158</v>
      </c>
      <c r="F78" t="s">
        <v>160</v>
      </c>
      <c r="G78" s="21" t="s">
        <v>54</v>
      </c>
      <c r="H78" s="21" t="s">
        <v>40</v>
      </c>
      <c r="I78" s="32">
        <v>3</v>
      </c>
      <c r="J78" s="22" t="s">
        <v>46</v>
      </c>
      <c r="K78" s="31">
        <v>-8.6430000000000007</v>
      </c>
      <c r="L78" s="37" t="s">
        <v>92</v>
      </c>
      <c r="M78">
        <v>14</v>
      </c>
      <c r="N78">
        <v>100</v>
      </c>
      <c r="O78">
        <v>500</v>
      </c>
      <c r="P78">
        <v>0</v>
      </c>
      <c r="Q78">
        <v>9.4839000000000002</v>
      </c>
      <c r="R78">
        <f t="shared" si="9"/>
        <v>569.03399999999999</v>
      </c>
      <c r="S78">
        <v>547</v>
      </c>
      <c r="T78">
        <v>10</v>
      </c>
      <c r="U78">
        <f t="shared" si="10"/>
        <v>1.7573642348260386E-2</v>
      </c>
      <c r="V78" t="s">
        <v>236</v>
      </c>
      <c r="W78" s="10" t="s">
        <v>25</v>
      </c>
      <c r="X78" t="s">
        <v>237</v>
      </c>
      <c r="Y78" s="10" t="s">
        <v>25</v>
      </c>
    </row>
    <row r="79" spans="1:25" x14ac:dyDescent="0.6">
      <c r="A79" t="s">
        <v>115</v>
      </c>
      <c r="B79" t="s">
        <v>18</v>
      </c>
      <c r="C79" s="8">
        <v>44777</v>
      </c>
      <c r="D79" t="s">
        <v>238</v>
      </c>
      <c r="E79" t="s">
        <v>239</v>
      </c>
      <c r="F79" t="s">
        <v>160</v>
      </c>
      <c r="G79" s="21" t="s">
        <v>66</v>
      </c>
      <c r="H79" s="21" t="s">
        <v>149</v>
      </c>
      <c r="I79" s="32">
        <v>1</v>
      </c>
      <c r="J79" s="22" t="s">
        <v>29</v>
      </c>
      <c r="K79" s="31">
        <v>-7.8529999999999998</v>
      </c>
      <c r="L79" s="37" t="s">
        <v>91</v>
      </c>
      <c r="M79">
        <v>2</v>
      </c>
      <c r="N79">
        <v>200</v>
      </c>
      <c r="O79">
        <v>200</v>
      </c>
      <c r="P79">
        <v>0</v>
      </c>
      <c r="Q79">
        <v>6.3056000000000001</v>
      </c>
      <c r="R79">
        <f t="shared" si="9"/>
        <v>378.33600000000001</v>
      </c>
      <c r="S79">
        <v>601.70000000000005</v>
      </c>
      <c r="T79">
        <v>5</v>
      </c>
      <c r="U79">
        <f t="shared" si="10"/>
        <v>1.3215765880064281E-2</v>
      </c>
      <c r="V79" t="s">
        <v>193</v>
      </c>
      <c r="W79" t="s">
        <v>161</v>
      </c>
      <c r="X79" t="s">
        <v>110</v>
      </c>
      <c r="Y79" s="10" t="s">
        <v>25</v>
      </c>
    </row>
    <row r="80" spans="1:25" x14ac:dyDescent="0.6">
      <c r="A80" t="s">
        <v>115</v>
      </c>
      <c r="B80" t="s">
        <v>18</v>
      </c>
      <c r="C80" s="8">
        <v>44825</v>
      </c>
      <c r="D80" t="s">
        <v>244</v>
      </c>
      <c r="E80" t="s">
        <v>245</v>
      </c>
      <c r="F80" t="s">
        <v>160</v>
      </c>
      <c r="G80" s="21" t="s">
        <v>200</v>
      </c>
      <c r="H80" s="21" t="s">
        <v>44</v>
      </c>
      <c r="I80" s="32">
        <v>1</v>
      </c>
      <c r="J80" s="22" t="s">
        <v>29</v>
      </c>
      <c r="K80" s="31">
        <v>-8.125</v>
      </c>
      <c r="L80" s="37" t="s">
        <v>91</v>
      </c>
      <c r="M80">
        <v>5</v>
      </c>
      <c r="N80">
        <v>300</v>
      </c>
      <c r="O80">
        <v>200</v>
      </c>
      <c r="P80">
        <v>0</v>
      </c>
      <c r="Q80">
        <v>5.0312999999999999</v>
      </c>
      <c r="R80">
        <f t="shared" si="9"/>
        <v>301.87799999999999</v>
      </c>
      <c r="S80">
        <v>443.5</v>
      </c>
      <c r="T80">
        <v>11</v>
      </c>
      <c r="U80">
        <f t="shared" si="10"/>
        <v>3.6438561273097081E-2</v>
      </c>
      <c r="V80" t="s">
        <v>193</v>
      </c>
      <c r="W80" t="s">
        <v>246</v>
      </c>
      <c r="X80" t="s">
        <v>126</v>
      </c>
      <c r="Y80" s="10" t="s">
        <v>25</v>
      </c>
    </row>
    <row r="81" spans="1:25" x14ac:dyDescent="0.6">
      <c r="A81" t="s">
        <v>115</v>
      </c>
      <c r="B81" t="s">
        <v>18</v>
      </c>
      <c r="C81" s="8">
        <v>44825</v>
      </c>
      <c r="D81" t="s">
        <v>244</v>
      </c>
      <c r="E81" t="s">
        <v>245</v>
      </c>
      <c r="F81" t="s">
        <v>160</v>
      </c>
      <c r="G81" s="21" t="s">
        <v>200</v>
      </c>
      <c r="H81" s="21" t="s">
        <v>44</v>
      </c>
      <c r="I81" s="32">
        <v>4</v>
      </c>
      <c r="J81" s="22" t="s">
        <v>46</v>
      </c>
      <c r="K81" s="31">
        <v>-8.2230000000000008</v>
      </c>
      <c r="L81" s="37" t="s">
        <v>91</v>
      </c>
      <c r="M81">
        <v>13</v>
      </c>
      <c r="N81">
        <v>300</v>
      </c>
      <c r="O81">
        <v>75</v>
      </c>
      <c r="P81">
        <v>0</v>
      </c>
      <c r="Q81">
        <v>5.0137999999999998</v>
      </c>
      <c r="R81">
        <f t="shared" si="9"/>
        <v>300.82799999999997</v>
      </c>
      <c r="S81">
        <v>386.7</v>
      </c>
      <c r="T81">
        <v>5</v>
      </c>
      <c r="U81">
        <f t="shared" si="10"/>
        <v>1.6620793277221536E-2</v>
      </c>
      <c r="V81" t="s">
        <v>124</v>
      </c>
      <c r="W81" t="s">
        <v>28</v>
      </c>
      <c r="X81" t="s">
        <v>123</v>
      </c>
      <c r="Y81" s="10" t="s">
        <v>25</v>
      </c>
    </row>
    <row r="82" spans="1:25" hidden="1" x14ac:dyDescent="0.6">
      <c r="A82" t="s">
        <v>115</v>
      </c>
      <c r="B82" t="s">
        <v>18</v>
      </c>
      <c r="C82" s="8">
        <v>44825</v>
      </c>
      <c r="D82" t="s">
        <v>244</v>
      </c>
      <c r="E82" t="s">
        <v>245</v>
      </c>
      <c r="F82" t="s">
        <v>160</v>
      </c>
      <c r="G82" s="21" t="s">
        <v>200</v>
      </c>
      <c r="H82" s="21" t="s">
        <v>44</v>
      </c>
      <c r="I82" s="32">
        <v>4</v>
      </c>
      <c r="J82" s="22" t="s">
        <v>46</v>
      </c>
      <c r="K82" s="31">
        <v>-8.7379999999999995</v>
      </c>
      <c r="L82" s="37" t="s">
        <v>92</v>
      </c>
      <c r="M82">
        <v>14</v>
      </c>
      <c r="N82" t="s">
        <v>143</v>
      </c>
      <c r="O82" t="s">
        <v>143</v>
      </c>
      <c r="P82" t="s">
        <v>143</v>
      </c>
      <c r="Q82" t="s">
        <v>143</v>
      </c>
      <c r="R82" t="s">
        <v>143</v>
      </c>
      <c r="S82" t="s">
        <v>143</v>
      </c>
      <c r="T82" t="s">
        <v>143</v>
      </c>
      <c r="U82" t="s">
        <v>143</v>
      </c>
      <c r="V82" t="s">
        <v>193</v>
      </c>
      <c r="W82" t="s">
        <v>161</v>
      </c>
      <c r="X82" t="s">
        <v>134</v>
      </c>
      <c r="Y82" s="10" t="s">
        <v>25</v>
      </c>
    </row>
    <row r="83" spans="1:25" hidden="1" x14ac:dyDescent="0.6">
      <c r="A83" t="s">
        <v>115</v>
      </c>
      <c r="B83" t="s">
        <v>18</v>
      </c>
      <c r="C83" s="8">
        <v>44825</v>
      </c>
      <c r="D83" t="s">
        <v>244</v>
      </c>
      <c r="E83" t="s">
        <v>245</v>
      </c>
      <c r="F83" t="s">
        <v>160</v>
      </c>
      <c r="G83" s="21" t="s">
        <v>200</v>
      </c>
      <c r="H83" s="21" t="s">
        <v>44</v>
      </c>
      <c r="I83" s="32">
        <v>4</v>
      </c>
      <c r="J83" s="22" t="s">
        <v>46</v>
      </c>
      <c r="K83" s="31">
        <v>-8.827</v>
      </c>
      <c r="L83" s="37" t="s">
        <v>92</v>
      </c>
      <c r="M83">
        <v>15</v>
      </c>
      <c r="N83">
        <v>300</v>
      </c>
      <c r="O83">
        <v>100</v>
      </c>
      <c r="P83">
        <v>0</v>
      </c>
      <c r="Q83">
        <v>5.9122000000000003</v>
      </c>
      <c r="R83">
        <f t="shared" ref="R83:R120" si="11">Q83*60</f>
        <v>354.73200000000003</v>
      </c>
      <c r="S83">
        <v>470</v>
      </c>
      <c r="T83">
        <v>2</v>
      </c>
      <c r="U83">
        <f t="shared" ref="U83:U120" si="12">T83/R83</f>
        <v>5.6380591545166486E-3</v>
      </c>
      <c r="V83" t="s">
        <v>193</v>
      </c>
      <c r="W83" t="s">
        <v>161</v>
      </c>
      <c r="X83" t="s">
        <v>132</v>
      </c>
      <c r="Y83" s="10" t="s">
        <v>25</v>
      </c>
    </row>
    <row r="84" spans="1:25" x14ac:dyDescent="0.6">
      <c r="A84" t="s">
        <v>115</v>
      </c>
      <c r="B84" t="s">
        <v>18</v>
      </c>
      <c r="C84" s="8">
        <v>44826</v>
      </c>
      <c r="D84" t="s">
        <v>247</v>
      </c>
      <c r="E84" t="s">
        <v>248</v>
      </c>
      <c r="F84" t="s">
        <v>160</v>
      </c>
      <c r="G84" s="21" t="s">
        <v>139</v>
      </c>
      <c r="H84" s="21" t="s">
        <v>149</v>
      </c>
      <c r="I84" s="32">
        <v>1</v>
      </c>
      <c r="J84" s="22" t="s">
        <v>29</v>
      </c>
      <c r="K84" s="31">
        <v>-7.8650000000000002</v>
      </c>
      <c r="L84" s="37" t="s">
        <v>91</v>
      </c>
      <c r="M84">
        <v>4</v>
      </c>
      <c r="N84">
        <v>300</v>
      </c>
      <c r="O84">
        <v>200</v>
      </c>
      <c r="P84">
        <v>0</v>
      </c>
      <c r="Q84">
        <v>5.0095999999999998</v>
      </c>
      <c r="R84">
        <f t="shared" si="11"/>
        <v>300.57599999999996</v>
      </c>
      <c r="S84">
        <v>469.1</v>
      </c>
      <c r="T84">
        <v>2</v>
      </c>
      <c r="U84">
        <f t="shared" si="12"/>
        <v>6.6538911955711707E-3</v>
      </c>
      <c r="V84" t="s">
        <v>193</v>
      </c>
      <c r="W84" t="s">
        <v>161</v>
      </c>
      <c r="X84" t="s">
        <v>120</v>
      </c>
      <c r="Y84" s="10" t="s">
        <v>25</v>
      </c>
    </row>
    <row r="85" spans="1:25" x14ac:dyDescent="0.6">
      <c r="A85" t="s">
        <v>115</v>
      </c>
      <c r="B85" t="s">
        <v>18</v>
      </c>
      <c r="C85" s="8">
        <v>44826</v>
      </c>
      <c r="D85" t="s">
        <v>247</v>
      </c>
      <c r="E85" t="s">
        <v>248</v>
      </c>
      <c r="F85" t="s">
        <v>160</v>
      </c>
      <c r="G85" s="21" t="s">
        <v>139</v>
      </c>
      <c r="H85" s="21" t="s">
        <v>149</v>
      </c>
      <c r="I85" s="32">
        <v>1</v>
      </c>
      <c r="J85" s="22" t="s">
        <v>29</v>
      </c>
      <c r="K85" s="31">
        <v>7.95</v>
      </c>
      <c r="L85" s="37" t="s">
        <v>91</v>
      </c>
      <c r="M85">
        <v>6</v>
      </c>
      <c r="N85">
        <v>300</v>
      </c>
      <c r="O85">
        <v>200</v>
      </c>
      <c r="P85">
        <v>0</v>
      </c>
      <c r="Q85">
        <v>5.3482000000000003</v>
      </c>
      <c r="R85">
        <f t="shared" si="11"/>
        <v>320.892</v>
      </c>
      <c r="S85">
        <v>602.29999999999995</v>
      </c>
      <c r="T85">
        <v>2</v>
      </c>
      <c r="U85">
        <f t="shared" si="12"/>
        <v>6.2326265534821687E-3</v>
      </c>
      <c r="V85" t="s">
        <v>193</v>
      </c>
      <c r="W85" t="s">
        <v>161</v>
      </c>
      <c r="X85" t="s">
        <v>103</v>
      </c>
      <c r="Y85" t="s">
        <v>28</v>
      </c>
    </row>
    <row r="86" spans="1:25" x14ac:dyDescent="0.6">
      <c r="A86" t="s">
        <v>115</v>
      </c>
      <c r="B86" t="s">
        <v>18</v>
      </c>
      <c r="C86" s="8">
        <v>44826</v>
      </c>
      <c r="D86" t="s">
        <v>247</v>
      </c>
      <c r="E86" t="s">
        <v>248</v>
      </c>
      <c r="F86" t="s">
        <v>160</v>
      </c>
      <c r="G86" s="21" t="s">
        <v>139</v>
      </c>
      <c r="H86" s="21" t="s">
        <v>149</v>
      </c>
      <c r="I86" s="32">
        <v>1</v>
      </c>
      <c r="J86" s="22" t="s">
        <v>29</v>
      </c>
      <c r="K86" s="31">
        <v>-8.0050000000000008</v>
      </c>
      <c r="L86" s="37" t="s">
        <v>91</v>
      </c>
      <c r="M86">
        <v>11</v>
      </c>
      <c r="N86">
        <v>300</v>
      </c>
      <c r="O86">
        <v>200</v>
      </c>
      <c r="P86">
        <v>0</v>
      </c>
      <c r="Q86">
        <v>9.8180999999999994</v>
      </c>
      <c r="R86">
        <f t="shared" si="11"/>
        <v>589.08600000000001</v>
      </c>
      <c r="S86">
        <v>549.4</v>
      </c>
      <c r="T86">
        <v>100</v>
      </c>
      <c r="U86">
        <f t="shared" si="12"/>
        <v>0.16975450104059508</v>
      </c>
      <c r="V86" t="s">
        <v>193</v>
      </c>
      <c r="W86" t="s">
        <v>161</v>
      </c>
      <c r="X86" t="s">
        <v>104</v>
      </c>
      <c r="Y86" s="10" t="s">
        <v>25</v>
      </c>
    </row>
    <row r="87" spans="1:25" x14ac:dyDescent="0.6">
      <c r="A87" t="s">
        <v>115</v>
      </c>
      <c r="B87" t="s">
        <v>18</v>
      </c>
      <c r="C87" s="8">
        <v>44826</v>
      </c>
      <c r="D87" t="s">
        <v>247</v>
      </c>
      <c r="E87" t="s">
        <v>248</v>
      </c>
      <c r="F87" t="s">
        <v>160</v>
      </c>
      <c r="G87" s="21" t="s">
        <v>139</v>
      </c>
      <c r="H87" s="21" t="s">
        <v>149</v>
      </c>
      <c r="I87" s="32">
        <v>2</v>
      </c>
      <c r="J87" s="22" t="s">
        <v>62</v>
      </c>
      <c r="K87" s="31">
        <v>-7.8550000000000004</v>
      </c>
      <c r="L87" s="37" t="s">
        <v>91</v>
      </c>
      <c r="M87">
        <v>15</v>
      </c>
      <c r="N87">
        <v>300</v>
      </c>
      <c r="O87">
        <v>75</v>
      </c>
      <c r="P87">
        <v>0</v>
      </c>
      <c r="Q87">
        <v>10.08</v>
      </c>
      <c r="R87">
        <f t="shared" si="11"/>
        <v>604.79999999999995</v>
      </c>
      <c r="S87">
        <v>566.1</v>
      </c>
      <c r="T87">
        <v>3</v>
      </c>
      <c r="U87">
        <f t="shared" si="12"/>
        <v>4.9603174603174609E-3</v>
      </c>
      <c r="V87" t="s">
        <v>193</v>
      </c>
      <c r="W87" t="s">
        <v>161</v>
      </c>
      <c r="X87" t="s">
        <v>132</v>
      </c>
      <c r="Y87" s="10" t="s">
        <v>25</v>
      </c>
    </row>
    <row r="88" spans="1:25" x14ac:dyDescent="0.6">
      <c r="A88" t="s">
        <v>115</v>
      </c>
      <c r="B88" t="s">
        <v>18</v>
      </c>
      <c r="C88" s="8">
        <v>44826</v>
      </c>
      <c r="D88" t="s">
        <v>247</v>
      </c>
      <c r="E88" t="s">
        <v>248</v>
      </c>
      <c r="F88" t="s">
        <v>160</v>
      </c>
      <c r="G88" s="21" t="s">
        <v>139</v>
      </c>
      <c r="H88" s="21" t="s">
        <v>149</v>
      </c>
      <c r="I88" s="32">
        <v>2</v>
      </c>
      <c r="J88" s="22" t="s">
        <v>62</v>
      </c>
      <c r="K88" s="31">
        <v>-8.141</v>
      </c>
      <c r="L88" s="37" t="s">
        <v>91</v>
      </c>
      <c r="M88">
        <v>16</v>
      </c>
      <c r="N88">
        <v>300</v>
      </c>
      <c r="O88">
        <v>50</v>
      </c>
      <c r="P88">
        <v>0</v>
      </c>
      <c r="Q88">
        <v>6.8962000000000003</v>
      </c>
      <c r="R88">
        <f t="shared" si="11"/>
        <v>413.77200000000005</v>
      </c>
      <c r="S88">
        <v>485.3</v>
      </c>
      <c r="T88">
        <v>1</v>
      </c>
      <c r="U88">
        <f t="shared" si="12"/>
        <v>2.4167899229527372E-3</v>
      </c>
      <c r="V88" t="s">
        <v>193</v>
      </c>
      <c r="W88" t="s">
        <v>161</v>
      </c>
      <c r="X88" t="s">
        <v>157</v>
      </c>
      <c r="Y88" s="10" t="s">
        <v>25</v>
      </c>
    </row>
    <row r="89" spans="1:25" hidden="1" x14ac:dyDescent="0.6">
      <c r="A89" t="s">
        <v>115</v>
      </c>
      <c r="B89" t="s">
        <v>18</v>
      </c>
      <c r="C89" s="8">
        <v>44826</v>
      </c>
      <c r="D89" t="s">
        <v>247</v>
      </c>
      <c r="E89" t="s">
        <v>248</v>
      </c>
      <c r="F89" t="s">
        <v>160</v>
      </c>
      <c r="G89" s="21" t="s">
        <v>139</v>
      </c>
      <c r="H89" s="21" t="s">
        <v>149</v>
      </c>
      <c r="I89" s="32">
        <v>2</v>
      </c>
      <c r="J89" s="22" t="s">
        <v>62</v>
      </c>
      <c r="K89" s="31">
        <v>-8.4870000000000001</v>
      </c>
      <c r="L89" s="37" t="s">
        <v>92</v>
      </c>
      <c r="M89">
        <v>18</v>
      </c>
      <c r="N89">
        <v>300</v>
      </c>
      <c r="O89">
        <v>500</v>
      </c>
      <c r="P89">
        <v>0</v>
      </c>
      <c r="Q89">
        <v>7.4476000000000004</v>
      </c>
      <c r="R89">
        <f t="shared" si="11"/>
        <v>446.85600000000005</v>
      </c>
      <c r="S89">
        <v>444.9</v>
      </c>
      <c r="T89">
        <v>1</v>
      </c>
      <c r="U89">
        <f t="shared" si="12"/>
        <v>2.2378573858245158E-3</v>
      </c>
      <c r="V89" t="s">
        <v>193</v>
      </c>
      <c r="W89" t="s">
        <v>161</v>
      </c>
      <c r="X89" t="s">
        <v>106</v>
      </c>
      <c r="Y89" s="10" t="s">
        <v>25</v>
      </c>
    </row>
    <row r="90" spans="1:25" x14ac:dyDescent="0.6">
      <c r="A90" t="s">
        <v>115</v>
      </c>
      <c r="B90" t="s">
        <v>18</v>
      </c>
      <c r="C90" s="8">
        <v>44830</v>
      </c>
      <c r="D90" t="s">
        <v>249</v>
      </c>
      <c r="E90" t="s">
        <v>250</v>
      </c>
      <c r="F90" t="s">
        <v>160</v>
      </c>
      <c r="G90" s="21" t="s">
        <v>200</v>
      </c>
      <c r="H90" s="21" t="s">
        <v>40</v>
      </c>
      <c r="I90" s="32">
        <v>3</v>
      </c>
      <c r="J90" s="22" t="s">
        <v>130</v>
      </c>
      <c r="K90" s="31">
        <v>-8.5869999999999997</v>
      </c>
      <c r="L90" s="37" t="s">
        <v>91</v>
      </c>
      <c r="M90">
        <v>3</v>
      </c>
      <c r="N90">
        <v>300</v>
      </c>
      <c r="O90">
        <v>200</v>
      </c>
      <c r="P90">
        <v>0</v>
      </c>
      <c r="Q90">
        <v>4</v>
      </c>
      <c r="R90">
        <f t="shared" si="11"/>
        <v>240</v>
      </c>
      <c r="S90">
        <v>439</v>
      </c>
      <c r="T90">
        <v>10</v>
      </c>
      <c r="U90">
        <f t="shared" si="12"/>
        <v>4.1666666666666664E-2</v>
      </c>
      <c r="V90" t="s">
        <v>101</v>
      </c>
      <c r="W90" s="10" t="s">
        <v>25</v>
      </c>
      <c r="X90" t="s">
        <v>193</v>
      </c>
      <c r="Y90" t="s">
        <v>161</v>
      </c>
    </row>
    <row r="91" spans="1:25" hidden="1" x14ac:dyDescent="0.6">
      <c r="A91" t="s">
        <v>115</v>
      </c>
      <c r="B91" t="s">
        <v>18</v>
      </c>
      <c r="C91" s="8">
        <v>44830</v>
      </c>
      <c r="D91" t="s">
        <v>249</v>
      </c>
      <c r="E91" t="s">
        <v>250</v>
      </c>
      <c r="F91" t="s">
        <v>160</v>
      </c>
      <c r="G91" s="21" t="s">
        <v>200</v>
      </c>
      <c r="H91" s="21" t="s">
        <v>40</v>
      </c>
      <c r="I91" s="32">
        <v>3</v>
      </c>
      <c r="J91" s="22" t="s">
        <v>130</v>
      </c>
      <c r="K91" s="31">
        <v>-8.8780000000000001</v>
      </c>
      <c r="L91" s="37" t="s">
        <v>92</v>
      </c>
      <c r="M91">
        <v>7</v>
      </c>
      <c r="N91">
        <v>300</v>
      </c>
      <c r="O91">
        <v>200</v>
      </c>
      <c r="P91">
        <v>60</v>
      </c>
      <c r="Q91">
        <v>6.2005999999999997</v>
      </c>
      <c r="R91">
        <f t="shared" si="11"/>
        <v>372.036</v>
      </c>
      <c r="S91">
        <v>399.4</v>
      </c>
      <c r="T91">
        <v>9</v>
      </c>
      <c r="U91">
        <f t="shared" si="12"/>
        <v>2.419120730251911E-2</v>
      </c>
      <c r="V91" t="s">
        <v>193</v>
      </c>
      <c r="W91" t="s">
        <v>161</v>
      </c>
      <c r="X91" t="s">
        <v>96</v>
      </c>
      <c r="Y91" s="10" t="s">
        <v>25</v>
      </c>
    </row>
    <row r="92" spans="1:25" x14ac:dyDescent="0.6">
      <c r="A92" t="s">
        <v>115</v>
      </c>
      <c r="B92" t="s">
        <v>18</v>
      </c>
      <c r="C92" s="8">
        <v>44830</v>
      </c>
      <c r="D92" t="s">
        <v>249</v>
      </c>
      <c r="E92" t="s">
        <v>250</v>
      </c>
      <c r="F92" t="s">
        <v>160</v>
      </c>
      <c r="G92" s="21" t="s">
        <v>200</v>
      </c>
      <c r="H92" s="21" t="s">
        <v>40</v>
      </c>
      <c r="I92" s="32">
        <v>4</v>
      </c>
      <c r="J92" s="22" t="s">
        <v>55</v>
      </c>
      <c r="K92" s="31">
        <v>-8.6910000000000007</v>
      </c>
      <c r="L92" s="37" t="s">
        <v>91</v>
      </c>
      <c r="M92">
        <v>8</v>
      </c>
      <c r="N92">
        <v>300</v>
      </c>
      <c r="O92">
        <v>250</v>
      </c>
      <c r="P92">
        <v>60</v>
      </c>
      <c r="Q92">
        <v>4</v>
      </c>
      <c r="R92">
        <f t="shared" si="11"/>
        <v>240</v>
      </c>
      <c r="S92">
        <v>392.3</v>
      </c>
      <c r="T92">
        <v>3</v>
      </c>
      <c r="U92">
        <f t="shared" si="12"/>
        <v>1.2500000000000001E-2</v>
      </c>
      <c r="V92" t="s">
        <v>134</v>
      </c>
      <c r="W92" s="10" t="s">
        <v>25</v>
      </c>
      <c r="X92" t="s">
        <v>128</v>
      </c>
      <c r="Y92" t="s">
        <v>28</v>
      </c>
    </row>
    <row r="93" spans="1:25" x14ac:dyDescent="0.6">
      <c r="A93" t="s">
        <v>115</v>
      </c>
      <c r="B93" t="s">
        <v>18</v>
      </c>
      <c r="C93" s="8">
        <v>44831</v>
      </c>
      <c r="D93" t="s">
        <v>251</v>
      </c>
      <c r="E93" t="s">
        <v>252</v>
      </c>
      <c r="F93" t="s">
        <v>160</v>
      </c>
      <c r="G93" s="21" t="s">
        <v>153</v>
      </c>
      <c r="H93" s="21" t="s">
        <v>52</v>
      </c>
      <c r="I93" s="32">
        <v>3</v>
      </c>
      <c r="J93" s="22" t="s">
        <v>130</v>
      </c>
      <c r="K93" s="31">
        <v>-8.0579999999999998</v>
      </c>
      <c r="L93" s="37" t="s">
        <v>91</v>
      </c>
      <c r="M93">
        <v>6</v>
      </c>
      <c r="N93">
        <v>300</v>
      </c>
      <c r="O93">
        <v>400</v>
      </c>
      <c r="P93">
        <v>0</v>
      </c>
      <c r="Q93">
        <v>4</v>
      </c>
      <c r="R93">
        <f t="shared" si="11"/>
        <v>240</v>
      </c>
      <c r="S93">
        <v>439.9</v>
      </c>
      <c r="T93">
        <v>8</v>
      </c>
      <c r="U93">
        <f t="shared" si="12"/>
        <v>3.3333333333333333E-2</v>
      </c>
      <c r="V93" t="s">
        <v>193</v>
      </c>
      <c r="W93" t="s">
        <v>161</v>
      </c>
      <c r="X93" t="s">
        <v>103</v>
      </c>
      <c r="Y93" s="10" t="s">
        <v>25</v>
      </c>
    </row>
    <row r="94" spans="1:25" x14ac:dyDescent="0.6">
      <c r="A94" t="s">
        <v>115</v>
      </c>
      <c r="B94" t="s">
        <v>18</v>
      </c>
      <c r="C94" s="8">
        <v>44831</v>
      </c>
      <c r="D94" t="s">
        <v>253</v>
      </c>
      <c r="E94" t="s">
        <v>254</v>
      </c>
      <c r="F94" t="s">
        <v>160</v>
      </c>
      <c r="G94" s="21" t="s">
        <v>200</v>
      </c>
      <c r="H94" s="21" t="s">
        <v>40</v>
      </c>
      <c r="I94" s="32">
        <v>1</v>
      </c>
      <c r="J94" s="22" t="s">
        <v>29</v>
      </c>
      <c r="K94" s="31">
        <v>-8.2650000000000006</v>
      </c>
      <c r="L94" s="37" t="s">
        <v>91</v>
      </c>
      <c r="M94">
        <v>2</v>
      </c>
      <c r="N94">
        <v>300</v>
      </c>
      <c r="O94">
        <v>400</v>
      </c>
      <c r="P94">
        <v>0</v>
      </c>
      <c r="Q94">
        <v>5.0090000000000003</v>
      </c>
      <c r="R94">
        <f t="shared" si="11"/>
        <v>300.54000000000002</v>
      </c>
      <c r="S94">
        <v>495.2</v>
      </c>
      <c r="T94">
        <v>3</v>
      </c>
      <c r="U94">
        <f t="shared" si="12"/>
        <v>9.9820323417847863E-3</v>
      </c>
      <c r="V94" t="s">
        <v>193</v>
      </c>
      <c r="W94" t="s">
        <v>161</v>
      </c>
      <c r="X94" t="s">
        <v>121</v>
      </c>
      <c r="Y94" s="10" t="s">
        <v>25</v>
      </c>
    </row>
    <row r="95" spans="1:25" x14ac:dyDescent="0.6">
      <c r="A95" t="s">
        <v>115</v>
      </c>
      <c r="B95" t="s">
        <v>18</v>
      </c>
      <c r="C95" s="8">
        <v>44831</v>
      </c>
      <c r="D95" t="s">
        <v>253</v>
      </c>
      <c r="E95" t="s">
        <v>254</v>
      </c>
      <c r="F95" t="s">
        <v>160</v>
      </c>
      <c r="G95" s="21" t="s">
        <v>200</v>
      </c>
      <c r="H95" s="21" t="s">
        <v>40</v>
      </c>
      <c r="I95" s="32">
        <v>1</v>
      </c>
      <c r="J95" s="22" t="s">
        <v>29</v>
      </c>
      <c r="K95" s="31">
        <v>-8.3179999999999996</v>
      </c>
      <c r="L95" s="37" t="s">
        <v>91</v>
      </c>
      <c r="M95">
        <v>3</v>
      </c>
      <c r="N95">
        <v>300</v>
      </c>
      <c r="O95">
        <v>400</v>
      </c>
      <c r="P95">
        <v>0</v>
      </c>
      <c r="Q95">
        <v>5.5229999999999997</v>
      </c>
      <c r="R95">
        <f t="shared" si="11"/>
        <v>331.38</v>
      </c>
      <c r="S95">
        <v>497.6</v>
      </c>
      <c r="T95">
        <v>3</v>
      </c>
      <c r="U95">
        <f t="shared" si="12"/>
        <v>9.0530508781459362E-3</v>
      </c>
      <c r="V95" t="s">
        <v>193</v>
      </c>
      <c r="W95" t="s">
        <v>161</v>
      </c>
      <c r="X95" t="s">
        <v>98</v>
      </c>
      <c r="Y95" s="10" t="s">
        <v>25</v>
      </c>
    </row>
    <row r="96" spans="1:25" hidden="1" x14ac:dyDescent="0.6">
      <c r="A96" t="s">
        <v>115</v>
      </c>
      <c r="B96" t="s">
        <v>18</v>
      </c>
      <c r="C96" s="8">
        <v>44837</v>
      </c>
      <c r="D96" t="s">
        <v>269</v>
      </c>
      <c r="E96" t="s">
        <v>270</v>
      </c>
      <c r="F96" t="s">
        <v>160</v>
      </c>
      <c r="G96" s="21" t="s">
        <v>162</v>
      </c>
      <c r="H96" s="21" t="s">
        <v>271</v>
      </c>
      <c r="I96" s="32">
        <v>2</v>
      </c>
      <c r="J96" s="22" t="s">
        <v>46</v>
      </c>
      <c r="K96" s="31">
        <v>-8.5890000000000004</v>
      </c>
      <c r="L96" s="37" t="s">
        <v>92</v>
      </c>
      <c r="M96">
        <v>3</v>
      </c>
      <c r="N96">
        <v>300</v>
      </c>
      <c r="O96">
        <v>150</v>
      </c>
      <c r="P96">
        <v>0</v>
      </c>
      <c r="Q96">
        <v>5</v>
      </c>
      <c r="R96">
        <f t="shared" si="11"/>
        <v>300</v>
      </c>
      <c r="S96">
        <v>399.7</v>
      </c>
      <c r="T96">
        <v>7</v>
      </c>
      <c r="U96">
        <f t="shared" si="12"/>
        <v>2.3333333333333334E-2</v>
      </c>
      <c r="V96" t="s">
        <v>263</v>
      </c>
      <c r="W96" t="s">
        <v>161</v>
      </c>
      <c r="X96" t="s">
        <v>120</v>
      </c>
      <c r="Y96" s="10" t="s">
        <v>25</v>
      </c>
    </row>
    <row r="97" spans="1:25" hidden="1" x14ac:dyDescent="0.6">
      <c r="A97" t="s">
        <v>115</v>
      </c>
      <c r="B97" t="s">
        <v>18</v>
      </c>
      <c r="C97" s="8">
        <v>44837</v>
      </c>
      <c r="D97" t="s">
        <v>269</v>
      </c>
      <c r="E97" t="s">
        <v>270</v>
      </c>
      <c r="F97" t="s">
        <v>160</v>
      </c>
      <c r="G97" s="21" t="s">
        <v>162</v>
      </c>
      <c r="H97" s="21" t="s">
        <v>271</v>
      </c>
      <c r="I97" s="32">
        <v>2</v>
      </c>
      <c r="J97" s="22" t="s">
        <v>46</v>
      </c>
      <c r="K97" s="31">
        <v>-8.8800000000000008</v>
      </c>
      <c r="L97" s="37" t="s">
        <v>92</v>
      </c>
      <c r="M97">
        <v>5</v>
      </c>
      <c r="N97">
        <v>300</v>
      </c>
      <c r="O97">
        <v>100</v>
      </c>
      <c r="P97">
        <v>0</v>
      </c>
      <c r="Q97">
        <v>10</v>
      </c>
      <c r="R97">
        <f t="shared" si="11"/>
        <v>600</v>
      </c>
      <c r="S97">
        <v>957.8</v>
      </c>
      <c r="T97">
        <v>2</v>
      </c>
      <c r="U97">
        <f t="shared" si="12"/>
        <v>3.3333333333333335E-3</v>
      </c>
      <c r="V97" t="s">
        <v>98</v>
      </c>
      <c r="W97" s="10" t="s">
        <v>25</v>
      </c>
      <c r="X97" t="s">
        <v>101</v>
      </c>
      <c r="Y97" t="s">
        <v>28</v>
      </c>
    </row>
    <row r="98" spans="1:25" hidden="1" x14ac:dyDescent="0.6">
      <c r="A98" t="s">
        <v>115</v>
      </c>
      <c r="B98" t="s">
        <v>18</v>
      </c>
      <c r="C98" s="8">
        <v>44837</v>
      </c>
      <c r="D98" t="s">
        <v>269</v>
      </c>
      <c r="E98" t="s">
        <v>270</v>
      </c>
      <c r="F98" t="s">
        <v>160</v>
      </c>
      <c r="G98" s="21" t="s">
        <v>162</v>
      </c>
      <c r="H98" s="21" t="s">
        <v>271</v>
      </c>
      <c r="I98" s="32">
        <v>3</v>
      </c>
      <c r="J98" s="22" t="s">
        <v>26</v>
      </c>
      <c r="K98" s="31">
        <v>-9.0739999999999998</v>
      </c>
      <c r="L98" s="37" t="s">
        <v>92</v>
      </c>
      <c r="M98">
        <v>10</v>
      </c>
      <c r="N98">
        <v>300</v>
      </c>
      <c r="O98">
        <v>100</v>
      </c>
      <c r="P98">
        <v>0</v>
      </c>
      <c r="Q98">
        <v>6.4362000000000004</v>
      </c>
      <c r="R98">
        <f t="shared" si="11"/>
        <v>386.17200000000003</v>
      </c>
      <c r="S98">
        <v>424.9</v>
      </c>
      <c r="T98">
        <v>4</v>
      </c>
      <c r="U98">
        <f t="shared" si="12"/>
        <v>1.0358078783547227E-2</v>
      </c>
      <c r="V98" t="s">
        <v>123</v>
      </c>
      <c r="W98" s="10" t="s">
        <v>25</v>
      </c>
      <c r="X98" t="s">
        <v>134</v>
      </c>
      <c r="Y98" s="10" t="s">
        <v>25</v>
      </c>
    </row>
    <row r="99" spans="1:25" x14ac:dyDescent="0.6">
      <c r="A99" t="s">
        <v>115</v>
      </c>
      <c r="B99" t="s">
        <v>18</v>
      </c>
      <c r="C99" s="4">
        <v>45186</v>
      </c>
      <c r="D99" s="1" t="s">
        <v>277</v>
      </c>
      <c r="E99" s="1" t="s">
        <v>284</v>
      </c>
      <c r="F99" t="s">
        <v>160</v>
      </c>
      <c r="G99" s="21" t="s">
        <v>52</v>
      </c>
      <c r="H99" s="21" t="s">
        <v>14</v>
      </c>
      <c r="I99" s="1">
        <v>1</v>
      </c>
      <c r="J99" s="22" t="s">
        <v>29</v>
      </c>
      <c r="K99" s="3">
        <v>-7.63</v>
      </c>
      <c r="L99" s="1" t="s">
        <v>91</v>
      </c>
      <c r="M99" s="1">
        <v>1</v>
      </c>
      <c r="N99" s="1">
        <v>100</v>
      </c>
      <c r="O99" s="1">
        <v>200</v>
      </c>
      <c r="P99" s="1">
        <v>0</v>
      </c>
      <c r="Q99" s="1">
        <v>5</v>
      </c>
      <c r="R99">
        <f t="shared" si="11"/>
        <v>300</v>
      </c>
      <c r="S99" s="1">
        <v>553</v>
      </c>
      <c r="T99" s="1">
        <v>12</v>
      </c>
      <c r="U99">
        <f t="shared" si="12"/>
        <v>0.04</v>
      </c>
      <c r="V99" t="s">
        <v>193</v>
      </c>
      <c r="W99" t="s">
        <v>161</v>
      </c>
      <c r="X99" s="1" t="s">
        <v>290</v>
      </c>
      <c r="Y99" s="10" t="s">
        <v>25</v>
      </c>
    </row>
    <row r="100" spans="1:25" x14ac:dyDescent="0.6">
      <c r="A100" t="s">
        <v>115</v>
      </c>
      <c r="B100" t="s">
        <v>18</v>
      </c>
      <c r="C100" s="4">
        <v>45186</v>
      </c>
      <c r="D100" s="1" t="s">
        <v>277</v>
      </c>
      <c r="E100" s="1" t="s">
        <v>284</v>
      </c>
      <c r="F100" t="s">
        <v>160</v>
      </c>
      <c r="G100" s="21" t="s">
        <v>52</v>
      </c>
      <c r="H100" s="21" t="s">
        <v>14</v>
      </c>
      <c r="I100" s="1">
        <v>1</v>
      </c>
      <c r="J100" s="22" t="s">
        <v>29</v>
      </c>
      <c r="K100" s="3">
        <v>-7.93</v>
      </c>
      <c r="L100" s="1" t="s">
        <v>91</v>
      </c>
      <c r="M100" s="1">
        <v>2</v>
      </c>
      <c r="N100" s="1">
        <v>100</v>
      </c>
      <c r="O100" s="1">
        <v>200</v>
      </c>
      <c r="P100" s="1">
        <v>0</v>
      </c>
      <c r="Q100" s="1">
        <v>5</v>
      </c>
      <c r="R100">
        <f t="shared" si="11"/>
        <v>300</v>
      </c>
      <c r="S100" s="1">
        <v>619</v>
      </c>
      <c r="T100" s="1">
        <v>50</v>
      </c>
      <c r="U100">
        <f t="shared" si="12"/>
        <v>0.16666666666666666</v>
      </c>
      <c r="V100" s="1" t="s">
        <v>291</v>
      </c>
      <c r="W100" s="10" t="s">
        <v>25</v>
      </c>
      <c r="X100" t="s">
        <v>193</v>
      </c>
      <c r="Y100" t="s">
        <v>161</v>
      </c>
    </row>
    <row r="101" spans="1:25" x14ac:dyDescent="0.6">
      <c r="A101" t="s">
        <v>115</v>
      </c>
      <c r="B101" t="s">
        <v>18</v>
      </c>
      <c r="C101" s="4">
        <v>45186</v>
      </c>
      <c r="D101" s="1" t="s">
        <v>277</v>
      </c>
      <c r="E101" s="1" t="s">
        <v>284</v>
      </c>
      <c r="F101" t="s">
        <v>160</v>
      </c>
      <c r="G101" s="21" t="s">
        <v>52</v>
      </c>
      <c r="H101" s="21" t="s">
        <v>14</v>
      </c>
      <c r="I101" s="1">
        <v>2</v>
      </c>
      <c r="J101" s="22" t="s">
        <v>46</v>
      </c>
      <c r="K101" s="3">
        <v>-8.0500000000000007</v>
      </c>
      <c r="L101" s="1" t="s">
        <v>91</v>
      </c>
      <c r="M101" s="1">
        <v>3</v>
      </c>
      <c r="N101" s="1">
        <v>100</v>
      </c>
      <c r="O101" s="1">
        <v>200</v>
      </c>
      <c r="P101" s="1">
        <v>0</v>
      </c>
      <c r="Q101" s="1">
        <v>5</v>
      </c>
      <c r="R101">
        <f t="shared" si="11"/>
        <v>300</v>
      </c>
      <c r="S101" s="1">
        <v>604</v>
      </c>
      <c r="T101" s="1">
        <v>83</v>
      </c>
      <c r="U101">
        <f t="shared" si="12"/>
        <v>0.27666666666666667</v>
      </c>
      <c r="V101" t="s">
        <v>193</v>
      </c>
      <c r="W101" t="s">
        <v>161</v>
      </c>
      <c r="X101" s="1" t="s">
        <v>292</v>
      </c>
      <c r="Y101" s="10" t="s">
        <v>25</v>
      </c>
    </row>
    <row r="102" spans="1:25" hidden="1" x14ac:dyDescent="0.6">
      <c r="A102" t="s">
        <v>115</v>
      </c>
      <c r="B102" t="s">
        <v>18</v>
      </c>
      <c r="C102" s="4">
        <v>45186</v>
      </c>
      <c r="D102" s="1" t="s">
        <v>277</v>
      </c>
      <c r="E102" s="1" t="s">
        <v>284</v>
      </c>
      <c r="F102" t="s">
        <v>160</v>
      </c>
      <c r="G102" s="21" t="s">
        <v>52</v>
      </c>
      <c r="H102" s="21" t="s">
        <v>14</v>
      </c>
      <c r="I102" s="1">
        <v>2</v>
      </c>
      <c r="J102" s="22" t="s">
        <v>46</v>
      </c>
      <c r="K102" s="3">
        <v>-8.77</v>
      </c>
      <c r="L102" s="1" t="s">
        <v>92</v>
      </c>
      <c r="M102" s="1">
        <v>4</v>
      </c>
      <c r="N102" s="1">
        <v>100</v>
      </c>
      <c r="O102" s="1">
        <v>200</v>
      </c>
      <c r="P102" s="1">
        <v>0</v>
      </c>
      <c r="Q102" s="1">
        <v>5</v>
      </c>
      <c r="R102">
        <f t="shared" si="11"/>
        <v>300</v>
      </c>
      <c r="S102" s="1">
        <v>563</v>
      </c>
      <c r="T102" s="1">
        <v>44</v>
      </c>
      <c r="U102">
        <f t="shared" si="12"/>
        <v>0.14666666666666667</v>
      </c>
      <c r="V102" t="s">
        <v>193</v>
      </c>
      <c r="W102" t="s">
        <v>161</v>
      </c>
      <c r="X102" t="s">
        <v>193</v>
      </c>
      <c r="Y102" t="s">
        <v>161</v>
      </c>
    </row>
    <row r="103" spans="1:25" hidden="1" x14ac:dyDescent="0.6">
      <c r="A103" t="s">
        <v>115</v>
      </c>
      <c r="B103" t="s">
        <v>18</v>
      </c>
      <c r="C103" s="4">
        <v>45186</v>
      </c>
      <c r="D103" s="1" t="s">
        <v>277</v>
      </c>
      <c r="E103" s="1" t="s">
        <v>284</v>
      </c>
      <c r="F103" t="s">
        <v>160</v>
      </c>
      <c r="G103" s="21" t="s">
        <v>52</v>
      </c>
      <c r="H103" s="21" t="s">
        <v>14</v>
      </c>
      <c r="I103" s="1">
        <v>3</v>
      </c>
      <c r="J103" s="22" t="s">
        <v>26</v>
      </c>
      <c r="K103" s="3">
        <v>-8.83</v>
      </c>
      <c r="L103" s="1" t="s">
        <v>92</v>
      </c>
      <c r="M103" s="1">
        <v>5</v>
      </c>
      <c r="N103" s="1">
        <v>100</v>
      </c>
      <c r="O103" s="1">
        <v>100</v>
      </c>
      <c r="P103" s="1">
        <v>12</v>
      </c>
      <c r="Q103" s="1">
        <v>5</v>
      </c>
      <c r="R103">
        <f t="shared" si="11"/>
        <v>300</v>
      </c>
      <c r="S103" s="1">
        <v>591</v>
      </c>
      <c r="T103" s="1">
        <v>27</v>
      </c>
      <c r="U103">
        <f t="shared" si="12"/>
        <v>0.09</v>
      </c>
      <c r="V103" t="s">
        <v>193</v>
      </c>
      <c r="W103" t="s">
        <v>161</v>
      </c>
      <c r="X103" t="s">
        <v>193</v>
      </c>
      <c r="Y103" t="s">
        <v>161</v>
      </c>
    </row>
    <row r="104" spans="1:25" x14ac:dyDescent="0.6">
      <c r="A104" t="s">
        <v>115</v>
      </c>
      <c r="B104" t="s">
        <v>18</v>
      </c>
      <c r="C104" s="4">
        <v>45186</v>
      </c>
      <c r="D104" s="1" t="s">
        <v>277</v>
      </c>
      <c r="E104" s="1" t="s">
        <v>284</v>
      </c>
      <c r="F104" t="s">
        <v>160</v>
      </c>
      <c r="G104" s="21" t="s">
        <v>52</v>
      </c>
      <c r="H104" s="21" t="s">
        <v>14</v>
      </c>
      <c r="I104" s="1">
        <v>4</v>
      </c>
      <c r="J104" s="22" t="s">
        <v>55</v>
      </c>
      <c r="K104" s="3">
        <v>-7.46</v>
      </c>
      <c r="L104" s="1" t="s">
        <v>91</v>
      </c>
      <c r="M104" s="1">
        <v>7</v>
      </c>
      <c r="N104" s="1">
        <v>100</v>
      </c>
      <c r="O104" s="1">
        <v>100</v>
      </c>
      <c r="P104" s="1">
        <v>0</v>
      </c>
      <c r="Q104" s="1">
        <v>5</v>
      </c>
      <c r="R104">
        <f t="shared" si="11"/>
        <v>300</v>
      </c>
      <c r="S104" s="1">
        <v>579</v>
      </c>
      <c r="T104" s="1">
        <v>19</v>
      </c>
      <c r="U104">
        <f t="shared" si="12"/>
        <v>6.3333333333333339E-2</v>
      </c>
      <c r="V104" t="s">
        <v>193</v>
      </c>
      <c r="W104" t="s">
        <v>161</v>
      </c>
      <c r="X104" t="s">
        <v>193</v>
      </c>
      <c r="Y104" t="s">
        <v>161</v>
      </c>
    </row>
    <row r="105" spans="1:25" x14ac:dyDescent="0.6">
      <c r="A105" t="s">
        <v>115</v>
      </c>
      <c r="B105" t="s">
        <v>18</v>
      </c>
      <c r="C105" s="4">
        <v>45186</v>
      </c>
      <c r="D105" s="1" t="s">
        <v>277</v>
      </c>
      <c r="E105" s="1" t="s">
        <v>284</v>
      </c>
      <c r="F105" t="s">
        <v>160</v>
      </c>
      <c r="G105" s="21" t="s">
        <v>52</v>
      </c>
      <c r="H105" s="21" t="s">
        <v>14</v>
      </c>
      <c r="I105" s="1">
        <v>4</v>
      </c>
      <c r="J105" s="22" t="s">
        <v>55</v>
      </c>
      <c r="K105" s="3">
        <v>-7.79</v>
      </c>
      <c r="L105" s="1" t="s">
        <v>91</v>
      </c>
      <c r="M105" s="1">
        <v>9</v>
      </c>
      <c r="N105" s="1">
        <v>100</v>
      </c>
      <c r="O105" s="1">
        <v>200</v>
      </c>
      <c r="P105" s="1">
        <v>0</v>
      </c>
      <c r="Q105" s="1">
        <v>5</v>
      </c>
      <c r="R105">
        <f t="shared" si="11"/>
        <v>300</v>
      </c>
      <c r="S105" s="1">
        <v>509</v>
      </c>
      <c r="T105" s="1">
        <v>46</v>
      </c>
      <c r="U105">
        <f t="shared" si="12"/>
        <v>0.15333333333333332</v>
      </c>
      <c r="V105" s="1" t="s">
        <v>293</v>
      </c>
      <c r="W105" s="10" t="s">
        <v>25</v>
      </c>
      <c r="X105" t="s">
        <v>193</v>
      </c>
      <c r="Y105" t="s">
        <v>161</v>
      </c>
    </row>
    <row r="106" spans="1:25" hidden="1" x14ac:dyDescent="0.6">
      <c r="A106" t="s">
        <v>115</v>
      </c>
      <c r="B106" t="s">
        <v>18</v>
      </c>
      <c r="C106" s="4">
        <v>45186</v>
      </c>
      <c r="D106" s="1" t="s">
        <v>277</v>
      </c>
      <c r="E106" s="1" t="s">
        <v>284</v>
      </c>
      <c r="F106" t="s">
        <v>160</v>
      </c>
      <c r="G106" s="21" t="s">
        <v>52</v>
      </c>
      <c r="H106" s="21" t="s">
        <v>14</v>
      </c>
      <c r="I106" s="1">
        <v>4</v>
      </c>
      <c r="J106" s="22" t="s">
        <v>55</v>
      </c>
      <c r="K106" s="3">
        <v>-8.1999999999999993</v>
      </c>
      <c r="L106" s="1" t="s">
        <v>92</v>
      </c>
      <c r="M106" s="1">
        <v>10</v>
      </c>
      <c r="N106" s="1">
        <v>100</v>
      </c>
      <c r="O106" s="1">
        <v>200</v>
      </c>
      <c r="P106" s="1">
        <v>0</v>
      </c>
      <c r="Q106" s="1">
        <v>5</v>
      </c>
      <c r="R106">
        <f t="shared" si="11"/>
        <v>300</v>
      </c>
      <c r="S106" s="1">
        <v>548</v>
      </c>
      <c r="T106" s="1">
        <v>19</v>
      </c>
      <c r="U106">
        <f t="shared" si="12"/>
        <v>6.3333333333333339E-2</v>
      </c>
      <c r="V106" t="s">
        <v>193</v>
      </c>
      <c r="W106" t="s">
        <v>161</v>
      </c>
      <c r="X106" t="s">
        <v>193</v>
      </c>
      <c r="Y106" t="s">
        <v>161</v>
      </c>
    </row>
    <row r="107" spans="1:25" x14ac:dyDescent="0.6">
      <c r="A107" t="s">
        <v>115</v>
      </c>
      <c r="B107" t="s">
        <v>18</v>
      </c>
      <c r="C107" s="4">
        <v>45189</v>
      </c>
      <c r="D107" s="1" t="s">
        <v>278</v>
      </c>
      <c r="E107" s="1" t="s">
        <v>282</v>
      </c>
      <c r="F107" t="s">
        <v>160</v>
      </c>
      <c r="G107" s="21" t="s">
        <v>154</v>
      </c>
      <c r="H107" s="21" t="s">
        <v>162</v>
      </c>
      <c r="I107" s="1">
        <v>1</v>
      </c>
      <c r="J107" s="22" t="s">
        <v>29</v>
      </c>
      <c r="K107" s="3">
        <v>-7.72</v>
      </c>
      <c r="L107" s="1" t="s">
        <v>91</v>
      </c>
      <c r="M107" s="1">
        <v>1</v>
      </c>
      <c r="N107" s="1">
        <v>100</v>
      </c>
      <c r="O107" s="1">
        <v>200</v>
      </c>
      <c r="P107" s="1">
        <v>0</v>
      </c>
      <c r="Q107" s="1">
        <v>5</v>
      </c>
      <c r="R107">
        <f t="shared" si="11"/>
        <v>300</v>
      </c>
      <c r="S107" s="1">
        <v>533</v>
      </c>
      <c r="T107" s="1">
        <v>99</v>
      </c>
      <c r="U107">
        <f t="shared" si="12"/>
        <v>0.33</v>
      </c>
      <c r="V107" t="s">
        <v>193</v>
      </c>
      <c r="W107" t="s">
        <v>161</v>
      </c>
      <c r="X107" s="1" t="s">
        <v>295</v>
      </c>
      <c r="Y107" s="10" t="s">
        <v>25</v>
      </c>
    </row>
    <row r="108" spans="1:25" x14ac:dyDescent="0.6">
      <c r="A108" t="s">
        <v>115</v>
      </c>
      <c r="B108" t="s">
        <v>18</v>
      </c>
      <c r="C108" s="4">
        <v>45189</v>
      </c>
      <c r="D108" s="1" t="s">
        <v>278</v>
      </c>
      <c r="E108" s="1" t="s">
        <v>282</v>
      </c>
      <c r="F108" t="s">
        <v>160</v>
      </c>
      <c r="G108" s="21" t="s">
        <v>154</v>
      </c>
      <c r="H108" s="21" t="s">
        <v>162</v>
      </c>
      <c r="I108" s="1">
        <v>1</v>
      </c>
      <c r="J108" s="22" t="s">
        <v>29</v>
      </c>
      <c r="K108" s="3">
        <v>-7.99</v>
      </c>
      <c r="L108" s="1" t="s">
        <v>91</v>
      </c>
      <c r="M108" s="1">
        <v>2</v>
      </c>
      <c r="N108" s="1">
        <v>100</v>
      </c>
      <c r="O108" s="1">
        <v>200</v>
      </c>
      <c r="P108" s="1">
        <v>6</v>
      </c>
      <c r="Q108" s="1">
        <v>5</v>
      </c>
      <c r="R108">
        <f t="shared" si="11"/>
        <v>300</v>
      </c>
      <c r="S108" s="1">
        <v>597</v>
      </c>
      <c r="T108" s="1">
        <v>149</v>
      </c>
      <c r="U108">
        <f t="shared" si="12"/>
        <v>0.49666666666666665</v>
      </c>
      <c r="V108" t="s">
        <v>193</v>
      </c>
      <c r="W108" t="s">
        <v>161</v>
      </c>
      <c r="X108" t="s">
        <v>193</v>
      </c>
      <c r="Y108" t="s">
        <v>161</v>
      </c>
    </row>
    <row r="109" spans="1:25" hidden="1" x14ac:dyDescent="0.6">
      <c r="A109" t="s">
        <v>115</v>
      </c>
      <c r="B109" t="s">
        <v>18</v>
      </c>
      <c r="C109" s="4">
        <v>45189</v>
      </c>
      <c r="D109" s="1" t="s">
        <v>278</v>
      </c>
      <c r="E109" s="1" t="s">
        <v>282</v>
      </c>
      <c r="F109" t="s">
        <v>160</v>
      </c>
      <c r="G109" s="21" t="s">
        <v>154</v>
      </c>
      <c r="H109" s="21" t="s">
        <v>162</v>
      </c>
      <c r="I109" s="1">
        <v>2</v>
      </c>
      <c r="J109" s="22" t="s">
        <v>46</v>
      </c>
      <c r="K109" s="3">
        <v>-8.4</v>
      </c>
      <c r="L109" s="1" t="s">
        <v>92</v>
      </c>
      <c r="M109" s="1">
        <v>3</v>
      </c>
      <c r="N109" s="1">
        <v>100</v>
      </c>
      <c r="O109" s="1">
        <v>200</v>
      </c>
      <c r="P109" s="1">
        <v>0</v>
      </c>
      <c r="Q109" s="1">
        <v>5</v>
      </c>
      <c r="R109">
        <f t="shared" si="11"/>
        <v>300</v>
      </c>
      <c r="S109" s="1">
        <v>526</v>
      </c>
      <c r="T109" s="1">
        <v>60</v>
      </c>
      <c r="U109">
        <f t="shared" si="12"/>
        <v>0.2</v>
      </c>
      <c r="V109" s="1" t="s">
        <v>290</v>
      </c>
      <c r="W109" s="10" t="s">
        <v>25</v>
      </c>
      <c r="X109" t="s">
        <v>193</v>
      </c>
      <c r="Y109" t="s">
        <v>161</v>
      </c>
    </row>
    <row r="110" spans="1:25" hidden="1" x14ac:dyDescent="0.6">
      <c r="A110" t="s">
        <v>115</v>
      </c>
      <c r="B110" t="s">
        <v>18</v>
      </c>
      <c r="C110" s="4">
        <v>45189</v>
      </c>
      <c r="D110" s="1" t="s">
        <v>278</v>
      </c>
      <c r="E110" s="1" t="s">
        <v>282</v>
      </c>
      <c r="F110" t="s">
        <v>160</v>
      </c>
      <c r="G110" s="21" t="s">
        <v>154</v>
      </c>
      <c r="H110" s="21" t="s">
        <v>162</v>
      </c>
      <c r="I110" s="1">
        <v>2</v>
      </c>
      <c r="J110" s="22" t="s">
        <v>46</v>
      </c>
      <c r="K110" s="3">
        <v>-8.86</v>
      </c>
      <c r="L110" s="1" t="s">
        <v>92</v>
      </c>
      <c r="M110" s="1">
        <v>4</v>
      </c>
      <c r="N110" s="1">
        <v>100</v>
      </c>
      <c r="O110" s="1">
        <v>100</v>
      </c>
      <c r="P110" s="1">
        <v>0</v>
      </c>
      <c r="Q110" s="1">
        <v>5</v>
      </c>
      <c r="R110">
        <f t="shared" si="11"/>
        <v>300</v>
      </c>
      <c r="S110" s="1">
        <v>633</v>
      </c>
      <c r="T110" s="1">
        <v>132</v>
      </c>
      <c r="U110">
        <f t="shared" si="12"/>
        <v>0.44</v>
      </c>
      <c r="V110" t="s">
        <v>193</v>
      </c>
      <c r="W110" t="s">
        <v>161</v>
      </c>
      <c r="X110" t="s">
        <v>193</v>
      </c>
      <c r="Y110" t="s">
        <v>161</v>
      </c>
    </row>
    <row r="111" spans="1:25" x14ac:dyDescent="0.6">
      <c r="A111" t="s">
        <v>115</v>
      </c>
      <c r="B111" t="s">
        <v>18</v>
      </c>
      <c r="C111" s="4">
        <v>45189</v>
      </c>
      <c r="D111" s="1" t="s">
        <v>278</v>
      </c>
      <c r="E111" s="1" t="s">
        <v>282</v>
      </c>
      <c r="F111" t="s">
        <v>160</v>
      </c>
      <c r="G111" s="21" t="s">
        <v>154</v>
      </c>
      <c r="H111" s="21" t="s">
        <v>162</v>
      </c>
      <c r="I111" s="1">
        <v>3</v>
      </c>
      <c r="J111" s="22" t="s">
        <v>26</v>
      </c>
      <c r="K111" s="3">
        <v>-8.18</v>
      </c>
      <c r="L111" s="1" t="s">
        <v>91</v>
      </c>
      <c r="M111" s="1">
        <v>5</v>
      </c>
      <c r="N111" s="1">
        <v>100</v>
      </c>
      <c r="O111" s="1">
        <v>100</v>
      </c>
      <c r="P111" s="1">
        <v>0</v>
      </c>
      <c r="Q111" s="1">
        <v>5</v>
      </c>
      <c r="R111">
        <f t="shared" si="11"/>
        <v>300</v>
      </c>
      <c r="S111" s="1">
        <v>585</v>
      </c>
      <c r="T111" s="1">
        <v>21.000000000000004</v>
      </c>
      <c r="U111">
        <f t="shared" si="12"/>
        <v>7.0000000000000007E-2</v>
      </c>
      <c r="V111" s="1" t="s">
        <v>287</v>
      </c>
      <c r="W111" s="10" t="s">
        <v>25</v>
      </c>
      <c r="X111" t="s">
        <v>193</v>
      </c>
      <c r="Y111" t="s">
        <v>161</v>
      </c>
    </row>
    <row r="112" spans="1:25" hidden="1" x14ac:dyDescent="0.6">
      <c r="A112" t="s">
        <v>115</v>
      </c>
      <c r="B112" t="s">
        <v>18</v>
      </c>
      <c r="C112" s="4">
        <v>45189</v>
      </c>
      <c r="D112" s="1" t="s">
        <v>278</v>
      </c>
      <c r="E112" s="1" t="s">
        <v>282</v>
      </c>
      <c r="F112" t="s">
        <v>160</v>
      </c>
      <c r="G112" s="21" t="s">
        <v>154</v>
      </c>
      <c r="H112" s="21" t="s">
        <v>162</v>
      </c>
      <c r="I112" s="1">
        <v>3</v>
      </c>
      <c r="J112" s="22" t="s">
        <v>26</v>
      </c>
      <c r="K112" s="3">
        <v>-8.42</v>
      </c>
      <c r="L112" s="1" t="s">
        <v>92</v>
      </c>
      <c r="M112" s="1">
        <v>7</v>
      </c>
      <c r="N112" s="1">
        <v>100</v>
      </c>
      <c r="O112" s="1">
        <v>200</v>
      </c>
      <c r="P112" s="1">
        <v>0</v>
      </c>
      <c r="Q112" s="1">
        <v>5</v>
      </c>
      <c r="R112">
        <f t="shared" si="11"/>
        <v>300</v>
      </c>
      <c r="S112" s="1">
        <v>648</v>
      </c>
      <c r="T112" s="1">
        <v>197</v>
      </c>
      <c r="U112">
        <f t="shared" si="12"/>
        <v>0.65666666666666662</v>
      </c>
      <c r="V112" s="1" t="s">
        <v>288</v>
      </c>
      <c r="W112" s="10" t="s">
        <v>25</v>
      </c>
      <c r="X112" t="s">
        <v>193</v>
      </c>
      <c r="Y112" t="s">
        <v>161</v>
      </c>
    </row>
    <row r="113" spans="1:25" x14ac:dyDescent="0.6">
      <c r="A113" t="s">
        <v>115</v>
      </c>
      <c r="B113" t="s">
        <v>18</v>
      </c>
      <c r="C113" s="4">
        <v>45189</v>
      </c>
      <c r="D113" s="1" t="s">
        <v>279</v>
      </c>
      <c r="E113" s="1" t="s">
        <v>283</v>
      </c>
      <c r="F113" t="s">
        <v>160</v>
      </c>
      <c r="G113" s="21" t="s">
        <v>52</v>
      </c>
      <c r="H113" s="21" t="s">
        <v>14</v>
      </c>
      <c r="I113" s="1">
        <v>1</v>
      </c>
      <c r="J113" s="22" t="s">
        <v>29</v>
      </c>
      <c r="K113" s="9">
        <v>-7.71</v>
      </c>
      <c r="L113" s="1" t="s">
        <v>91</v>
      </c>
      <c r="M113" s="1">
        <v>1</v>
      </c>
      <c r="N113" s="1">
        <v>100</v>
      </c>
      <c r="O113" s="1">
        <v>100</v>
      </c>
      <c r="P113" s="1">
        <v>0</v>
      </c>
      <c r="Q113" s="1">
        <v>5</v>
      </c>
      <c r="R113">
        <f t="shared" si="11"/>
        <v>300</v>
      </c>
      <c r="S113" s="1">
        <v>470</v>
      </c>
      <c r="T113" s="1">
        <v>106</v>
      </c>
      <c r="U113">
        <f t="shared" si="12"/>
        <v>0.35333333333333333</v>
      </c>
      <c r="V113" s="1" t="s">
        <v>290</v>
      </c>
      <c r="W113" s="10" t="s">
        <v>25</v>
      </c>
      <c r="X113" t="s">
        <v>193</v>
      </c>
      <c r="Y113" t="s">
        <v>161</v>
      </c>
    </row>
    <row r="114" spans="1:25" x14ac:dyDescent="0.6">
      <c r="A114" t="s">
        <v>115</v>
      </c>
      <c r="B114" t="s">
        <v>18</v>
      </c>
      <c r="C114" s="4">
        <v>45189</v>
      </c>
      <c r="D114" s="1" t="s">
        <v>279</v>
      </c>
      <c r="E114" s="1" t="s">
        <v>283</v>
      </c>
      <c r="F114" t="s">
        <v>160</v>
      </c>
      <c r="G114" s="21" t="s">
        <v>52</v>
      </c>
      <c r="H114" s="21" t="s">
        <v>14</v>
      </c>
      <c r="I114" s="1">
        <v>1</v>
      </c>
      <c r="J114" s="22" t="s">
        <v>29</v>
      </c>
      <c r="K114" s="9">
        <v>-7.94</v>
      </c>
      <c r="L114" s="1" t="s">
        <v>91</v>
      </c>
      <c r="M114" s="1">
        <v>2</v>
      </c>
      <c r="N114" s="1">
        <v>100</v>
      </c>
      <c r="O114" s="1">
        <v>200</v>
      </c>
      <c r="P114" s="1">
        <v>0</v>
      </c>
      <c r="Q114" s="1">
        <v>5</v>
      </c>
      <c r="R114">
        <f t="shared" si="11"/>
        <v>300</v>
      </c>
      <c r="S114" s="1">
        <v>592</v>
      </c>
      <c r="T114" s="1">
        <v>184</v>
      </c>
      <c r="U114">
        <f t="shared" si="12"/>
        <v>0.61333333333333329</v>
      </c>
      <c r="V114" t="s">
        <v>193</v>
      </c>
      <c r="W114" t="s">
        <v>161</v>
      </c>
      <c r="X114" s="1" t="s">
        <v>295</v>
      </c>
      <c r="Y114" s="10" t="s">
        <v>25</v>
      </c>
    </row>
    <row r="115" spans="1:25" hidden="1" x14ac:dyDescent="0.6">
      <c r="A115" t="s">
        <v>115</v>
      </c>
      <c r="B115" t="s">
        <v>18</v>
      </c>
      <c r="C115" s="4">
        <v>45189</v>
      </c>
      <c r="D115" s="1" t="s">
        <v>279</v>
      </c>
      <c r="E115" s="1" t="s">
        <v>283</v>
      </c>
      <c r="F115" t="s">
        <v>160</v>
      </c>
      <c r="G115" s="21" t="s">
        <v>52</v>
      </c>
      <c r="H115" s="21" t="s">
        <v>14</v>
      </c>
      <c r="I115" s="1">
        <v>1</v>
      </c>
      <c r="J115" s="22" t="s">
        <v>29</v>
      </c>
      <c r="K115" s="9">
        <v>-8.6300000000000008</v>
      </c>
      <c r="L115" s="1" t="s">
        <v>92</v>
      </c>
      <c r="M115" s="1">
        <v>4</v>
      </c>
      <c r="N115" s="1">
        <v>100</v>
      </c>
      <c r="O115" s="1">
        <v>200</v>
      </c>
      <c r="P115" s="1">
        <v>0</v>
      </c>
      <c r="Q115" s="1">
        <v>5</v>
      </c>
      <c r="R115">
        <f t="shared" si="11"/>
        <v>300</v>
      </c>
      <c r="S115" s="1">
        <v>574</v>
      </c>
      <c r="T115" s="1">
        <v>24</v>
      </c>
      <c r="U115">
        <f t="shared" si="12"/>
        <v>0.08</v>
      </c>
      <c r="V115" t="s">
        <v>193</v>
      </c>
      <c r="W115" t="s">
        <v>161</v>
      </c>
      <c r="X115" t="s">
        <v>193</v>
      </c>
      <c r="Y115" t="s">
        <v>161</v>
      </c>
    </row>
    <row r="116" spans="1:25" hidden="1" x14ac:dyDescent="0.6">
      <c r="A116" t="s">
        <v>115</v>
      </c>
      <c r="B116" t="s">
        <v>18</v>
      </c>
      <c r="C116" s="4">
        <v>45189</v>
      </c>
      <c r="D116" s="1" t="s">
        <v>279</v>
      </c>
      <c r="E116" s="1" t="s">
        <v>283</v>
      </c>
      <c r="F116" t="s">
        <v>160</v>
      </c>
      <c r="G116" s="21" t="s">
        <v>52</v>
      </c>
      <c r="H116" s="21" t="s">
        <v>14</v>
      </c>
      <c r="I116" s="1">
        <v>2</v>
      </c>
      <c r="J116" s="22" t="s">
        <v>46</v>
      </c>
      <c r="K116" s="9">
        <v>-8.8000000000000007</v>
      </c>
      <c r="L116" s="1" t="s">
        <v>92</v>
      </c>
      <c r="M116" s="1">
        <v>5</v>
      </c>
      <c r="N116" s="1">
        <v>100</v>
      </c>
      <c r="O116" s="1">
        <v>200</v>
      </c>
      <c r="P116" s="1">
        <v>27</v>
      </c>
      <c r="Q116" s="1">
        <v>5</v>
      </c>
      <c r="R116">
        <f t="shared" si="11"/>
        <v>300</v>
      </c>
      <c r="S116" s="1">
        <v>628</v>
      </c>
      <c r="T116" s="1">
        <v>71</v>
      </c>
      <c r="U116">
        <f t="shared" si="12"/>
        <v>0.23666666666666666</v>
      </c>
      <c r="V116" s="1" t="s">
        <v>290</v>
      </c>
      <c r="W116" s="10" t="s">
        <v>25</v>
      </c>
      <c r="X116" t="s">
        <v>193</v>
      </c>
      <c r="Y116" t="s">
        <v>161</v>
      </c>
    </row>
    <row r="117" spans="1:25" x14ac:dyDescent="0.6">
      <c r="A117" t="s">
        <v>115</v>
      </c>
      <c r="B117" t="s">
        <v>18</v>
      </c>
      <c r="C117" s="4">
        <v>45189</v>
      </c>
      <c r="D117" s="1" t="s">
        <v>279</v>
      </c>
      <c r="E117" s="1" t="s">
        <v>283</v>
      </c>
      <c r="F117" t="s">
        <v>160</v>
      </c>
      <c r="G117" s="21" t="s">
        <v>52</v>
      </c>
      <c r="H117" s="21" t="s">
        <v>14</v>
      </c>
      <c r="I117" s="1">
        <v>3</v>
      </c>
      <c r="J117" s="22" t="s">
        <v>26</v>
      </c>
      <c r="K117" s="9">
        <v>-7.44</v>
      </c>
      <c r="L117" s="1" t="s">
        <v>91</v>
      </c>
      <c r="M117" s="1">
        <v>6</v>
      </c>
      <c r="N117" s="1">
        <v>100</v>
      </c>
      <c r="O117" s="1">
        <v>200</v>
      </c>
      <c r="P117" s="1">
        <v>0</v>
      </c>
      <c r="Q117" s="1">
        <v>5</v>
      </c>
      <c r="R117">
        <f t="shared" si="11"/>
        <v>300</v>
      </c>
      <c r="S117" s="1">
        <v>595</v>
      </c>
      <c r="T117" s="1">
        <v>20</v>
      </c>
      <c r="U117">
        <f t="shared" si="12"/>
        <v>6.6666666666666666E-2</v>
      </c>
      <c r="V117" t="s">
        <v>193</v>
      </c>
      <c r="W117" t="s">
        <v>161</v>
      </c>
      <c r="X117" s="1" t="s">
        <v>292</v>
      </c>
      <c r="Y117" s="10" t="s">
        <v>25</v>
      </c>
    </row>
    <row r="118" spans="1:25" x14ac:dyDescent="0.6">
      <c r="A118" t="s">
        <v>115</v>
      </c>
      <c r="B118" t="s">
        <v>18</v>
      </c>
      <c r="C118" s="4">
        <v>45189</v>
      </c>
      <c r="D118" s="1" t="s">
        <v>279</v>
      </c>
      <c r="E118" s="1" t="s">
        <v>283</v>
      </c>
      <c r="F118" t="s">
        <v>160</v>
      </c>
      <c r="G118" s="21" t="s">
        <v>52</v>
      </c>
      <c r="H118" s="21" t="s">
        <v>14</v>
      </c>
      <c r="I118" s="1">
        <v>4</v>
      </c>
      <c r="J118" s="22" t="s">
        <v>55</v>
      </c>
      <c r="K118" s="9">
        <v>-7.76</v>
      </c>
      <c r="L118" s="1" t="s">
        <v>91</v>
      </c>
      <c r="M118" s="1">
        <v>8</v>
      </c>
      <c r="N118" s="1">
        <v>100</v>
      </c>
      <c r="O118" s="1">
        <v>200</v>
      </c>
      <c r="P118" s="1">
        <v>0</v>
      </c>
      <c r="Q118" s="1">
        <v>5</v>
      </c>
      <c r="R118">
        <f t="shared" si="11"/>
        <v>300</v>
      </c>
      <c r="S118" s="1">
        <v>542</v>
      </c>
      <c r="T118" s="1">
        <v>34</v>
      </c>
      <c r="U118">
        <f t="shared" si="12"/>
        <v>0.11333333333333333</v>
      </c>
      <c r="V118" s="1" t="s">
        <v>289</v>
      </c>
      <c r="W118" s="10" t="s">
        <v>25</v>
      </c>
      <c r="X118" t="s">
        <v>193</v>
      </c>
      <c r="Y118" t="s">
        <v>161</v>
      </c>
    </row>
    <row r="119" spans="1:25" hidden="1" x14ac:dyDescent="0.6">
      <c r="A119" t="s">
        <v>115</v>
      </c>
      <c r="B119" t="s">
        <v>18</v>
      </c>
      <c r="C119" s="4">
        <v>45189</v>
      </c>
      <c r="D119" s="1" t="s">
        <v>279</v>
      </c>
      <c r="E119" s="1" t="s">
        <v>283</v>
      </c>
      <c r="F119" t="s">
        <v>160</v>
      </c>
      <c r="G119" s="21" t="s">
        <v>52</v>
      </c>
      <c r="H119" s="21" t="s">
        <v>14</v>
      </c>
      <c r="I119" s="1">
        <v>4</v>
      </c>
      <c r="J119" s="22" t="s">
        <v>55</v>
      </c>
      <c r="K119" s="9">
        <v>-8.36</v>
      </c>
      <c r="L119" s="1" t="s">
        <v>92</v>
      </c>
      <c r="M119" s="1">
        <v>10</v>
      </c>
      <c r="N119" s="1">
        <v>100</v>
      </c>
      <c r="O119" s="1">
        <v>100</v>
      </c>
      <c r="P119" s="1">
        <v>0</v>
      </c>
      <c r="Q119" s="1">
        <v>5</v>
      </c>
      <c r="R119">
        <f t="shared" si="11"/>
        <v>300</v>
      </c>
      <c r="S119" s="1">
        <v>584</v>
      </c>
      <c r="T119" s="1">
        <v>146</v>
      </c>
      <c r="U119">
        <f t="shared" si="12"/>
        <v>0.48666666666666669</v>
      </c>
      <c r="V119" t="s">
        <v>193</v>
      </c>
      <c r="W119" t="s">
        <v>161</v>
      </c>
      <c r="X119" t="s">
        <v>193</v>
      </c>
      <c r="Y119" t="s">
        <v>161</v>
      </c>
    </row>
    <row r="120" spans="1:25" hidden="1" x14ac:dyDescent="0.6">
      <c r="A120" t="s">
        <v>115</v>
      </c>
      <c r="B120" t="s">
        <v>18</v>
      </c>
      <c r="C120" s="4">
        <v>45189</v>
      </c>
      <c r="D120" s="1" t="s">
        <v>279</v>
      </c>
      <c r="E120" s="1" t="s">
        <v>283</v>
      </c>
      <c r="F120" t="s">
        <v>160</v>
      </c>
      <c r="G120" s="21" t="s">
        <v>52</v>
      </c>
      <c r="H120" s="21" t="s">
        <v>14</v>
      </c>
      <c r="I120" s="1">
        <v>4</v>
      </c>
      <c r="J120" s="22" t="s">
        <v>55</v>
      </c>
      <c r="K120" s="9">
        <v>-8.69</v>
      </c>
      <c r="L120" s="1" t="s">
        <v>92</v>
      </c>
      <c r="M120" s="1">
        <v>12</v>
      </c>
      <c r="N120" s="1">
        <v>100</v>
      </c>
      <c r="O120" s="1">
        <v>200</v>
      </c>
      <c r="P120" s="1">
        <v>0</v>
      </c>
      <c r="Q120" s="1">
        <v>5</v>
      </c>
      <c r="R120">
        <f t="shared" si="11"/>
        <v>300</v>
      </c>
      <c r="S120" s="1">
        <v>609</v>
      </c>
      <c r="T120" s="1">
        <v>51.000000000000007</v>
      </c>
      <c r="U120">
        <f t="shared" si="12"/>
        <v>0.17</v>
      </c>
      <c r="V120" t="s">
        <v>193</v>
      </c>
      <c r="W120" t="s">
        <v>161</v>
      </c>
      <c r="X120" s="1" t="s">
        <v>296</v>
      </c>
      <c r="Y120" s="10" t="s">
        <v>25</v>
      </c>
    </row>
    <row r="121" spans="1:25" x14ac:dyDescent="0.6">
      <c r="A121" t="s">
        <v>94</v>
      </c>
      <c r="B121" t="s">
        <v>18</v>
      </c>
      <c r="C121" s="8">
        <v>43745</v>
      </c>
      <c r="D121" t="s">
        <v>70</v>
      </c>
      <c r="E121"/>
      <c r="F121" t="s">
        <v>160</v>
      </c>
      <c r="G121" s="1"/>
      <c r="H121" s="1"/>
      <c r="I121" s="1">
        <v>2</v>
      </c>
      <c r="J121" s="11" t="s">
        <v>60</v>
      </c>
      <c r="K121" s="3">
        <v>-8.3000000000000007</v>
      </c>
      <c r="L121" s="1" t="s">
        <v>91</v>
      </c>
      <c r="M121" s="1">
        <v>3</v>
      </c>
      <c r="N121" t="e">
        <v>#N/A</v>
      </c>
      <c r="O121" s="1">
        <v>300</v>
      </c>
      <c r="P121" s="1">
        <v>60</v>
      </c>
      <c r="Q121" s="1">
        <v>5.6520000000000001</v>
      </c>
      <c r="R121">
        <f t="shared" ref="R121:R134" si="13">Q121*60</f>
        <v>339.12</v>
      </c>
      <c r="S121" s="1">
        <v>665.4</v>
      </c>
      <c r="T121" s="1">
        <v>1340</v>
      </c>
      <c r="U121">
        <f t="shared" ref="U121:U145" si="14">T121/R121</f>
        <v>3.9514036329322955</v>
      </c>
      <c r="V121"/>
    </row>
    <row r="122" spans="1:25" x14ac:dyDescent="0.6">
      <c r="A122" s="1" t="s">
        <v>94</v>
      </c>
      <c r="B122" t="s">
        <v>18</v>
      </c>
      <c r="C122" s="4">
        <v>43753</v>
      </c>
      <c r="D122" t="s">
        <v>72</v>
      </c>
      <c r="E122"/>
      <c r="F122" t="s">
        <v>160</v>
      </c>
      <c r="G122" s="1"/>
      <c r="H122" s="1"/>
      <c r="I122" s="1">
        <v>3</v>
      </c>
      <c r="J122" s="2" t="s">
        <v>29</v>
      </c>
      <c r="K122" s="3">
        <v>-7.4710000000000001</v>
      </c>
      <c r="L122" s="1" t="s">
        <v>91</v>
      </c>
      <c r="M122" s="1">
        <v>17</v>
      </c>
      <c r="N122" s="1" t="e">
        <v>#N/A</v>
      </c>
      <c r="O122" s="1">
        <v>300</v>
      </c>
      <c r="P122" s="1">
        <v>0</v>
      </c>
      <c r="Q122" s="1">
        <v>5.0942999999999996</v>
      </c>
      <c r="R122">
        <f t="shared" si="13"/>
        <v>305.65799999999996</v>
      </c>
      <c r="S122" s="1">
        <v>670.4</v>
      </c>
      <c r="T122" s="1">
        <v>12</v>
      </c>
      <c r="U122">
        <f t="shared" si="14"/>
        <v>3.9259564611428467E-2</v>
      </c>
      <c r="V122"/>
    </row>
    <row r="123" spans="1:25" x14ac:dyDescent="0.6">
      <c r="A123" s="1" t="s">
        <v>94</v>
      </c>
      <c r="B123" t="s">
        <v>18</v>
      </c>
      <c r="C123" s="4">
        <v>43753</v>
      </c>
      <c r="D123" t="s">
        <v>72</v>
      </c>
      <c r="E123"/>
      <c r="F123" t="s">
        <v>160</v>
      </c>
      <c r="G123" s="1"/>
      <c r="H123" s="1"/>
      <c r="I123" s="1">
        <v>3</v>
      </c>
      <c r="J123" s="2" t="s">
        <v>29</v>
      </c>
      <c r="K123" s="3">
        <v>-7.71</v>
      </c>
      <c r="L123" s="1" t="s">
        <v>91</v>
      </c>
      <c r="M123" s="1">
        <v>18</v>
      </c>
      <c r="N123" s="1" t="e">
        <v>#N/A</v>
      </c>
      <c r="O123" s="1">
        <v>300</v>
      </c>
      <c r="P123" s="1">
        <v>0</v>
      </c>
      <c r="Q123" s="1">
        <v>5.4055</v>
      </c>
      <c r="R123">
        <f t="shared" si="13"/>
        <v>324.33</v>
      </c>
      <c r="S123" s="1">
        <v>613.6</v>
      </c>
      <c r="T123" s="1">
        <v>597</v>
      </c>
      <c r="U123">
        <f t="shared" si="14"/>
        <v>1.8407177874387199</v>
      </c>
      <c r="V123"/>
    </row>
    <row r="124" spans="1:25" x14ac:dyDescent="0.6">
      <c r="A124" s="1" t="s">
        <v>94</v>
      </c>
      <c r="B124" t="s">
        <v>18</v>
      </c>
      <c r="C124" s="4">
        <v>43753</v>
      </c>
      <c r="D124" t="s">
        <v>72</v>
      </c>
      <c r="E124"/>
      <c r="F124" t="s">
        <v>160</v>
      </c>
      <c r="G124" s="1"/>
      <c r="H124" s="1"/>
      <c r="I124" s="1">
        <v>3</v>
      </c>
      <c r="J124" s="2" t="s">
        <v>29</v>
      </c>
      <c r="K124" s="3">
        <v>-7.8259999999999996</v>
      </c>
      <c r="L124" s="1" t="s">
        <v>91</v>
      </c>
      <c r="M124" s="1">
        <v>19</v>
      </c>
      <c r="N124" s="1" t="e">
        <v>#N/A</v>
      </c>
      <c r="O124" s="1">
        <v>400</v>
      </c>
      <c r="P124" s="1">
        <v>0</v>
      </c>
      <c r="Q124" s="1">
        <v>5.6336000000000004</v>
      </c>
      <c r="R124">
        <f t="shared" si="13"/>
        <v>338.01600000000002</v>
      </c>
      <c r="S124" s="1">
        <v>687</v>
      </c>
      <c r="T124" s="1">
        <v>1441</v>
      </c>
      <c r="U124">
        <f t="shared" si="14"/>
        <v>4.2631118053583261</v>
      </c>
      <c r="V124"/>
    </row>
    <row r="125" spans="1:25" hidden="1" x14ac:dyDescent="0.6">
      <c r="A125" s="1" t="s">
        <v>94</v>
      </c>
      <c r="B125" t="s">
        <v>18</v>
      </c>
      <c r="C125" s="4">
        <v>43753</v>
      </c>
      <c r="D125" t="s">
        <v>72</v>
      </c>
      <c r="E125"/>
      <c r="F125" t="s">
        <v>160</v>
      </c>
      <c r="G125" s="1"/>
      <c r="H125" s="1"/>
      <c r="I125" s="1">
        <v>3</v>
      </c>
      <c r="J125" s="2" t="s">
        <v>29</v>
      </c>
      <c r="K125" s="3">
        <v>-8.25</v>
      </c>
      <c r="L125" s="1" t="s">
        <v>92</v>
      </c>
      <c r="M125" s="1">
        <v>20</v>
      </c>
      <c r="N125" s="1" t="e">
        <v>#N/A</v>
      </c>
      <c r="O125" s="1">
        <v>300</v>
      </c>
      <c r="P125" s="1">
        <v>0</v>
      </c>
      <c r="Q125" s="1">
        <v>5.2882999999999996</v>
      </c>
      <c r="R125">
        <f t="shared" si="13"/>
        <v>317.298</v>
      </c>
      <c r="S125" s="1">
        <v>530.9</v>
      </c>
      <c r="T125" s="1">
        <v>188</v>
      </c>
      <c r="U125">
        <f t="shared" si="14"/>
        <v>0.5925029467566767</v>
      </c>
      <c r="V125"/>
    </row>
    <row r="126" spans="1:25" x14ac:dyDescent="0.6">
      <c r="A126" s="1" t="s">
        <v>94</v>
      </c>
      <c r="B126" t="s">
        <v>18</v>
      </c>
      <c r="C126" s="4">
        <v>43753</v>
      </c>
      <c r="D126" t="s">
        <v>72</v>
      </c>
      <c r="E126"/>
      <c r="F126" t="s">
        <v>160</v>
      </c>
      <c r="G126" s="1"/>
      <c r="H126" s="1"/>
      <c r="I126" s="1">
        <v>4</v>
      </c>
      <c r="J126" s="2" t="s">
        <v>46</v>
      </c>
      <c r="K126" s="3">
        <v>-7.6829999999999998</v>
      </c>
      <c r="L126" s="1" t="s">
        <v>91</v>
      </c>
      <c r="M126" s="1">
        <v>22</v>
      </c>
      <c r="N126" s="1">
        <v>100</v>
      </c>
      <c r="O126" s="1">
        <v>200</v>
      </c>
      <c r="P126" s="1">
        <v>0</v>
      </c>
      <c r="Q126" s="1">
        <v>5.0077999999999996</v>
      </c>
      <c r="R126">
        <f t="shared" si="13"/>
        <v>300.46799999999996</v>
      </c>
      <c r="S126" s="1">
        <v>657.2</v>
      </c>
      <c r="T126" s="1">
        <v>903</v>
      </c>
      <c r="U126">
        <f t="shared" si="14"/>
        <v>3.005311713726587</v>
      </c>
      <c r="V126"/>
    </row>
    <row r="127" spans="1:25" x14ac:dyDescent="0.6">
      <c r="A127" s="1" t="s">
        <v>94</v>
      </c>
      <c r="B127" t="s">
        <v>18</v>
      </c>
      <c r="C127" s="4">
        <v>43753</v>
      </c>
      <c r="D127" t="s">
        <v>72</v>
      </c>
      <c r="E127"/>
      <c r="F127" t="s">
        <v>160</v>
      </c>
      <c r="G127" s="1"/>
      <c r="H127" s="1"/>
      <c r="I127" s="1">
        <v>4</v>
      </c>
      <c r="J127" s="2" t="s">
        <v>46</v>
      </c>
      <c r="K127" s="3">
        <v>-8.0719999999999992</v>
      </c>
      <c r="L127" s="1" t="s">
        <v>91</v>
      </c>
      <c r="M127" s="1">
        <v>23</v>
      </c>
      <c r="N127" s="1">
        <v>100</v>
      </c>
      <c r="O127" s="1">
        <v>200</v>
      </c>
      <c r="P127" s="1">
        <v>0</v>
      </c>
      <c r="Q127" s="1">
        <v>5.0183999999999997</v>
      </c>
      <c r="R127">
        <f t="shared" si="13"/>
        <v>301.10399999999998</v>
      </c>
      <c r="S127" s="1">
        <v>651.4</v>
      </c>
      <c r="T127" s="1">
        <v>80</v>
      </c>
      <c r="U127">
        <f t="shared" si="14"/>
        <v>0.26568893139911792</v>
      </c>
      <c r="V127"/>
    </row>
    <row r="128" spans="1:25" hidden="1" x14ac:dyDescent="0.6">
      <c r="A128" s="1" t="s">
        <v>94</v>
      </c>
      <c r="B128" t="s">
        <v>18</v>
      </c>
      <c r="C128" s="4">
        <v>43753</v>
      </c>
      <c r="D128" t="s">
        <v>72</v>
      </c>
      <c r="E128"/>
      <c r="F128" t="s">
        <v>160</v>
      </c>
      <c r="G128" s="1"/>
      <c r="H128" s="1"/>
      <c r="I128" s="1">
        <v>4</v>
      </c>
      <c r="J128" s="2" t="s">
        <v>46</v>
      </c>
      <c r="K128" s="3">
        <v>-8.548</v>
      </c>
      <c r="L128" s="1" t="s">
        <v>92</v>
      </c>
      <c r="M128" s="1">
        <v>24</v>
      </c>
      <c r="N128" s="1" t="e">
        <v>#N/A</v>
      </c>
      <c r="O128" s="1">
        <v>1000</v>
      </c>
      <c r="P128" s="1">
        <v>0</v>
      </c>
      <c r="Q128" s="1">
        <v>5.0476999999999999</v>
      </c>
      <c r="R128">
        <f t="shared" si="13"/>
        <v>302.86199999999997</v>
      </c>
      <c r="S128" s="1">
        <v>1254.4000000000001</v>
      </c>
      <c r="T128" s="1">
        <v>149</v>
      </c>
      <c r="U128">
        <f t="shared" si="14"/>
        <v>0.49197324193857273</v>
      </c>
      <c r="V128"/>
    </row>
    <row r="129" spans="1:25" x14ac:dyDescent="0.6">
      <c r="A129" s="1" t="s">
        <v>94</v>
      </c>
      <c r="B129" t="s">
        <v>18</v>
      </c>
      <c r="C129" s="4">
        <v>43755</v>
      </c>
      <c r="D129" t="s">
        <v>73</v>
      </c>
      <c r="E129"/>
      <c r="F129" t="s">
        <v>160</v>
      </c>
      <c r="G129" s="1"/>
      <c r="H129" s="1"/>
      <c r="I129" s="1">
        <v>1</v>
      </c>
      <c r="J129" s="2" t="s">
        <v>21</v>
      </c>
      <c r="K129" s="3">
        <v>-7.9260000000000002</v>
      </c>
      <c r="L129" s="1" t="s">
        <v>91</v>
      </c>
      <c r="M129" s="1">
        <v>1</v>
      </c>
      <c r="N129" s="1">
        <v>100</v>
      </c>
      <c r="O129" s="1">
        <v>200</v>
      </c>
      <c r="P129" s="1">
        <v>0</v>
      </c>
      <c r="Q129" s="1">
        <v>5.0129999999999999</v>
      </c>
      <c r="R129">
        <f t="shared" si="13"/>
        <v>300.77999999999997</v>
      </c>
      <c r="S129" s="1">
        <v>604.1</v>
      </c>
      <c r="T129" s="1">
        <v>490</v>
      </c>
      <c r="U129">
        <f t="shared" si="14"/>
        <v>1.6290976793669794</v>
      </c>
      <c r="V129"/>
    </row>
    <row r="130" spans="1:25" x14ac:dyDescent="0.6">
      <c r="A130" s="1" t="s">
        <v>94</v>
      </c>
      <c r="B130" t="s">
        <v>18</v>
      </c>
      <c r="C130" s="4">
        <v>43755</v>
      </c>
      <c r="D130" t="s">
        <v>73</v>
      </c>
      <c r="E130"/>
      <c r="F130" t="s">
        <v>160</v>
      </c>
      <c r="G130" s="1"/>
      <c r="H130" s="1"/>
      <c r="I130" s="1">
        <v>1</v>
      </c>
      <c r="J130" s="2" t="s">
        <v>21</v>
      </c>
      <c r="K130" s="3">
        <v>-8.1340000000000003</v>
      </c>
      <c r="L130" s="1" t="s">
        <v>91</v>
      </c>
      <c r="M130" s="1">
        <v>2</v>
      </c>
      <c r="N130" s="1">
        <v>100</v>
      </c>
      <c r="O130" s="1">
        <v>200</v>
      </c>
      <c r="P130" s="1">
        <v>0</v>
      </c>
      <c r="Q130" s="1">
        <v>5.0060000000000002</v>
      </c>
      <c r="R130">
        <f t="shared" si="13"/>
        <v>300.36</v>
      </c>
      <c r="S130" s="1">
        <v>552.79999999999995</v>
      </c>
      <c r="T130" s="1">
        <v>50</v>
      </c>
      <c r="U130">
        <f t="shared" si="14"/>
        <v>0.16646690637901185</v>
      </c>
      <c r="V130"/>
    </row>
    <row r="131" spans="1:25" x14ac:dyDescent="0.6">
      <c r="A131" s="1" t="s">
        <v>94</v>
      </c>
      <c r="B131" t="s">
        <v>18</v>
      </c>
      <c r="C131" s="4">
        <v>43755</v>
      </c>
      <c r="D131" t="s">
        <v>73</v>
      </c>
      <c r="E131"/>
      <c r="F131" t="s">
        <v>160</v>
      </c>
      <c r="G131" s="1"/>
      <c r="H131" s="1"/>
      <c r="I131" s="1">
        <v>1</v>
      </c>
      <c r="J131" s="2" t="s">
        <v>21</v>
      </c>
      <c r="K131" s="3">
        <v>-8.6489999999999991</v>
      </c>
      <c r="L131" s="1" t="s">
        <v>91</v>
      </c>
      <c r="M131" s="1">
        <v>4</v>
      </c>
      <c r="N131" s="1">
        <v>100</v>
      </c>
      <c r="O131" s="1">
        <v>150</v>
      </c>
      <c r="P131" s="1">
        <v>0</v>
      </c>
      <c r="Q131" s="1">
        <v>5.1178999999999997</v>
      </c>
      <c r="R131">
        <f t="shared" si="13"/>
        <v>307.07399999999996</v>
      </c>
      <c r="S131" s="1">
        <v>451.6</v>
      </c>
      <c r="T131" s="1">
        <v>2093</v>
      </c>
      <c r="U131">
        <f t="shared" si="14"/>
        <v>6.8159466447826915</v>
      </c>
      <c r="V131"/>
    </row>
    <row r="132" spans="1:25" x14ac:dyDescent="0.6">
      <c r="A132" s="1" t="s">
        <v>94</v>
      </c>
      <c r="B132" t="s">
        <v>18</v>
      </c>
      <c r="C132" s="4">
        <v>43755</v>
      </c>
      <c r="D132" t="s">
        <v>73</v>
      </c>
      <c r="E132"/>
      <c r="F132" t="s">
        <v>160</v>
      </c>
      <c r="G132" s="1"/>
      <c r="H132" s="1"/>
      <c r="I132" s="1">
        <v>3</v>
      </c>
      <c r="J132" s="2" t="s">
        <v>29</v>
      </c>
      <c r="K132" s="3">
        <v>-8.1199999999999992</v>
      </c>
      <c r="L132" s="1" t="s">
        <v>91</v>
      </c>
      <c r="M132" s="1">
        <v>10</v>
      </c>
      <c r="N132" s="1" t="e">
        <v>#N/A</v>
      </c>
      <c r="O132" s="1">
        <v>300</v>
      </c>
      <c r="P132" s="1">
        <v>0</v>
      </c>
      <c r="Q132" s="1">
        <v>6.2595999999999998</v>
      </c>
      <c r="R132">
        <f t="shared" si="13"/>
        <v>375.57599999999996</v>
      </c>
      <c r="S132" s="1">
        <v>888.9</v>
      </c>
      <c r="T132" s="1">
        <v>33</v>
      </c>
      <c r="U132">
        <f t="shared" si="14"/>
        <v>8.7865039299635767E-2</v>
      </c>
      <c r="V132"/>
    </row>
    <row r="133" spans="1:25" x14ac:dyDescent="0.6">
      <c r="A133" s="1" t="s">
        <v>94</v>
      </c>
      <c r="B133" t="s">
        <v>18</v>
      </c>
      <c r="C133" s="4">
        <v>43755</v>
      </c>
      <c r="D133" t="s">
        <v>73</v>
      </c>
      <c r="E133"/>
      <c r="F133" t="s">
        <v>160</v>
      </c>
      <c r="G133" s="1"/>
      <c r="H133" s="1"/>
      <c r="I133" s="1">
        <v>4</v>
      </c>
      <c r="J133" s="2" t="s">
        <v>46</v>
      </c>
      <c r="K133" s="3">
        <v>-8.2590000000000003</v>
      </c>
      <c r="L133" s="1" t="s">
        <v>91</v>
      </c>
      <c r="M133" s="1">
        <v>11</v>
      </c>
      <c r="N133" s="1" t="e">
        <v>#N/A</v>
      </c>
      <c r="O133" s="1">
        <v>700</v>
      </c>
      <c r="P133" s="1">
        <v>0</v>
      </c>
      <c r="Q133" s="1">
        <v>4</v>
      </c>
      <c r="R133">
        <f t="shared" si="13"/>
        <v>240</v>
      </c>
      <c r="S133" s="1">
        <v>1041.2</v>
      </c>
      <c r="T133" s="1">
        <v>344</v>
      </c>
      <c r="U133">
        <f t="shared" si="14"/>
        <v>1.4333333333333333</v>
      </c>
      <c r="V133"/>
    </row>
    <row r="134" spans="1:25" hidden="1" x14ac:dyDescent="0.6">
      <c r="A134" s="1" t="s">
        <v>94</v>
      </c>
      <c r="B134" t="s">
        <v>18</v>
      </c>
      <c r="C134" s="4">
        <v>43755</v>
      </c>
      <c r="D134" t="s">
        <v>73</v>
      </c>
      <c r="E134"/>
      <c r="F134" t="s">
        <v>160</v>
      </c>
      <c r="G134" s="1"/>
      <c r="H134" s="1"/>
      <c r="I134" s="1">
        <v>4</v>
      </c>
      <c r="J134" s="2" t="s">
        <v>46</v>
      </c>
      <c r="K134" s="3">
        <v>-8.5830000000000002</v>
      </c>
      <c r="L134" s="1" t="s">
        <v>92</v>
      </c>
      <c r="M134" s="1">
        <v>12</v>
      </c>
      <c r="N134" s="1" t="e">
        <v>#N/A</v>
      </c>
      <c r="O134" s="1">
        <v>700</v>
      </c>
      <c r="P134" s="1">
        <v>0</v>
      </c>
      <c r="Q134" s="1">
        <v>5.0031999999999996</v>
      </c>
      <c r="R134">
        <f t="shared" si="13"/>
        <v>300.19200000000001</v>
      </c>
      <c r="S134" s="1">
        <v>908</v>
      </c>
      <c r="T134" s="1">
        <v>1002</v>
      </c>
      <c r="U134">
        <f t="shared" si="14"/>
        <v>3.337863767188999</v>
      </c>
      <c r="V134"/>
    </row>
    <row r="135" spans="1:25" x14ac:dyDescent="0.6">
      <c r="A135" s="1" t="s">
        <v>94</v>
      </c>
      <c r="B135" t="s">
        <v>18</v>
      </c>
      <c r="C135" s="4">
        <v>43788</v>
      </c>
      <c r="D135" t="s">
        <v>75</v>
      </c>
      <c r="E135"/>
      <c r="F135" t="s">
        <v>160</v>
      </c>
      <c r="G135" s="1"/>
      <c r="H135" s="1"/>
      <c r="I135" s="1">
        <v>7</v>
      </c>
      <c r="J135" s="2" t="s">
        <v>60</v>
      </c>
      <c r="K135" s="3">
        <v>-8.016</v>
      </c>
      <c r="L135" s="1" t="s">
        <v>91</v>
      </c>
      <c r="M135" s="1">
        <v>7</v>
      </c>
      <c r="N135" s="1" t="e">
        <v>#N/A</v>
      </c>
      <c r="O135" s="1">
        <v>400</v>
      </c>
      <c r="P135" s="1">
        <v>0</v>
      </c>
      <c r="Q135" s="1">
        <v>5.1205999999999996</v>
      </c>
      <c r="R135">
        <f t="shared" ref="R135:R164" si="15">Q135*60</f>
        <v>307.23599999999999</v>
      </c>
      <c r="S135" s="1">
        <v>1443.7</v>
      </c>
      <c r="T135" s="1">
        <v>488</v>
      </c>
      <c r="U135">
        <f t="shared" si="14"/>
        <v>1.5883555312528481</v>
      </c>
      <c r="V135"/>
    </row>
    <row r="136" spans="1:25" hidden="1" x14ac:dyDescent="0.6">
      <c r="A136" s="1" t="s">
        <v>94</v>
      </c>
      <c r="B136" t="s">
        <v>18</v>
      </c>
      <c r="C136" s="4">
        <v>43787</v>
      </c>
      <c r="D136" t="s">
        <v>76</v>
      </c>
      <c r="E136"/>
      <c r="F136" t="s">
        <v>160</v>
      </c>
      <c r="G136" s="1"/>
      <c r="H136"/>
      <c r="I136">
        <v>3</v>
      </c>
      <c r="J136" s="11" t="s">
        <v>24</v>
      </c>
      <c r="K136" s="12">
        <v>-8.7880000000000003</v>
      </c>
      <c r="L136" s="1" t="s">
        <v>92</v>
      </c>
      <c r="M136" s="1">
        <v>4</v>
      </c>
      <c r="N136" s="1" t="e">
        <v>#N/A</v>
      </c>
      <c r="O136" s="1">
        <v>500</v>
      </c>
      <c r="P136" s="1">
        <v>0</v>
      </c>
      <c r="Q136" s="1">
        <v>5.0731999999999999</v>
      </c>
      <c r="R136">
        <f t="shared" si="15"/>
        <v>304.392</v>
      </c>
      <c r="S136" s="1">
        <v>978.7</v>
      </c>
      <c r="T136" s="1">
        <v>337</v>
      </c>
      <c r="U136">
        <f t="shared" si="14"/>
        <v>1.1071250229966623</v>
      </c>
      <c r="V136"/>
      <c r="W136"/>
      <c r="X136"/>
      <c r="Y136"/>
    </row>
    <row r="137" spans="1:25" x14ac:dyDescent="0.6">
      <c r="A137" s="1" t="s">
        <v>94</v>
      </c>
      <c r="B137" t="s">
        <v>18</v>
      </c>
      <c r="C137" s="4">
        <v>43787</v>
      </c>
      <c r="D137" t="s">
        <v>76</v>
      </c>
      <c r="E137"/>
      <c r="F137" t="s">
        <v>160</v>
      </c>
      <c r="G137" s="1"/>
      <c r="H137"/>
      <c r="I137">
        <v>5</v>
      </c>
      <c r="J137" s="11" t="s">
        <v>26</v>
      </c>
      <c r="K137" s="12">
        <v>-8.35</v>
      </c>
      <c r="L137" t="s">
        <v>91</v>
      </c>
      <c r="M137" s="1">
        <v>7</v>
      </c>
      <c r="N137" s="1" t="e">
        <v>#N/A</v>
      </c>
      <c r="O137" s="1">
        <v>400</v>
      </c>
      <c r="P137" s="1">
        <v>0</v>
      </c>
      <c r="Q137" s="1">
        <v>10.028</v>
      </c>
      <c r="R137">
        <f t="shared" si="15"/>
        <v>601.68000000000006</v>
      </c>
      <c r="S137" s="1">
        <v>872.8</v>
      </c>
      <c r="T137" s="1">
        <v>1043</v>
      </c>
      <c r="U137">
        <f t="shared" si="14"/>
        <v>1.7334795904799891</v>
      </c>
      <c r="V137"/>
      <c r="W137"/>
      <c r="X137"/>
      <c r="Y137"/>
    </row>
    <row r="138" spans="1:25" hidden="1" x14ac:dyDescent="0.6">
      <c r="A138" s="1" t="s">
        <v>94</v>
      </c>
      <c r="B138" t="s">
        <v>18</v>
      </c>
      <c r="C138" s="4">
        <v>43787</v>
      </c>
      <c r="D138" t="s">
        <v>76</v>
      </c>
      <c r="E138"/>
      <c r="F138" t="s">
        <v>160</v>
      </c>
      <c r="G138" s="1"/>
      <c r="H138"/>
      <c r="I138">
        <v>5</v>
      </c>
      <c r="J138" s="11" t="s">
        <v>26</v>
      </c>
      <c r="K138" s="12">
        <v>-8.4969999999999999</v>
      </c>
      <c r="L138" t="s">
        <v>92</v>
      </c>
      <c r="M138">
        <v>8</v>
      </c>
      <c r="N138" s="1" t="e">
        <v>#N/A</v>
      </c>
      <c r="O138" s="1">
        <v>300</v>
      </c>
      <c r="P138" s="1">
        <v>0</v>
      </c>
      <c r="Q138" s="1">
        <v>6.8018999999999998</v>
      </c>
      <c r="R138">
        <f t="shared" si="15"/>
        <v>408.11399999999998</v>
      </c>
      <c r="S138" s="1">
        <v>927</v>
      </c>
      <c r="T138" s="1">
        <v>367</v>
      </c>
      <c r="U138">
        <f t="shared" si="14"/>
        <v>0.89925854050583909</v>
      </c>
      <c r="V138"/>
      <c r="W138"/>
      <c r="X138"/>
      <c r="Y138"/>
    </row>
    <row r="139" spans="1:25" x14ac:dyDescent="0.6">
      <c r="A139" s="1" t="s">
        <v>94</v>
      </c>
      <c r="B139" t="s">
        <v>18</v>
      </c>
      <c r="C139" s="8">
        <v>43788</v>
      </c>
      <c r="D139" t="s">
        <v>77</v>
      </c>
      <c r="E139"/>
      <c r="F139" t="s">
        <v>160</v>
      </c>
      <c r="G139" s="1"/>
      <c r="H139"/>
      <c r="I139">
        <v>3</v>
      </c>
      <c r="J139" s="11" t="s">
        <v>29</v>
      </c>
      <c r="K139" s="12">
        <v>-7.8659999999999997</v>
      </c>
      <c r="L139" t="s">
        <v>91</v>
      </c>
      <c r="M139" s="1">
        <v>10</v>
      </c>
      <c r="N139" s="1" t="e">
        <v>#N/A</v>
      </c>
      <c r="O139" s="1">
        <v>300</v>
      </c>
      <c r="P139" s="1">
        <v>0</v>
      </c>
      <c r="Q139" s="1">
        <v>5.0270000000000001</v>
      </c>
      <c r="R139">
        <f t="shared" si="15"/>
        <v>301.62</v>
      </c>
      <c r="S139" s="1">
        <v>710.9</v>
      </c>
      <c r="T139" s="1">
        <v>32</v>
      </c>
      <c r="U139">
        <f t="shared" si="14"/>
        <v>0.10609376036071878</v>
      </c>
      <c r="V139"/>
      <c r="W139"/>
      <c r="X139"/>
      <c r="Y139"/>
    </row>
    <row r="140" spans="1:25" hidden="1" x14ac:dyDescent="0.6">
      <c r="A140" s="1" t="s">
        <v>94</v>
      </c>
      <c r="B140" t="s">
        <v>18</v>
      </c>
      <c r="C140" s="8">
        <v>43788</v>
      </c>
      <c r="D140" t="s">
        <v>77</v>
      </c>
      <c r="E140"/>
      <c r="F140" t="s">
        <v>160</v>
      </c>
      <c r="G140" s="1"/>
      <c r="H140"/>
      <c r="I140">
        <v>3</v>
      </c>
      <c r="J140" s="11" t="s">
        <v>29</v>
      </c>
      <c r="K140" s="12">
        <v>-8.6950000000000003</v>
      </c>
      <c r="L140" t="s">
        <v>92</v>
      </c>
      <c r="M140" s="1">
        <v>12</v>
      </c>
      <c r="N140" s="1" t="e">
        <v>#N/A</v>
      </c>
      <c r="O140" s="1">
        <v>500</v>
      </c>
      <c r="P140" s="1">
        <v>0</v>
      </c>
      <c r="Q140" s="1">
        <v>5.0552000000000001</v>
      </c>
      <c r="R140">
        <f t="shared" si="15"/>
        <v>303.31200000000001</v>
      </c>
      <c r="S140" s="1">
        <v>797.7</v>
      </c>
      <c r="T140" s="1">
        <v>13</v>
      </c>
      <c r="U140">
        <f t="shared" si="14"/>
        <v>4.2860157197868856E-2</v>
      </c>
      <c r="V140"/>
      <c r="W140"/>
      <c r="X140"/>
      <c r="Y140"/>
    </row>
    <row r="141" spans="1:25" x14ac:dyDescent="0.6">
      <c r="A141" s="1" t="s">
        <v>94</v>
      </c>
      <c r="B141" t="s">
        <v>18</v>
      </c>
      <c r="C141" s="8">
        <v>43788</v>
      </c>
      <c r="D141" t="s">
        <v>77</v>
      </c>
      <c r="E141"/>
      <c r="F141" t="s">
        <v>160</v>
      </c>
      <c r="G141" s="1"/>
      <c r="H141"/>
      <c r="I141">
        <v>4</v>
      </c>
      <c r="J141" s="11" t="s">
        <v>46</v>
      </c>
      <c r="K141" s="12">
        <v>-8.09</v>
      </c>
      <c r="L141" t="s">
        <v>91</v>
      </c>
      <c r="M141" s="1">
        <v>14</v>
      </c>
      <c r="N141" s="1" t="e">
        <v>#N/A</v>
      </c>
      <c r="O141" s="1">
        <v>200</v>
      </c>
      <c r="P141" s="1">
        <v>0</v>
      </c>
      <c r="Q141" s="1">
        <v>5.0496999999999996</v>
      </c>
      <c r="R141">
        <f t="shared" si="15"/>
        <v>302.98199999999997</v>
      </c>
      <c r="S141" s="1">
        <v>880.5</v>
      </c>
      <c r="T141" s="1">
        <v>37</v>
      </c>
      <c r="U141">
        <f t="shared" si="14"/>
        <v>0.12211946584285537</v>
      </c>
      <c r="V141"/>
      <c r="W141"/>
      <c r="X141"/>
      <c r="Y141"/>
    </row>
    <row r="142" spans="1:25" hidden="1" x14ac:dyDescent="0.6">
      <c r="A142" s="1" t="s">
        <v>94</v>
      </c>
      <c r="B142" t="s">
        <v>18</v>
      </c>
      <c r="C142" s="8">
        <v>43788</v>
      </c>
      <c r="D142" t="s">
        <v>77</v>
      </c>
      <c r="E142"/>
      <c r="F142" t="s">
        <v>160</v>
      </c>
      <c r="G142" s="1"/>
      <c r="H142"/>
      <c r="I142">
        <v>4</v>
      </c>
      <c r="J142" s="11" t="s">
        <v>46</v>
      </c>
      <c r="K142" s="12">
        <v>-8.6240000000000006</v>
      </c>
      <c r="L142" t="s">
        <v>92</v>
      </c>
      <c r="M142" s="1">
        <v>15</v>
      </c>
      <c r="N142" s="1" t="e">
        <v>#N/A</v>
      </c>
      <c r="O142" s="1">
        <v>200</v>
      </c>
      <c r="P142" s="1">
        <v>0</v>
      </c>
      <c r="Q142" s="1">
        <v>5.0137</v>
      </c>
      <c r="R142">
        <f t="shared" si="15"/>
        <v>300.822</v>
      </c>
      <c r="S142" s="1">
        <v>738</v>
      </c>
      <c r="T142" s="1">
        <v>126</v>
      </c>
      <c r="U142">
        <f t="shared" si="14"/>
        <v>0.41885234457586212</v>
      </c>
      <c r="V142"/>
      <c r="W142"/>
      <c r="X142"/>
      <c r="Y142"/>
    </row>
    <row r="143" spans="1:25" x14ac:dyDescent="0.6">
      <c r="A143" s="1" t="s">
        <v>94</v>
      </c>
      <c r="B143" t="s">
        <v>18</v>
      </c>
      <c r="C143" s="8">
        <v>43788</v>
      </c>
      <c r="D143" t="s">
        <v>77</v>
      </c>
      <c r="E143"/>
      <c r="F143" t="s">
        <v>160</v>
      </c>
      <c r="G143" s="1"/>
      <c r="H143"/>
      <c r="I143">
        <v>5</v>
      </c>
      <c r="J143" s="11" t="s">
        <v>26</v>
      </c>
      <c r="K143" s="12">
        <v>-8</v>
      </c>
      <c r="L143" t="s">
        <v>91</v>
      </c>
      <c r="M143" s="1">
        <v>16</v>
      </c>
      <c r="N143" s="1" t="e">
        <v>#N/A</v>
      </c>
      <c r="O143" s="1">
        <v>300</v>
      </c>
      <c r="P143" s="1">
        <v>0</v>
      </c>
      <c r="Q143" s="1">
        <v>5.0110000000000001</v>
      </c>
      <c r="R143">
        <f t="shared" si="15"/>
        <v>300.66000000000003</v>
      </c>
      <c r="S143" s="1">
        <v>794.3</v>
      </c>
      <c r="T143" s="1">
        <v>51</v>
      </c>
      <c r="U143">
        <f t="shared" si="14"/>
        <v>0.1696268209938136</v>
      </c>
      <c r="V143"/>
      <c r="W143"/>
      <c r="X143"/>
      <c r="Y143"/>
    </row>
    <row r="144" spans="1:25" x14ac:dyDescent="0.6">
      <c r="A144" s="1" t="s">
        <v>94</v>
      </c>
      <c r="B144" t="s">
        <v>18</v>
      </c>
      <c r="C144" s="8">
        <v>43852</v>
      </c>
      <c r="D144" t="s">
        <v>81</v>
      </c>
      <c r="E144"/>
      <c r="F144" t="s">
        <v>160</v>
      </c>
      <c r="G144" s="1"/>
      <c r="H144"/>
      <c r="I144">
        <v>2</v>
      </c>
      <c r="J144" s="11" t="s">
        <v>24</v>
      </c>
      <c r="K144" s="12">
        <v>-7.5780000000000003</v>
      </c>
      <c r="L144" t="s">
        <v>91</v>
      </c>
      <c r="M144" s="1">
        <v>6</v>
      </c>
      <c r="N144" t="e">
        <v>#N/A</v>
      </c>
      <c r="O144" s="1">
        <v>200</v>
      </c>
      <c r="P144" s="1">
        <v>0</v>
      </c>
      <c r="Q144" s="1">
        <v>5</v>
      </c>
      <c r="R144">
        <f t="shared" si="15"/>
        <v>300</v>
      </c>
      <c r="S144" s="1">
        <v>721.4</v>
      </c>
      <c r="T144" s="1">
        <v>21</v>
      </c>
      <c r="U144">
        <f t="shared" si="14"/>
        <v>7.0000000000000007E-2</v>
      </c>
      <c r="V144"/>
      <c r="W144"/>
      <c r="X144"/>
      <c r="Y144"/>
    </row>
    <row r="145" spans="1:25" hidden="1" x14ac:dyDescent="0.6">
      <c r="A145" s="1" t="s">
        <v>94</v>
      </c>
      <c r="B145" t="s">
        <v>18</v>
      </c>
      <c r="C145" s="8">
        <v>43852</v>
      </c>
      <c r="D145" t="s">
        <v>81</v>
      </c>
      <c r="E145"/>
      <c r="F145" t="s">
        <v>160</v>
      </c>
      <c r="G145" s="1"/>
      <c r="H145"/>
      <c r="I145">
        <v>3</v>
      </c>
      <c r="J145" s="11" t="s">
        <v>26</v>
      </c>
      <c r="K145" s="12">
        <v>-8.4280000000000008</v>
      </c>
      <c r="L145" t="s">
        <v>92</v>
      </c>
      <c r="M145" s="1">
        <v>12</v>
      </c>
      <c r="N145" t="e">
        <v>#N/A</v>
      </c>
      <c r="O145" s="1">
        <v>500</v>
      </c>
      <c r="P145" s="1">
        <v>0</v>
      </c>
      <c r="Q145" s="1">
        <v>5</v>
      </c>
      <c r="R145">
        <f t="shared" si="15"/>
        <v>300</v>
      </c>
      <c r="S145" s="1">
        <v>696.8</v>
      </c>
      <c r="T145" s="1">
        <v>32</v>
      </c>
      <c r="U145">
        <f t="shared" si="14"/>
        <v>0.10666666666666667</v>
      </c>
      <c r="V145"/>
      <c r="W145"/>
      <c r="X145"/>
      <c r="Y145"/>
    </row>
    <row r="146" spans="1:25" hidden="1" x14ac:dyDescent="0.6">
      <c r="A146" s="1" t="s">
        <v>94</v>
      </c>
      <c r="B146" t="s">
        <v>18</v>
      </c>
      <c r="C146" s="8">
        <v>43852</v>
      </c>
      <c r="D146" t="s">
        <v>82</v>
      </c>
      <c r="E146"/>
      <c r="F146" t="s">
        <v>160</v>
      </c>
      <c r="G146" s="1"/>
      <c r="H146"/>
      <c r="I146">
        <v>3</v>
      </c>
      <c r="J146" s="11" t="s">
        <v>26</v>
      </c>
      <c r="K146" s="12">
        <v>-8.9369999999999994</v>
      </c>
      <c r="L146" t="s">
        <v>92</v>
      </c>
      <c r="M146" s="1">
        <v>9</v>
      </c>
      <c r="N146" t="e">
        <v>#N/A</v>
      </c>
      <c r="O146" s="1">
        <v>200</v>
      </c>
      <c r="P146" s="1">
        <v>0</v>
      </c>
      <c r="Q146" s="1">
        <v>5</v>
      </c>
      <c r="R146">
        <f t="shared" si="15"/>
        <v>300</v>
      </c>
      <c r="S146" s="1">
        <v>479</v>
      </c>
      <c r="T146" s="1">
        <v>57</v>
      </c>
      <c r="U146">
        <f t="shared" ref="U146:U164" si="16">T146/R146</f>
        <v>0.19</v>
      </c>
      <c r="V146"/>
      <c r="W146"/>
      <c r="X146"/>
      <c r="Y146"/>
    </row>
    <row r="147" spans="1:25" hidden="1" x14ac:dyDescent="0.6">
      <c r="A147" s="1" t="s">
        <v>94</v>
      </c>
      <c r="B147" t="s">
        <v>18</v>
      </c>
      <c r="C147" s="8">
        <v>43852</v>
      </c>
      <c r="D147" t="s">
        <v>82</v>
      </c>
      <c r="E147"/>
      <c r="F147" t="s">
        <v>160</v>
      </c>
      <c r="G147" s="1"/>
      <c r="H147"/>
      <c r="I147">
        <v>3</v>
      </c>
      <c r="J147" s="11" t="s">
        <v>26</v>
      </c>
      <c r="K147" s="12">
        <v>-9.1760000000000002</v>
      </c>
      <c r="L147" t="s">
        <v>92</v>
      </c>
      <c r="M147" s="1">
        <v>10</v>
      </c>
      <c r="N147" t="e">
        <v>#N/A</v>
      </c>
      <c r="O147" s="1">
        <v>500</v>
      </c>
      <c r="P147" s="1">
        <v>0</v>
      </c>
      <c r="Q147" s="1">
        <v>5</v>
      </c>
      <c r="R147">
        <f t="shared" si="15"/>
        <v>300</v>
      </c>
      <c r="S147" s="1">
        <v>585.5</v>
      </c>
      <c r="T147" s="1">
        <v>73</v>
      </c>
      <c r="U147">
        <f t="shared" si="16"/>
        <v>0.24333333333333335</v>
      </c>
      <c r="V147"/>
      <c r="W147"/>
      <c r="X147"/>
      <c r="Y147"/>
    </row>
    <row r="148" spans="1:25" hidden="1" x14ac:dyDescent="0.6">
      <c r="A148" s="1" t="s">
        <v>94</v>
      </c>
      <c r="B148" s="1" t="s">
        <v>18</v>
      </c>
      <c r="C148" s="4">
        <v>43879</v>
      </c>
      <c r="D148" s="1" t="s">
        <v>84</v>
      </c>
      <c r="E148" s="1" t="s">
        <v>19</v>
      </c>
      <c r="F148" t="s">
        <v>160</v>
      </c>
      <c r="G148" s="1"/>
      <c r="H148" s="1" t="s">
        <v>20</v>
      </c>
      <c r="I148" s="5">
        <v>1</v>
      </c>
      <c r="J148" s="6" t="s">
        <v>21</v>
      </c>
      <c r="K148" s="1">
        <v>-8.016</v>
      </c>
      <c r="L148" s="1" t="s">
        <v>92</v>
      </c>
      <c r="M148" s="1">
        <v>2</v>
      </c>
      <c r="N148" s="1" t="e">
        <v>#N/A</v>
      </c>
      <c r="O148" s="1">
        <v>150</v>
      </c>
      <c r="P148" s="1">
        <v>0</v>
      </c>
      <c r="Q148" s="1">
        <v>5</v>
      </c>
      <c r="R148" s="1">
        <f t="shared" si="15"/>
        <v>300</v>
      </c>
      <c r="S148" s="1">
        <v>691.8</v>
      </c>
      <c r="T148" s="1">
        <v>358</v>
      </c>
      <c r="U148">
        <f t="shared" si="16"/>
        <v>1.1933333333333334</v>
      </c>
      <c r="W148"/>
      <c r="X148" t="s">
        <v>126</v>
      </c>
      <c r="Y148" t="s">
        <v>22</v>
      </c>
    </row>
    <row r="149" spans="1:25" x14ac:dyDescent="0.6">
      <c r="A149" s="1" t="s">
        <v>94</v>
      </c>
      <c r="B149" s="1" t="s">
        <v>18</v>
      </c>
      <c r="C149" s="4">
        <v>43879</v>
      </c>
      <c r="D149" s="1" t="s">
        <v>84</v>
      </c>
      <c r="E149" s="1" t="s">
        <v>19</v>
      </c>
      <c r="F149" t="s">
        <v>160</v>
      </c>
      <c r="G149" s="1"/>
      <c r="H149" s="1" t="s">
        <v>20</v>
      </c>
      <c r="I149" s="5">
        <v>3</v>
      </c>
      <c r="J149" s="6" t="s">
        <v>26</v>
      </c>
      <c r="K149" s="1">
        <v>-7.5990000000000002</v>
      </c>
      <c r="L149" s="1" t="s">
        <v>91</v>
      </c>
      <c r="M149" s="1">
        <v>11</v>
      </c>
      <c r="N149" s="1">
        <v>100</v>
      </c>
      <c r="O149" s="1">
        <v>75</v>
      </c>
      <c r="P149" s="1">
        <v>0</v>
      </c>
      <c r="Q149" s="1">
        <v>5</v>
      </c>
      <c r="R149" s="1">
        <f t="shared" si="15"/>
        <v>300</v>
      </c>
      <c r="S149" s="1">
        <v>685.9</v>
      </c>
      <c r="T149" s="1">
        <v>481</v>
      </c>
      <c r="U149">
        <f t="shared" si="16"/>
        <v>1.6033333333333333</v>
      </c>
      <c r="W149"/>
      <c r="X149" t="s">
        <v>102</v>
      </c>
      <c r="Y149" t="s">
        <v>22</v>
      </c>
    </row>
    <row r="150" spans="1:25" x14ac:dyDescent="0.6">
      <c r="A150" s="1" t="s">
        <v>94</v>
      </c>
      <c r="B150" s="1" t="s">
        <v>18</v>
      </c>
      <c r="C150" s="4">
        <v>43879</v>
      </c>
      <c r="D150" s="1" t="s">
        <v>85</v>
      </c>
      <c r="E150" s="1" t="s">
        <v>27</v>
      </c>
      <c r="F150" t="s">
        <v>160</v>
      </c>
      <c r="G150" s="1"/>
      <c r="H150" s="1" t="s">
        <v>14</v>
      </c>
      <c r="I150" s="5">
        <v>3</v>
      </c>
      <c r="J150" s="6" t="s">
        <v>26</v>
      </c>
      <c r="K150" s="3">
        <v>-8.4120000000000008</v>
      </c>
      <c r="L150" s="1" t="s">
        <v>91</v>
      </c>
      <c r="M150" s="1">
        <v>6</v>
      </c>
      <c r="N150" s="1" t="e">
        <v>#N/A</v>
      </c>
      <c r="O150" s="1">
        <v>300</v>
      </c>
      <c r="P150" s="1">
        <v>0</v>
      </c>
      <c r="Q150" s="1">
        <v>3</v>
      </c>
      <c r="R150" s="1">
        <f t="shared" si="15"/>
        <v>180</v>
      </c>
      <c r="S150" s="1">
        <v>622.6</v>
      </c>
      <c r="T150" s="1">
        <v>103</v>
      </c>
      <c r="U150">
        <f t="shared" si="16"/>
        <v>0.57222222222222219</v>
      </c>
      <c r="W150"/>
      <c r="X150" t="s">
        <v>100</v>
      </c>
      <c r="Y150" t="s">
        <v>22</v>
      </c>
    </row>
    <row r="151" spans="1:25" x14ac:dyDescent="0.6">
      <c r="A151" s="1" t="s">
        <v>94</v>
      </c>
      <c r="B151" s="1" t="s">
        <v>18</v>
      </c>
      <c r="C151" s="4">
        <v>43879</v>
      </c>
      <c r="D151" s="1" t="s">
        <v>85</v>
      </c>
      <c r="E151" s="1" t="s">
        <v>27</v>
      </c>
      <c r="F151" t="s">
        <v>160</v>
      </c>
      <c r="G151" s="1"/>
      <c r="H151" s="1" t="s">
        <v>14</v>
      </c>
      <c r="I151" s="5">
        <v>3</v>
      </c>
      <c r="J151" s="6" t="s">
        <v>26</v>
      </c>
      <c r="K151" s="3">
        <v>-8.4120000000000008</v>
      </c>
      <c r="L151" s="1" t="s">
        <v>91</v>
      </c>
      <c r="M151" s="1">
        <v>6</v>
      </c>
      <c r="N151" s="1" t="e">
        <v>#N/A</v>
      </c>
      <c r="O151" s="1">
        <v>100</v>
      </c>
      <c r="P151" s="1">
        <v>120</v>
      </c>
      <c r="Q151" s="1">
        <v>3</v>
      </c>
      <c r="R151" s="1">
        <f t="shared" si="15"/>
        <v>180</v>
      </c>
      <c r="S151" s="1">
        <v>1354.4</v>
      </c>
      <c r="T151" s="1">
        <v>43</v>
      </c>
      <c r="U151">
        <f t="shared" si="16"/>
        <v>0.2388888888888889</v>
      </c>
      <c r="W151"/>
      <c r="X151" t="s">
        <v>100</v>
      </c>
      <c r="Y151" t="s">
        <v>22</v>
      </c>
    </row>
    <row r="152" spans="1:25" hidden="1" x14ac:dyDescent="0.6">
      <c r="A152" s="1" t="s">
        <v>94</v>
      </c>
      <c r="B152" s="1" t="s">
        <v>18</v>
      </c>
      <c r="C152" s="4">
        <v>43879</v>
      </c>
      <c r="D152" s="1" t="s">
        <v>85</v>
      </c>
      <c r="E152" s="1" t="s">
        <v>27</v>
      </c>
      <c r="F152" t="s">
        <v>160</v>
      </c>
      <c r="G152" s="1"/>
      <c r="H152" s="1" t="s">
        <v>14</v>
      </c>
      <c r="I152" s="5">
        <v>3</v>
      </c>
      <c r="J152" s="6" t="s">
        <v>26</v>
      </c>
      <c r="K152" s="3">
        <v>-8.68</v>
      </c>
      <c r="L152" s="1" t="s">
        <v>92</v>
      </c>
      <c r="M152" s="1">
        <v>7</v>
      </c>
      <c r="N152" s="1" t="e">
        <v>#N/A</v>
      </c>
      <c r="O152" s="1">
        <v>200</v>
      </c>
      <c r="P152" s="1">
        <v>0</v>
      </c>
      <c r="Q152" s="1">
        <v>5</v>
      </c>
      <c r="R152" s="1">
        <f t="shared" si="15"/>
        <v>300</v>
      </c>
      <c r="S152" s="1">
        <v>658.3</v>
      </c>
      <c r="T152" s="1">
        <v>86</v>
      </c>
      <c r="U152">
        <f t="shared" si="16"/>
        <v>0.28666666666666668</v>
      </c>
      <c r="W152"/>
      <c r="X152" t="s">
        <v>110</v>
      </c>
      <c r="Y152" t="s">
        <v>22</v>
      </c>
    </row>
    <row r="153" spans="1:25" hidden="1" x14ac:dyDescent="0.6">
      <c r="A153" s="1" t="s">
        <v>94</v>
      </c>
      <c r="B153" s="1" t="s">
        <v>18</v>
      </c>
      <c r="C153" s="4">
        <v>43879</v>
      </c>
      <c r="D153" s="1" t="s">
        <v>85</v>
      </c>
      <c r="E153" s="1" t="s">
        <v>27</v>
      </c>
      <c r="F153" t="s">
        <v>160</v>
      </c>
      <c r="G153" s="1"/>
      <c r="H153" s="1" t="s">
        <v>14</v>
      </c>
      <c r="I153" s="5">
        <v>3</v>
      </c>
      <c r="J153" s="6" t="s">
        <v>26</v>
      </c>
      <c r="K153" s="3">
        <v>-9.0960000000000001</v>
      </c>
      <c r="L153" s="1" t="s">
        <v>92</v>
      </c>
      <c r="M153" s="1">
        <v>8</v>
      </c>
      <c r="N153" s="1" t="e">
        <v>#N/A</v>
      </c>
      <c r="O153" s="1">
        <v>500</v>
      </c>
      <c r="P153" s="1">
        <v>0</v>
      </c>
      <c r="Q153" s="1">
        <v>5</v>
      </c>
      <c r="R153" s="1">
        <f t="shared" si="15"/>
        <v>300</v>
      </c>
      <c r="S153" s="1">
        <v>831.5</v>
      </c>
      <c r="T153" s="1">
        <v>38</v>
      </c>
      <c r="U153">
        <f t="shared" si="16"/>
        <v>0.12666666666666668</v>
      </c>
      <c r="W153"/>
      <c r="X153" t="s">
        <v>101</v>
      </c>
      <c r="Y153" t="s">
        <v>22</v>
      </c>
    </row>
    <row r="154" spans="1:25" x14ac:dyDescent="0.6">
      <c r="A154" s="1" t="s">
        <v>94</v>
      </c>
      <c r="B154" s="1" t="s">
        <v>18</v>
      </c>
      <c r="C154" s="4">
        <v>43879</v>
      </c>
      <c r="D154" s="1" t="s">
        <v>85</v>
      </c>
      <c r="E154" s="1" t="s">
        <v>27</v>
      </c>
      <c r="F154" t="s">
        <v>160</v>
      </c>
      <c r="G154" s="1"/>
      <c r="H154" s="1" t="s">
        <v>14</v>
      </c>
      <c r="I154" s="5">
        <v>4</v>
      </c>
      <c r="J154" s="6" t="s">
        <v>29</v>
      </c>
      <c r="K154" s="3">
        <v>-7.72</v>
      </c>
      <c r="L154" s="1" t="s">
        <v>91</v>
      </c>
      <c r="M154" s="1">
        <v>9</v>
      </c>
      <c r="N154" s="1" t="e">
        <v>#N/A</v>
      </c>
      <c r="O154" s="1">
        <v>200</v>
      </c>
      <c r="P154" s="1">
        <v>0</v>
      </c>
      <c r="Q154" s="1">
        <v>5</v>
      </c>
      <c r="R154" s="1">
        <f t="shared" si="15"/>
        <v>300</v>
      </c>
      <c r="S154" s="1">
        <v>789.7</v>
      </c>
      <c r="T154" s="1">
        <v>2398</v>
      </c>
      <c r="U154">
        <f t="shared" si="16"/>
        <v>7.9933333333333332</v>
      </c>
      <c r="W154"/>
      <c r="X154" t="s">
        <v>95</v>
      </c>
      <c r="Y154" t="s">
        <v>22</v>
      </c>
    </row>
    <row r="155" spans="1:25" x14ac:dyDescent="0.6">
      <c r="A155" s="1" t="s">
        <v>94</v>
      </c>
      <c r="B155" s="1" t="s">
        <v>18</v>
      </c>
      <c r="C155" s="4">
        <v>43879</v>
      </c>
      <c r="D155" s="1" t="s">
        <v>85</v>
      </c>
      <c r="E155" s="1" t="s">
        <v>27</v>
      </c>
      <c r="F155" t="s">
        <v>160</v>
      </c>
      <c r="G155" s="1"/>
      <c r="H155" s="1" t="s">
        <v>14</v>
      </c>
      <c r="I155" s="5">
        <v>4</v>
      </c>
      <c r="J155" s="6" t="s">
        <v>29</v>
      </c>
      <c r="K155" s="3">
        <v>-8.0579999999999998</v>
      </c>
      <c r="L155" s="1" t="s">
        <v>91</v>
      </c>
      <c r="M155" s="1">
        <v>10</v>
      </c>
      <c r="N155" s="1" t="e">
        <v>#N/A</v>
      </c>
      <c r="O155" s="1">
        <v>200</v>
      </c>
      <c r="P155" s="1">
        <v>60</v>
      </c>
      <c r="Q155" s="1">
        <v>5</v>
      </c>
      <c r="R155" s="1">
        <f t="shared" si="15"/>
        <v>300</v>
      </c>
      <c r="S155" s="1">
        <v>595.29999999999995</v>
      </c>
      <c r="T155" s="1">
        <v>104</v>
      </c>
      <c r="U155">
        <f t="shared" si="16"/>
        <v>0.34666666666666668</v>
      </c>
      <c r="W155"/>
      <c r="X155"/>
      <c r="Y155" t="s">
        <v>30</v>
      </c>
    </row>
    <row r="156" spans="1:25" hidden="1" x14ac:dyDescent="0.6">
      <c r="A156" s="1" t="s">
        <v>94</v>
      </c>
      <c r="B156" s="1" t="s">
        <v>18</v>
      </c>
      <c r="C156" s="4">
        <v>43879</v>
      </c>
      <c r="D156" s="1" t="s">
        <v>85</v>
      </c>
      <c r="E156" s="1" t="s">
        <v>27</v>
      </c>
      <c r="F156" t="s">
        <v>160</v>
      </c>
      <c r="G156" s="1"/>
      <c r="H156" s="1" t="s">
        <v>14</v>
      </c>
      <c r="I156" s="5">
        <v>4</v>
      </c>
      <c r="J156" s="6" t="s">
        <v>29</v>
      </c>
      <c r="K156" s="3">
        <v>-8.4740000000000002</v>
      </c>
      <c r="L156" s="1" t="s">
        <v>92</v>
      </c>
      <c r="M156" s="1">
        <v>12</v>
      </c>
      <c r="N156" s="1" t="e">
        <v>#N/A</v>
      </c>
      <c r="O156" s="1">
        <v>300</v>
      </c>
      <c r="P156" s="1">
        <v>0</v>
      </c>
      <c r="Q156" s="1">
        <v>5</v>
      </c>
      <c r="R156" s="1">
        <f t="shared" si="15"/>
        <v>300</v>
      </c>
      <c r="S156" s="1">
        <v>1102.5999999999999</v>
      </c>
      <c r="T156" s="1">
        <v>244</v>
      </c>
      <c r="U156">
        <f t="shared" si="16"/>
        <v>0.81333333333333335</v>
      </c>
      <c r="W156"/>
      <c r="X156" t="s">
        <v>137</v>
      </c>
      <c r="Y156" s="10" t="s">
        <v>25</v>
      </c>
    </row>
    <row r="157" spans="1:25" x14ac:dyDescent="0.6">
      <c r="A157" s="1" t="s">
        <v>94</v>
      </c>
      <c r="B157" s="1" t="s">
        <v>18</v>
      </c>
      <c r="C157" s="4">
        <v>43893</v>
      </c>
      <c r="D157" s="1" t="s">
        <v>88</v>
      </c>
      <c r="E157" s="1" t="s">
        <v>36</v>
      </c>
      <c r="F157" t="s">
        <v>160</v>
      </c>
      <c r="G157" s="3" t="s">
        <v>37</v>
      </c>
      <c r="H157" s="7" t="s">
        <v>38</v>
      </c>
      <c r="I157" s="5">
        <v>2</v>
      </c>
      <c r="J157" s="6" t="s">
        <v>24</v>
      </c>
      <c r="K157" s="3">
        <v>-8.1519999999999992</v>
      </c>
      <c r="L157" s="1" t="s">
        <v>91</v>
      </c>
      <c r="M157" s="1">
        <v>9</v>
      </c>
      <c r="N157" s="1">
        <v>100</v>
      </c>
      <c r="O157" s="1">
        <v>100</v>
      </c>
      <c r="P157" s="1">
        <v>0</v>
      </c>
      <c r="Q157" s="1">
        <v>6.2041000000000004</v>
      </c>
      <c r="R157" s="1">
        <f t="shared" si="15"/>
        <v>372.24600000000004</v>
      </c>
      <c r="S157" s="1">
        <v>698.9</v>
      </c>
      <c r="T157" s="1">
        <v>3368</v>
      </c>
      <c r="U157">
        <f t="shared" si="16"/>
        <v>9.0477802313523839</v>
      </c>
      <c r="W157" t="s">
        <v>57</v>
      </c>
      <c r="X157" t="s">
        <v>102</v>
      </c>
      <c r="Y157" t="s">
        <v>22</v>
      </c>
    </row>
    <row r="158" spans="1:25" x14ac:dyDescent="0.6">
      <c r="A158" s="1" t="s">
        <v>94</v>
      </c>
      <c r="B158" s="1" t="s">
        <v>18</v>
      </c>
      <c r="C158" s="4">
        <v>43901</v>
      </c>
      <c r="D158" s="1" t="s">
        <v>90</v>
      </c>
      <c r="E158" s="1" t="s">
        <v>50</v>
      </c>
      <c r="F158" t="s">
        <v>160</v>
      </c>
      <c r="G158" s="3" t="s">
        <v>51</v>
      </c>
      <c r="H158" s="7" t="s">
        <v>52</v>
      </c>
      <c r="I158" s="5">
        <v>2</v>
      </c>
      <c r="J158" s="9" t="s">
        <v>24</v>
      </c>
      <c r="K158" s="3">
        <v>-8.202</v>
      </c>
      <c r="L158" s="1" t="s">
        <v>91</v>
      </c>
      <c r="M158" s="1">
        <v>2</v>
      </c>
      <c r="N158" s="1">
        <v>200</v>
      </c>
      <c r="O158" s="1">
        <v>400</v>
      </c>
      <c r="P158" s="1">
        <v>0</v>
      </c>
      <c r="Q158" s="1">
        <v>11.914999999999999</v>
      </c>
      <c r="R158" s="1">
        <f t="shared" si="15"/>
        <v>714.9</v>
      </c>
      <c r="S158" s="1">
        <v>448.7</v>
      </c>
      <c r="T158" s="1">
        <v>3696</v>
      </c>
      <c r="U158">
        <f t="shared" si="16"/>
        <v>5.1699538396978602</v>
      </c>
      <c r="V158" s="1" t="s">
        <v>120</v>
      </c>
      <c r="W158" t="s">
        <v>59</v>
      </c>
      <c r="X158" t="s">
        <v>126</v>
      </c>
      <c r="Y158" t="s">
        <v>22</v>
      </c>
    </row>
    <row r="159" spans="1:25" x14ac:dyDescent="0.6">
      <c r="A159" t="s">
        <v>94</v>
      </c>
      <c r="B159" s="1" t="s">
        <v>18</v>
      </c>
      <c r="C159" s="4">
        <v>44222</v>
      </c>
      <c r="D159" s="20" t="s">
        <v>141</v>
      </c>
      <c r="E159" s="1" t="s">
        <v>142</v>
      </c>
      <c r="F159" t="s">
        <v>160</v>
      </c>
      <c r="G159" s="21" t="s">
        <v>43</v>
      </c>
      <c r="H159" s="21" t="s">
        <v>68</v>
      </c>
      <c r="I159" s="5">
        <v>1</v>
      </c>
      <c r="J159" s="9" t="s">
        <v>60</v>
      </c>
      <c r="K159" s="3">
        <v>-7.7</v>
      </c>
      <c r="L159" s="1" t="s">
        <v>91</v>
      </c>
      <c r="M159" s="1">
        <v>1</v>
      </c>
      <c r="N159" s="1">
        <v>200</v>
      </c>
      <c r="O159" s="1">
        <v>100</v>
      </c>
      <c r="P159" s="1">
        <v>0</v>
      </c>
      <c r="Q159" s="1">
        <v>5.8204000000000002</v>
      </c>
      <c r="R159" s="1">
        <f t="shared" si="15"/>
        <v>349.22399999999999</v>
      </c>
      <c r="S159" s="1">
        <v>573.29999999999995</v>
      </c>
      <c r="T159" s="1">
        <v>9</v>
      </c>
      <c r="U159">
        <f t="shared" si="16"/>
        <v>2.5771424644354342E-2</v>
      </c>
      <c r="V159" t="s">
        <v>30</v>
      </c>
      <c r="W159"/>
      <c r="X159" t="s">
        <v>109</v>
      </c>
      <c r="Y159" t="s">
        <v>22</v>
      </c>
    </row>
    <row r="160" spans="1:25" x14ac:dyDescent="0.6">
      <c r="A160" t="s">
        <v>94</v>
      </c>
      <c r="B160" s="1" t="s">
        <v>144</v>
      </c>
      <c r="C160" s="4">
        <v>44222</v>
      </c>
      <c r="D160" s="20" t="s">
        <v>145</v>
      </c>
      <c r="E160" s="1" t="s">
        <v>146</v>
      </c>
      <c r="F160" t="s">
        <v>160</v>
      </c>
      <c r="G160" s="21" t="s">
        <v>32</v>
      </c>
      <c r="H160" s="21" t="s">
        <v>38</v>
      </c>
      <c r="I160" s="5">
        <v>1</v>
      </c>
      <c r="J160" s="9" t="s">
        <v>60</v>
      </c>
      <c r="K160" s="3">
        <v>-7.65</v>
      </c>
      <c r="L160" s="1" t="s">
        <v>91</v>
      </c>
      <c r="M160" s="1">
        <v>1</v>
      </c>
      <c r="N160" s="1">
        <v>200</v>
      </c>
      <c r="O160" s="1">
        <v>50</v>
      </c>
      <c r="P160" s="1">
        <v>0</v>
      </c>
      <c r="Q160" s="1">
        <v>5</v>
      </c>
      <c r="R160" s="1">
        <f t="shared" si="15"/>
        <v>300</v>
      </c>
      <c r="S160" s="1">
        <v>415.7</v>
      </c>
      <c r="T160" s="1">
        <v>2589</v>
      </c>
      <c r="U160">
        <f t="shared" si="16"/>
        <v>8.6300000000000008</v>
      </c>
      <c r="V160" t="s">
        <v>30</v>
      </c>
      <c r="W160"/>
      <c r="X160" t="s">
        <v>109</v>
      </c>
      <c r="Y160" t="s">
        <v>22</v>
      </c>
    </row>
    <row r="161" spans="1:25" x14ac:dyDescent="0.6">
      <c r="A161" t="s">
        <v>94</v>
      </c>
      <c r="B161" s="1" t="s">
        <v>144</v>
      </c>
      <c r="C161" s="4">
        <v>44222</v>
      </c>
      <c r="D161" s="20" t="s">
        <v>145</v>
      </c>
      <c r="E161" s="1" t="s">
        <v>146</v>
      </c>
      <c r="F161" t="s">
        <v>160</v>
      </c>
      <c r="G161" s="21" t="s">
        <v>32</v>
      </c>
      <c r="H161" s="21" t="s">
        <v>38</v>
      </c>
      <c r="I161" s="5">
        <v>1</v>
      </c>
      <c r="J161" s="9" t="s">
        <v>60</v>
      </c>
      <c r="K161" s="3">
        <v>-8.18</v>
      </c>
      <c r="L161" s="1" t="s">
        <v>91</v>
      </c>
      <c r="M161" s="5">
        <v>2</v>
      </c>
      <c r="N161" s="1">
        <v>100</v>
      </c>
      <c r="O161" s="1">
        <v>75</v>
      </c>
      <c r="P161" s="1">
        <v>0</v>
      </c>
      <c r="Q161" s="1">
        <v>5.4164000000000003</v>
      </c>
      <c r="R161" s="1">
        <f t="shared" si="15"/>
        <v>324.98400000000004</v>
      </c>
      <c r="S161" s="1">
        <v>1055.2</v>
      </c>
      <c r="T161" s="1">
        <v>12</v>
      </c>
      <c r="U161">
        <f t="shared" si="16"/>
        <v>3.692489476404992E-2</v>
      </c>
      <c r="V161" t="s">
        <v>30</v>
      </c>
      <c r="W161"/>
      <c r="X161" t="s">
        <v>30</v>
      </c>
      <c r="Y161"/>
    </row>
    <row r="162" spans="1:25" x14ac:dyDescent="0.6">
      <c r="A162" t="s">
        <v>94</v>
      </c>
      <c r="B162" s="1" t="s">
        <v>144</v>
      </c>
      <c r="C162" s="4">
        <v>44222</v>
      </c>
      <c r="D162" s="20" t="s">
        <v>145</v>
      </c>
      <c r="E162" s="1" t="s">
        <v>146</v>
      </c>
      <c r="F162" t="s">
        <v>160</v>
      </c>
      <c r="G162" s="21" t="s">
        <v>32</v>
      </c>
      <c r="H162" s="21" t="s">
        <v>38</v>
      </c>
      <c r="I162" s="5">
        <v>1</v>
      </c>
      <c r="J162" s="9" t="s">
        <v>60</v>
      </c>
      <c r="K162" s="3">
        <v>-8.18</v>
      </c>
      <c r="L162" s="1" t="s">
        <v>91</v>
      </c>
      <c r="M162" s="5">
        <v>2</v>
      </c>
      <c r="N162" s="1">
        <v>100</v>
      </c>
      <c r="O162" s="1">
        <v>50</v>
      </c>
      <c r="P162" s="1">
        <v>0</v>
      </c>
      <c r="Q162" s="1">
        <v>5.4164000000000003</v>
      </c>
      <c r="R162" s="1">
        <f t="shared" si="15"/>
        <v>324.98400000000004</v>
      </c>
      <c r="S162" s="1">
        <v>590</v>
      </c>
      <c r="T162" s="1">
        <v>4</v>
      </c>
      <c r="U162">
        <f t="shared" si="16"/>
        <v>1.2308298254683306E-2</v>
      </c>
      <c r="V162" t="s">
        <v>30</v>
      </c>
      <c r="W162"/>
      <c r="X162" t="s">
        <v>30</v>
      </c>
      <c r="Y162"/>
    </row>
    <row r="163" spans="1:25" hidden="1" x14ac:dyDescent="0.6">
      <c r="A163" t="s">
        <v>94</v>
      </c>
      <c r="B163" s="1" t="s">
        <v>144</v>
      </c>
      <c r="C163" s="4">
        <v>44222</v>
      </c>
      <c r="D163" s="20" t="s">
        <v>145</v>
      </c>
      <c r="E163" s="1" t="s">
        <v>146</v>
      </c>
      <c r="F163" t="s">
        <v>160</v>
      </c>
      <c r="G163" s="21" t="s">
        <v>32</v>
      </c>
      <c r="H163" s="21" t="s">
        <v>38</v>
      </c>
      <c r="I163" s="5">
        <v>2</v>
      </c>
      <c r="J163" s="9" t="s">
        <v>29</v>
      </c>
      <c r="K163" s="3">
        <v>-8.4280000000000008</v>
      </c>
      <c r="L163" s="1" t="s">
        <v>92</v>
      </c>
      <c r="M163" s="5">
        <v>7</v>
      </c>
      <c r="N163" s="1">
        <v>100</v>
      </c>
      <c r="O163" s="1">
        <v>200</v>
      </c>
      <c r="P163" s="1">
        <v>0</v>
      </c>
      <c r="Q163" s="1">
        <v>5.8186999999999998</v>
      </c>
      <c r="R163" s="1">
        <f t="shared" si="15"/>
        <v>349.12199999999996</v>
      </c>
      <c r="S163" s="1">
        <v>641</v>
      </c>
      <c r="T163" s="1">
        <v>26</v>
      </c>
      <c r="U163">
        <f t="shared" si="16"/>
        <v>7.4472533956611159E-2</v>
      </c>
      <c r="V163" t="s">
        <v>99</v>
      </c>
      <c r="W163" t="s">
        <v>22</v>
      </c>
      <c r="X163" t="s">
        <v>98</v>
      </c>
      <c r="Y163" t="s">
        <v>22</v>
      </c>
    </row>
    <row r="164" spans="1:25" hidden="1" x14ac:dyDescent="0.6">
      <c r="A164" t="s">
        <v>94</v>
      </c>
      <c r="B164" t="s">
        <v>18</v>
      </c>
      <c r="C164" s="8">
        <v>44494</v>
      </c>
      <c r="D164" t="s">
        <v>164</v>
      </c>
      <c r="E164" t="s">
        <v>165</v>
      </c>
      <c r="F164" t="s">
        <v>160</v>
      </c>
      <c r="G164" s="31" t="s">
        <v>54</v>
      </c>
      <c r="H164" s="12" t="s">
        <v>63</v>
      </c>
      <c r="I164" s="32">
        <v>1</v>
      </c>
      <c r="J164" s="22" t="s">
        <v>21</v>
      </c>
      <c r="K164" s="31">
        <v>-8.7449999999999992</v>
      </c>
      <c r="L164" t="s">
        <v>92</v>
      </c>
      <c r="M164">
        <v>2</v>
      </c>
      <c r="N164">
        <v>100</v>
      </c>
      <c r="O164">
        <v>200</v>
      </c>
      <c r="P164">
        <v>0</v>
      </c>
      <c r="Q164">
        <v>5.0567000000000002</v>
      </c>
      <c r="R164">
        <f t="shared" si="15"/>
        <v>303.40199999999999</v>
      </c>
      <c r="S164">
        <v>672.8</v>
      </c>
      <c r="T164">
        <v>11</v>
      </c>
      <c r="U164">
        <f t="shared" si="16"/>
        <v>3.6255528968167645E-2</v>
      </c>
      <c r="V164" t="s">
        <v>166</v>
      </c>
      <c r="W164" t="s">
        <v>161</v>
      </c>
      <c r="X164" t="s">
        <v>126</v>
      </c>
      <c r="Y164" t="s">
        <v>28</v>
      </c>
    </row>
    <row r="165" spans="1:25" x14ac:dyDescent="0.6">
      <c r="A165" t="s">
        <v>94</v>
      </c>
      <c r="B165" t="s">
        <v>18</v>
      </c>
      <c r="C165" s="8">
        <v>44494</v>
      </c>
      <c r="D165" t="s">
        <v>167</v>
      </c>
      <c r="E165" t="s">
        <v>168</v>
      </c>
      <c r="F165" t="s">
        <v>160</v>
      </c>
      <c r="G165" s="31" t="s">
        <v>23</v>
      </c>
      <c r="H165" s="12" t="s">
        <v>151</v>
      </c>
      <c r="I165" s="32">
        <v>1</v>
      </c>
      <c r="J165" s="22" t="s">
        <v>21</v>
      </c>
      <c r="K165" s="31">
        <v>-7.88</v>
      </c>
      <c r="L165" t="s">
        <v>91</v>
      </c>
      <c r="M165">
        <v>2</v>
      </c>
      <c r="N165" t="s">
        <v>143</v>
      </c>
      <c r="O165" t="s">
        <v>143</v>
      </c>
      <c r="P165" t="s">
        <v>143</v>
      </c>
      <c r="Q165" t="s">
        <v>143</v>
      </c>
      <c r="R165" t="s">
        <v>143</v>
      </c>
      <c r="S165" t="s">
        <v>143</v>
      </c>
      <c r="T165" t="s">
        <v>143</v>
      </c>
      <c r="U165" t="s">
        <v>143</v>
      </c>
      <c r="V165" t="s">
        <v>109</v>
      </c>
      <c r="W165" t="s">
        <v>161</v>
      </c>
      <c r="X165" t="s">
        <v>98</v>
      </c>
      <c r="Y165" t="s">
        <v>28</v>
      </c>
    </row>
    <row r="166" spans="1:25" x14ac:dyDescent="0.6">
      <c r="A166" t="s">
        <v>94</v>
      </c>
      <c r="B166" t="s">
        <v>18</v>
      </c>
      <c r="C166" s="8">
        <v>44494</v>
      </c>
      <c r="D166" t="s">
        <v>167</v>
      </c>
      <c r="E166" t="s">
        <v>168</v>
      </c>
      <c r="F166" t="s">
        <v>160</v>
      </c>
      <c r="G166" s="31" t="s">
        <v>23</v>
      </c>
      <c r="H166" s="12" t="s">
        <v>151</v>
      </c>
      <c r="I166" s="32">
        <v>1</v>
      </c>
      <c r="J166" s="22" t="s">
        <v>21</v>
      </c>
      <c r="K166" s="31">
        <v>-8.0180000000000007</v>
      </c>
      <c r="L166" t="s">
        <v>91</v>
      </c>
      <c r="M166">
        <v>4</v>
      </c>
      <c r="N166" t="e">
        <v>#N/A</v>
      </c>
      <c r="O166">
        <v>500</v>
      </c>
      <c r="P166">
        <v>0</v>
      </c>
      <c r="Q166">
        <v>5.9340000000000002</v>
      </c>
      <c r="R166">
        <f t="shared" ref="R166:R187" si="17">Q166*60</f>
        <v>356.04</v>
      </c>
      <c r="S166">
        <v>820.9</v>
      </c>
      <c r="T166">
        <v>3</v>
      </c>
      <c r="U166">
        <f t="shared" ref="U166:U187" si="18">T166/R166</f>
        <v>8.4260195483653513E-3</v>
      </c>
      <c r="V166" t="s">
        <v>99</v>
      </c>
      <c r="W166" t="s">
        <v>161</v>
      </c>
      <c r="X166" t="s">
        <v>110</v>
      </c>
      <c r="Y166" t="s">
        <v>28</v>
      </c>
    </row>
    <row r="167" spans="1:25" hidden="1" x14ac:dyDescent="0.6">
      <c r="A167" t="s">
        <v>94</v>
      </c>
      <c r="B167" t="s">
        <v>18</v>
      </c>
      <c r="C167" s="8">
        <v>44494</v>
      </c>
      <c r="D167" t="s">
        <v>167</v>
      </c>
      <c r="E167" t="s">
        <v>168</v>
      </c>
      <c r="F167" t="s">
        <v>160</v>
      </c>
      <c r="G167" s="31" t="s">
        <v>23</v>
      </c>
      <c r="H167" s="12" t="s">
        <v>151</v>
      </c>
      <c r="I167" s="32">
        <v>1</v>
      </c>
      <c r="J167" s="22" t="s">
        <v>21</v>
      </c>
      <c r="K167" s="31">
        <v>-8.1349999999999998</v>
      </c>
      <c r="L167" t="s">
        <v>92</v>
      </c>
      <c r="M167">
        <v>6</v>
      </c>
      <c r="N167">
        <v>100</v>
      </c>
      <c r="O167">
        <v>100</v>
      </c>
      <c r="P167">
        <v>0</v>
      </c>
      <c r="Q167">
        <v>5.0449999999999999</v>
      </c>
      <c r="R167">
        <f t="shared" si="17"/>
        <v>302.7</v>
      </c>
      <c r="S167">
        <v>875.6</v>
      </c>
      <c r="T167">
        <v>29</v>
      </c>
      <c r="U167">
        <f t="shared" si="18"/>
        <v>9.5804426825239514E-2</v>
      </c>
      <c r="V167" t="s">
        <v>101</v>
      </c>
      <c r="W167" t="s">
        <v>161</v>
      </c>
      <c r="X167" t="s">
        <v>122</v>
      </c>
      <c r="Y167" t="s">
        <v>140</v>
      </c>
    </row>
    <row r="168" spans="1:25" hidden="1" x14ac:dyDescent="0.6">
      <c r="A168" t="s">
        <v>94</v>
      </c>
      <c r="B168" t="s">
        <v>18</v>
      </c>
      <c r="C168" s="8">
        <v>44494</v>
      </c>
      <c r="D168" t="s">
        <v>167</v>
      </c>
      <c r="E168" t="s">
        <v>168</v>
      </c>
      <c r="F168" t="s">
        <v>160</v>
      </c>
      <c r="G168" s="31" t="s">
        <v>23</v>
      </c>
      <c r="H168" s="12" t="s">
        <v>151</v>
      </c>
      <c r="I168" s="32">
        <v>1</v>
      </c>
      <c r="J168" s="22" t="s">
        <v>21</v>
      </c>
      <c r="K168" s="31">
        <v>-8.3149999999999995</v>
      </c>
      <c r="L168" t="s">
        <v>92</v>
      </c>
      <c r="M168">
        <v>7</v>
      </c>
      <c r="N168">
        <v>100</v>
      </c>
      <c r="O168">
        <v>100</v>
      </c>
      <c r="P168">
        <v>30</v>
      </c>
      <c r="Q168">
        <v>3</v>
      </c>
      <c r="R168">
        <f t="shared" si="17"/>
        <v>180</v>
      </c>
      <c r="S168">
        <v>544.29999999999995</v>
      </c>
      <c r="T168">
        <v>522</v>
      </c>
      <c r="U168">
        <f t="shared" si="18"/>
        <v>2.9</v>
      </c>
      <c r="V168" t="s">
        <v>102</v>
      </c>
      <c r="W168" t="s">
        <v>161</v>
      </c>
      <c r="X168" t="s">
        <v>125</v>
      </c>
      <c r="Y168" t="s">
        <v>28</v>
      </c>
    </row>
    <row r="169" spans="1:25" x14ac:dyDescent="0.6">
      <c r="A169" t="s">
        <v>94</v>
      </c>
      <c r="B169" t="s">
        <v>18</v>
      </c>
      <c r="C169" s="8">
        <v>44615</v>
      </c>
      <c r="D169" t="s">
        <v>174</v>
      </c>
      <c r="E169" t="s">
        <v>175</v>
      </c>
      <c r="F169" t="s">
        <v>160</v>
      </c>
      <c r="G169" s="3" t="s">
        <v>66</v>
      </c>
      <c r="H169" s="31" t="s">
        <v>64</v>
      </c>
      <c r="I169" s="32">
        <v>2</v>
      </c>
      <c r="J169" s="22" t="s">
        <v>61</v>
      </c>
      <c r="K169" s="31">
        <v>-7.7309999999999999</v>
      </c>
      <c r="L169" t="s">
        <v>91</v>
      </c>
      <c r="M169">
        <v>12</v>
      </c>
      <c r="N169">
        <v>200</v>
      </c>
      <c r="O169">
        <v>50</v>
      </c>
      <c r="P169">
        <v>0</v>
      </c>
      <c r="Q169">
        <v>5</v>
      </c>
      <c r="R169">
        <f t="shared" si="17"/>
        <v>300</v>
      </c>
      <c r="S169">
        <v>365.1</v>
      </c>
      <c r="T169">
        <v>409</v>
      </c>
      <c r="U169">
        <f t="shared" si="18"/>
        <v>1.3633333333333333</v>
      </c>
      <c r="V169" t="s">
        <v>104</v>
      </c>
      <c r="W169" t="s">
        <v>28</v>
      </c>
      <c r="X169" t="s">
        <v>123</v>
      </c>
      <c r="Y169" t="s">
        <v>35</v>
      </c>
    </row>
    <row r="170" spans="1:25" x14ac:dyDescent="0.6">
      <c r="A170" t="s">
        <v>94</v>
      </c>
      <c r="B170" t="s">
        <v>18</v>
      </c>
      <c r="C170" s="8">
        <v>44615</v>
      </c>
      <c r="D170" t="s">
        <v>176</v>
      </c>
      <c r="E170" t="s">
        <v>177</v>
      </c>
      <c r="F170" t="s">
        <v>160</v>
      </c>
      <c r="G170" s="3" t="s">
        <v>66</v>
      </c>
      <c r="H170" s="31" t="s">
        <v>20</v>
      </c>
      <c r="I170" s="32">
        <v>1</v>
      </c>
      <c r="J170" s="22" t="s">
        <v>29</v>
      </c>
      <c r="K170" s="31">
        <v>-7.5739999999999998</v>
      </c>
      <c r="L170" t="s">
        <v>91</v>
      </c>
      <c r="M170">
        <v>2</v>
      </c>
      <c r="N170" t="s">
        <v>160</v>
      </c>
      <c r="O170">
        <v>1000</v>
      </c>
      <c r="P170">
        <v>0</v>
      </c>
      <c r="Q170">
        <v>5.4314</v>
      </c>
      <c r="R170">
        <f t="shared" si="17"/>
        <v>325.88400000000001</v>
      </c>
      <c r="S170">
        <v>926.1</v>
      </c>
      <c r="T170">
        <v>18</v>
      </c>
      <c r="U170">
        <f t="shared" si="18"/>
        <v>5.5234377876790509E-2</v>
      </c>
      <c r="V170" t="s">
        <v>109</v>
      </c>
      <c r="W170" t="s">
        <v>161</v>
      </c>
      <c r="X170" t="s">
        <v>178</v>
      </c>
      <c r="Y170" s="10" t="s">
        <v>25</v>
      </c>
    </row>
    <row r="171" spans="1:25" x14ac:dyDescent="0.6">
      <c r="A171" t="s">
        <v>94</v>
      </c>
      <c r="B171" t="s">
        <v>18</v>
      </c>
      <c r="C171" s="8">
        <v>44615</v>
      </c>
      <c r="D171" t="s">
        <v>176</v>
      </c>
      <c r="E171" t="s">
        <v>177</v>
      </c>
      <c r="F171" t="s">
        <v>160</v>
      </c>
      <c r="G171" s="3" t="s">
        <v>66</v>
      </c>
      <c r="H171" s="31" t="s">
        <v>20</v>
      </c>
      <c r="I171" s="32">
        <v>1</v>
      </c>
      <c r="J171" s="22" t="s">
        <v>29</v>
      </c>
      <c r="K171" s="31">
        <v>-7.7949999999999999</v>
      </c>
      <c r="L171" t="s">
        <v>91</v>
      </c>
      <c r="M171">
        <v>4</v>
      </c>
      <c r="N171" t="s">
        <v>160</v>
      </c>
      <c r="O171">
        <v>500</v>
      </c>
      <c r="P171">
        <v>0</v>
      </c>
      <c r="Q171">
        <v>4</v>
      </c>
      <c r="R171">
        <f t="shared" si="17"/>
        <v>240</v>
      </c>
      <c r="S171">
        <v>549.79999999999995</v>
      </c>
      <c r="T171">
        <v>616</v>
      </c>
      <c r="U171">
        <f t="shared" si="18"/>
        <v>2.5666666666666669</v>
      </c>
      <c r="V171" t="s">
        <v>179</v>
      </c>
      <c r="W171" s="10" t="s">
        <v>25</v>
      </c>
      <c r="X171" t="s">
        <v>180</v>
      </c>
      <c r="Y171" s="10" t="s">
        <v>25</v>
      </c>
    </row>
    <row r="172" spans="1:25" x14ac:dyDescent="0.6">
      <c r="A172" t="s">
        <v>94</v>
      </c>
      <c r="B172" t="s">
        <v>18</v>
      </c>
      <c r="C172" s="8">
        <v>44615</v>
      </c>
      <c r="D172" t="s">
        <v>176</v>
      </c>
      <c r="E172" t="s">
        <v>177</v>
      </c>
      <c r="F172" t="s">
        <v>160</v>
      </c>
      <c r="G172" s="3" t="s">
        <v>66</v>
      </c>
      <c r="H172" s="31" t="s">
        <v>20</v>
      </c>
      <c r="I172" s="32">
        <v>1</v>
      </c>
      <c r="J172" s="22" t="s">
        <v>29</v>
      </c>
      <c r="K172" s="31">
        <v>-7.95</v>
      </c>
      <c r="L172" t="s">
        <v>91</v>
      </c>
      <c r="M172">
        <v>5</v>
      </c>
      <c r="N172" t="s">
        <v>160</v>
      </c>
      <c r="O172">
        <v>500</v>
      </c>
      <c r="P172">
        <v>0</v>
      </c>
      <c r="Q172">
        <v>5.0804</v>
      </c>
      <c r="R172">
        <f t="shared" si="17"/>
        <v>304.82400000000001</v>
      </c>
      <c r="S172">
        <v>544.5</v>
      </c>
      <c r="T172">
        <v>46</v>
      </c>
      <c r="U172">
        <f t="shared" si="18"/>
        <v>0.15090675274912735</v>
      </c>
      <c r="V172" t="s">
        <v>131</v>
      </c>
      <c r="W172" t="s">
        <v>161</v>
      </c>
      <c r="X172" t="s">
        <v>157</v>
      </c>
      <c r="Y172" t="s">
        <v>28</v>
      </c>
    </row>
    <row r="173" spans="1:25" hidden="1" x14ac:dyDescent="0.6">
      <c r="A173" t="s">
        <v>94</v>
      </c>
      <c r="B173" t="s">
        <v>18</v>
      </c>
      <c r="C173" s="8">
        <v>44615</v>
      </c>
      <c r="D173" t="s">
        <v>176</v>
      </c>
      <c r="E173" t="s">
        <v>177</v>
      </c>
      <c r="F173" t="s">
        <v>160</v>
      </c>
      <c r="G173" s="3" t="s">
        <v>66</v>
      </c>
      <c r="H173" s="31" t="s">
        <v>20</v>
      </c>
      <c r="I173" s="32">
        <v>1</v>
      </c>
      <c r="J173" s="22" t="s">
        <v>29</v>
      </c>
      <c r="K173" s="31">
        <v>-8.06</v>
      </c>
      <c r="L173" t="s">
        <v>92</v>
      </c>
      <c r="M173">
        <v>7</v>
      </c>
      <c r="N173" t="s">
        <v>160</v>
      </c>
      <c r="O173">
        <v>500</v>
      </c>
      <c r="P173">
        <v>0</v>
      </c>
      <c r="Q173">
        <v>5.2594000000000003</v>
      </c>
      <c r="R173">
        <f t="shared" si="17"/>
        <v>315.56400000000002</v>
      </c>
      <c r="S173">
        <v>671.9</v>
      </c>
      <c r="T173">
        <v>553</v>
      </c>
      <c r="U173">
        <f t="shared" si="18"/>
        <v>1.7524178930422987</v>
      </c>
      <c r="V173" t="s">
        <v>106</v>
      </c>
      <c r="W173" t="s">
        <v>28</v>
      </c>
      <c r="X173" t="s">
        <v>113</v>
      </c>
      <c r="Y173" t="s">
        <v>28</v>
      </c>
    </row>
    <row r="174" spans="1:25" hidden="1" x14ac:dyDescent="0.6">
      <c r="A174" t="s">
        <v>94</v>
      </c>
      <c r="B174" t="s">
        <v>18</v>
      </c>
      <c r="C174" s="8">
        <v>44615</v>
      </c>
      <c r="D174" t="s">
        <v>176</v>
      </c>
      <c r="E174" t="s">
        <v>177</v>
      </c>
      <c r="F174" t="s">
        <v>160</v>
      </c>
      <c r="G174" s="3" t="s">
        <v>66</v>
      </c>
      <c r="H174" s="31" t="s">
        <v>20</v>
      </c>
      <c r="I174" s="32">
        <v>1</v>
      </c>
      <c r="J174" s="22" t="s">
        <v>29</v>
      </c>
      <c r="K174" s="31">
        <v>-8.1240000000000006</v>
      </c>
      <c r="L174" t="s">
        <v>92</v>
      </c>
      <c r="M174">
        <v>9</v>
      </c>
      <c r="N174" t="s">
        <v>160</v>
      </c>
      <c r="O174">
        <v>1000</v>
      </c>
      <c r="P174">
        <v>0</v>
      </c>
      <c r="Q174">
        <v>5.2508999999999997</v>
      </c>
      <c r="R174">
        <f t="shared" si="17"/>
        <v>315.05399999999997</v>
      </c>
      <c r="S174">
        <v>670.9</v>
      </c>
      <c r="T174">
        <v>39</v>
      </c>
      <c r="U174">
        <f t="shared" si="18"/>
        <v>0.12378830295758823</v>
      </c>
      <c r="V174" t="s">
        <v>112</v>
      </c>
      <c r="W174" t="s">
        <v>161</v>
      </c>
      <c r="X174" t="s">
        <v>181</v>
      </c>
      <c r="Y174" t="s">
        <v>28</v>
      </c>
    </row>
    <row r="175" spans="1:25" x14ac:dyDescent="0.6">
      <c r="A175" t="s">
        <v>94</v>
      </c>
      <c r="B175" t="s">
        <v>18</v>
      </c>
      <c r="C175" s="8">
        <v>44704</v>
      </c>
      <c r="D175" t="s">
        <v>188</v>
      </c>
      <c r="E175" t="s">
        <v>189</v>
      </c>
      <c r="F175" t="s">
        <v>160</v>
      </c>
      <c r="G175" s="12" t="s">
        <v>190</v>
      </c>
      <c r="H175" s="12" t="s">
        <v>63</v>
      </c>
      <c r="I175" s="32">
        <v>3</v>
      </c>
      <c r="J175" s="22" t="s">
        <v>60</v>
      </c>
      <c r="K175" s="31">
        <v>-7.7249999999999996</v>
      </c>
      <c r="L175" s="37" t="s">
        <v>91</v>
      </c>
      <c r="M175">
        <v>9</v>
      </c>
      <c r="N175" t="s">
        <v>160</v>
      </c>
      <c r="O175">
        <v>200</v>
      </c>
      <c r="P175">
        <v>0</v>
      </c>
      <c r="Q175">
        <v>5.7496999999999998</v>
      </c>
      <c r="R175">
        <f t="shared" si="17"/>
        <v>344.98199999999997</v>
      </c>
      <c r="S175">
        <v>714.9</v>
      </c>
      <c r="T175">
        <v>11</v>
      </c>
      <c r="U175">
        <f t="shared" si="18"/>
        <v>3.1885721573879221E-2</v>
      </c>
      <c r="V175" t="s">
        <v>134</v>
      </c>
      <c r="W175" s="10" t="s">
        <v>25</v>
      </c>
      <c r="X175" t="s">
        <v>129</v>
      </c>
      <c r="Y175" t="s">
        <v>161</v>
      </c>
    </row>
    <row r="176" spans="1:25" x14ac:dyDescent="0.6">
      <c r="A176" t="s">
        <v>94</v>
      </c>
      <c r="B176" t="s">
        <v>18</v>
      </c>
      <c r="C176" s="8">
        <v>44704</v>
      </c>
      <c r="D176" t="s">
        <v>188</v>
      </c>
      <c r="E176" t="s">
        <v>189</v>
      </c>
      <c r="F176" t="s">
        <v>160</v>
      </c>
      <c r="G176" s="12" t="s">
        <v>190</v>
      </c>
      <c r="H176" s="12" t="s">
        <v>63</v>
      </c>
      <c r="I176" s="32">
        <v>4</v>
      </c>
      <c r="J176" s="22" t="s">
        <v>65</v>
      </c>
      <c r="K176" s="31">
        <v>-7.8369999999999997</v>
      </c>
      <c r="L176" s="37" t="s">
        <v>91</v>
      </c>
      <c r="M176">
        <v>11</v>
      </c>
      <c r="N176" t="s">
        <v>160</v>
      </c>
      <c r="O176">
        <v>400</v>
      </c>
      <c r="P176">
        <v>60</v>
      </c>
      <c r="Q176">
        <v>6.7926000000000002</v>
      </c>
      <c r="R176">
        <f t="shared" si="17"/>
        <v>407.55600000000004</v>
      </c>
      <c r="S176">
        <v>650.4</v>
      </c>
      <c r="T176">
        <v>12</v>
      </c>
      <c r="U176">
        <f t="shared" si="18"/>
        <v>2.9443806495303711E-2</v>
      </c>
      <c r="V176" t="s">
        <v>111</v>
      </c>
      <c r="W176" s="10" t="s">
        <v>25</v>
      </c>
      <c r="X176" t="s">
        <v>131</v>
      </c>
      <c r="Y176" t="s">
        <v>161</v>
      </c>
    </row>
    <row r="177" spans="1:25" s="23" customFormat="1" x14ac:dyDescent="0.6">
      <c r="A177" t="s">
        <v>94</v>
      </c>
      <c r="B177" t="s">
        <v>18</v>
      </c>
      <c r="C177" s="8">
        <v>44706</v>
      </c>
      <c r="D177" t="s">
        <v>191</v>
      </c>
      <c r="E177" t="s">
        <v>189</v>
      </c>
      <c r="F177" t="s">
        <v>160</v>
      </c>
      <c r="G177" s="12" t="s">
        <v>162</v>
      </c>
      <c r="H177" s="12" t="s">
        <v>192</v>
      </c>
      <c r="I177" s="32">
        <v>5</v>
      </c>
      <c r="J177" s="22" t="s">
        <v>194</v>
      </c>
      <c r="K177" s="31">
        <v>-7.5510000000000002</v>
      </c>
      <c r="L177" s="37" t="s">
        <v>91</v>
      </c>
      <c r="M177">
        <v>5</v>
      </c>
      <c r="N177">
        <v>100</v>
      </c>
      <c r="O177">
        <v>200</v>
      </c>
      <c r="P177">
        <v>60</v>
      </c>
      <c r="Q177">
        <v>4.6093000000000002</v>
      </c>
      <c r="R177">
        <f t="shared" si="17"/>
        <v>276.55799999999999</v>
      </c>
      <c r="S177">
        <v>540.5</v>
      </c>
      <c r="T177">
        <v>40</v>
      </c>
      <c r="U177">
        <f t="shared" si="18"/>
        <v>0.14463512174661372</v>
      </c>
      <c r="V177" t="s">
        <v>195</v>
      </c>
      <c r="W177" s="10" t="s">
        <v>25</v>
      </c>
      <c r="X177" t="s">
        <v>193</v>
      </c>
      <c r="Y177" t="s">
        <v>161</v>
      </c>
    </row>
    <row r="178" spans="1:25" s="23" customFormat="1" x14ac:dyDescent="0.6">
      <c r="A178" t="s">
        <v>94</v>
      </c>
      <c r="B178" t="s">
        <v>18</v>
      </c>
      <c r="C178" s="8">
        <v>44707</v>
      </c>
      <c r="D178" t="s">
        <v>196</v>
      </c>
      <c r="E178" t="s">
        <v>189</v>
      </c>
      <c r="F178" t="s">
        <v>160</v>
      </c>
      <c r="G178" s="12" t="s">
        <v>162</v>
      </c>
      <c r="H178" s="12" t="s">
        <v>67</v>
      </c>
      <c r="I178" s="32">
        <v>1</v>
      </c>
      <c r="J178" s="22" t="s">
        <v>29</v>
      </c>
      <c r="K178" s="31">
        <v>-8.3379999999999992</v>
      </c>
      <c r="L178" s="38" t="s">
        <v>91</v>
      </c>
      <c r="M178">
        <v>4</v>
      </c>
      <c r="N178" t="s">
        <v>160</v>
      </c>
      <c r="O178">
        <v>100</v>
      </c>
      <c r="P178">
        <v>0</v>
      </c>
      <c r="Q178">
        <v>7.2704000000000004</v>
      </c>
      <c r="R178">
        <f t="shared" si="17"/>
        <v>436.22400000000005</v>
      </c>
      <c r="S178">
        <v>868.9</v>
      </c>
      <c r="T178">
        <v>1</v>
      </c>
      <c r="U178">
        <f t="shared" si="18"/>
        <v>2.2924002347417837E-3</v>
      </c>
      <c r="V178" t="s">
        <v>193</v>
      </c>
      <c r="W178" t="s">
        <v>161</v>
      </c>
      <c r="X178" t="s">
        <v>185</v>
      </c>
      <c r="Y178" t="s">
        <v>28</v>
      </c>
    </row>
    <row r="179" spans="1:25" x14ac:dyDescent="0.6">
      <c r="A179" t="s">
        <v>94</v>
      </c>
      <c r="B179" t="s">
        <v>18</v>
      </c>
      <c r="C179" s="8">
        <v>44707</v>
      </c>
      <c r="D179" t="s">
        <v>196</v>
      </c>
      <c r="E179" t="s">
        <v>189</v>
      </c>
      <c r="F179" t="s">
        <v>160</v>
      </c>
      <c r="G179" s="12" t="s">
        <v>162</v>
      </c>
      <c r="H179" s="12" t="s">
        <v>67</v>
      </c>
      <c r="I179" s="32">
        <v>1</v>
      </c>
      <c r="J179" s="22" t="s">
        <v>29</v>
      </c>
      <c r="K179" s="31">
        <v>-8.3379999999999992</v>
      </c>
      <c r="L179" s="38" t="s">
        <v>91</v>
      </c>
      <c r="M179">
        <v>4</v>
      </c>
      <c r="N179" t="s">
        <v>160</v>
      </c>
      <c r="O179">
        <v>200</v>
      </c>
      <c r="P179">
        <v>120</v>
      </c>
      <c r="Q179">
        <v>5.2704000000000004</v>
      </c>
      <c r="R179">
        <f t="shared" si="17"/>
        <v>316.22400000000005</v>
      </c>
      <c r="S179">
        <v>711.8</v>
      </c>
      <c r="T179">
        <v>126</v>
      </c>
      <c r="U179">
        <f t="shared" si="18"/>
        <v>0.39845173041894349</v>
      </c>
      <c r="V179" t="s">
        <v>193</v>
      </c>
      <c r="W179" t="s">
        <v>161</v>
      </c>
      <c r="X179" t="s">
        <v>185</v>
      </c>
      <c r="Y179" t="s">
        <v>161</v>
      </c>
    </row>
    <row r="180" spans="1:25" x14ac:dyDescent="0.6">
      <c r="A180" t="s">
        <v>94</v>
      </c>
      <c r="B180" t="s">
        <v>18</v>
      </c>
      <c r="C180" s="8">
        <v>44707</v>
      </c>
      <c r="D180" t="s">
        <v>196</v>
      </c>
      <c r="E180" t="s">
        <v>189</v>
      </c>
      <c r="F180" t="s">
        <v>160</v>
      </c>
      <c r="G180" s="12" t="s">
        <v>162</v>
      </c>
      <c r="H180" s="12" t="s">
        <v>67</v>
      </c>
      <c r="I180" s="32">
        <v>1</v>
      </c>
      <c r="J180" s="22" t="s">
        <v>29</v>
      </c>
      <c r="K180" s="31">
        <v>-8.5380000000000003</v>
      </c>
      <c r="L180" s="38" t="s">
        <v>91</v>
      </c>
      <c r="M180">
        <v>5</v>
      </c>
      <c r="N180" t="s">
        <v>160</v>
      </c>
      <c r="O180">
        <v>500</v>
      </c>
      <c r="P180">
        <v>0</v>
      </c>
      <c r="Q180">
        <v>6.0343999999999998</v>
      </c>
      <c r="R180">
        <f t="shared" si="17"/>
        <v>362.06399999999996</v>
      </c>
      <c r="S180">
        <v>836.4</v>
      </c>
      <c r="T180">
        <v>541</v>
      </c>
      <c r="U180">
        <f t="shared" si="18"/>
        <v>1.494210968226612</v>
      </c>
      <c r="V180" t="s">
        <v>193</v>
      </c>
      <c r="W180" t="s">
        <v>161</v>
      </c>
      <c r="X180" t="s">
        <v>104</v>
      </c>
      <c r="Y180" s="10" t="s">
        <v>25</v>
      </c>
    </row>
    <row r="181" spans="1:25" x14ac:dyDescent="0.6">
      <c r="A181" t="s">
        <v>94</v>
      </c>
      <c r="B181" t="s">
        <v>18</v>
      </c>
      <c r="C181" s="8">
        <v>44707</v>
      </c>
      <c r="D181" t="s">
        <v>196</v>
      </c>
      <c r="E181" t="s">
        <v>189</v>
      </c>
      <c r="F181" t="s">
        <v>160</v>
      </c>
      <c r="G181" s="12" t="s">
        <v>162</v>
      </c>
      <c r="H181" s="12" t="s">
        <v>67</v>
      </c>
      <c r="I181" s="32">
        <v>2</v>
      </c>
      <c r="J181" s="22" t="s">
        <v>61</v>
      </c>
      <c r="K181" s="31">
        <v>-8.5129999999999999</v>
      </c>
      <c r="L181" s="38" t="s">
        <v>91</v>
      </c>
      <c r="M181">
        <v>6</v>
      </c>
      <c r="N181" t="s">
        <v>160</v>
      </c>
      <c r="O181">
        <v>500</v>
      </c>
      <c r="P181">
        <v>0</v>
      </c>
      <c r="Q181">
        <v>7.5465999999999998</v>
      </c>
      <c r="R181">
        <f t="shared" si="17"/>
        <v>452.79599999999999</v>
      </c>
      <c r="S181">
        <v>761.9</v>
      </c>
      <c r="T181">
        <v>6</v>
      </c>
      <c r="U181">
        <f t="shared" si="18"/>
        <v>1.3251000450534015E-2</v>
      </c>
      <c r="V181" t="s">
        <v>123</v>
      </c>
      <c r="W181" s="10" t="s">
        <v>25</v>
      </c>
      <c r="X181" t="s">
        <v>132</v>
      </c>
      <c r="Y181" t="s">
        <v>28</v>
      </c>
    </row>
    <row r="182" spans="1:25" x14ac:dyDescent="0.6">
      <c r="A182" t="s">
        <v>94</v>
      </c>
      <c r="B182" t="s">
        <v>18</v>
      </c>
      <c r="C182" s="8">
        <v>44707</v>
      </c>
      <c r="D182" t="s">
        <v>196</v>
      </c>
      <c r="E182" t="s">
        <v>189</v>
      </c>
      <c r="F182" t="s">
        <v>160</v>
      </c>
      <c r="G182" s="12" t="s">
        <v>162</v>
      </c>
      <c r="H182" s="12" t="s">
        <v>67</v>
      </c>
      <c r="I182" s="32">
        <v>2</v>
      </c>
      <c r="J182" s="22" t="s">
        <v>61</v>
      </c>
      <c r="K182" s="31">
        <v>-8.5679999999999996</v>
      </c>
      <c r="L182" s="38" t="s">
        <v>91</v>
      </c>
      <c r="M182">
        <v>7</v>
      </c>
      <c r="N182" t="s">
        <v>160</v>
      </c>
      <c r="O182">
        <v>300</v>
      </c>
      <c r="P182">
        <v>0</v>
      </c>
      <c r="Q182">
        <v>6.5244</v>
      </c>
      <c r="R182">
        <f t="shared" si="17"/>
        <v>391.464</v>
      </c>
      <c r="S182">
        <v>798.5</v>
      </c>
      <c r="T182">
        <v>14</v>
      </c>
      <c r="U182">
        <f t="shared" si="18"/>
        <v>3.5763186397727506E-2</v>
      </c>
      <c r="V182" t="s">
        <v>105</v>
      </c>
      <c r="W182" t="s">
        <v>28</v>
      </c>
      <c r="X182" t="s">
        <v>107</v>
      </c>
      <c r="Y182" t="s">
        <v>28</v>
      </c>
    </row>
    <row r="183" spans="1:25" x14ac:dyDescent="0.6">
      <c r="A183" t="s">
        <v>94</v>
      </c>
      <c r="B183" t="s">
        <v>18</v>
      </c>
      <c r="C183" s="8">
        <v>44707</v>
      </c>
      <c r="D183" t="s">
        <v>196</v>
      </c>
      <c r="E183" t="s">
        <v>189</v>
      </c>
      <c r="F183" t="s">
        <v>160</v>
      </c>
      <c r="G183" s="12" t="s">
        <v>162</v>
      </c>
      <c r="H183" s="12" t="s">
        <v>67</v>
      </c>
      <c r="I183" s="32">
        <v>3</v>
      </c>
      <c r="J183" s="22" t="s">
        <v>156</v>
      </c>
      <c r="K183" s="31">
        <v>-8.3249999999999993</v>
      </c>
      <c r="L183" s="38" t="s">
        <v>91</v>
      </c>
      <c r="M183">
        <v>9</v>
      </c>
      <c r="N183" t="s">
        <v>160</v>
      </c>
      <c r="O183">
        <v>700</v>
      </c>
      <c r="P183">
        <v>0</v>
      </c>
      <c r="Q183">
        <v>5.0709</v>
      </c>
      <c r="R183">
        <f t="shared" si="17"/>
        <v>304.25400000000002</v>
      </c>
      <c r="S183">
        <v>857.4</v>
      </c>
      <c r="T183">
        <v>5</v>
      </c>
      <c r="U183">
        <f t="shared" si="18"/>
        <v>1.6433637684303247E-2</v>
      </c>
      <c r="V183" t="s">
        <v>163</v>
      </c>
      <c r="W183" t="s">
        <v>161</v>
      </c>
      <c r="X183" t="s">
        <v>108</v>
      </c>
      <c r="Y183" s="10" t="s">
        <v>25</v>
      </c>
    </row>
    <row r="184" spans="1:25" x14ac:dyDescent="0.6">
      <c r="A184" t="s">
        <v>94</v>
      </c>
      <c r="B184" t="s">
        <v>18</v>
      </c>
      <c r="C184" s="8">
        <v>44718</v>
      </c>
      <c r="D184" t="s">
        <v>206</v>
      </c>
      <c r="E184" t="s">
        <v>39</v>
      </c>
      <c r="F184" t="s">
        <v>160</v>
      </c>
      <c r="G184" s="12" t="s">
        <v>153</v>
      </c>
      <c r="H184" s="12" t="s">
        <v>67</v>
      </c>
      <c r="I184" s="32">
        <v>2</v>
      </c>
      <c r="J184" s="22" t="s">
        <v>61</v>
      </c>
      <c r="K184" s="31">
        <v>-8.1929999999999996</v>
      </c>
      <c r="L184" s="37" t="s">
        <v>91</v>
      </c>
      <c r="M184">
        <v>4</v>
      </c>
      <c r="N184" t="s">
        <v>160</v>
      </c>
      <c r="O184">
        <v>500</v>
      </c>
      <c r="P184">
        <v>0</v>
      </c>
      <c r="Q184">
        <v>5.3426999999999998</v>
      </c>
      <c r="R184">
        <f t="shared" si="17"/>
        <v>320.56200000000001</v>
      </c>
      <c r="S184">
        <v>579.70000000000005</v>
      </c>
      <c r="T184">
        <v>31</v>
      </c>
      <c r="U184">
        <f t="shared" si="18"/>
        <v>9.670516156001023E-2</v>
      </c>
      <c r="V184" t="s">
        <v>207</v>
      </c>
      <c r="W184" s="10" t="s">
        <v>25</v>
      </c>
      <c r="X184" t="s">
        <v>134</v>
      </c>
      <c r="Y184" t="s">
        <v>28</v>
      </c>
    </row>
    <row r="185" spans="1:25" x14ac:dyDescent="0.6">
      <c r="A185" t="s">
        <v>94</v>
      </c>
      <c r="B185" t="s">
        <v>18</v>
      </c>
      <c r="C185" s="8">
        <v>44719</v>
      </c>
      <c r="D185" t="s">
        <v>208</v>
      </c>
      <c r="E185" t="s">
        <v>42</v>
      </c>
      <c r="F185" t="s">
        <v>160</v>
      </c>
      <c r="G185" s="12" t="s">
        <v>40</v>
      </c>
      <c r="H185" s="12" t="s">
        <v>66</v>
      </c>
      <c r="I185" s="32">
        <v>2</v>
      </c>
      <c r="J185" s="22" t="s">
        <v>60</v>
      </c>
      <c r="K185" s="31">
        <v>-7.7619999999999996</v>
      </c>
      <c r="L185" s="37" t="s">
        <v>91</v>
      </c>
      <c r="M185">
        <v>1</v>
      </c>
      <c r="N185" t="s">
        <v>160</v>
      </c>
      <c r="O185">
        <v>200</v>
      </c>
      <c r="P185">
        <v>0</v>
      </c>
      <c r="Q185">
        <v>5.2760999999999996</v>
      </c>
      <c r="R185">
        <f t="shared" si="17"/>
        <v>316.56599999999997</v>
      </c>
      <c r="S185">
        <v>427</v>
      </c>
      <c r="T185">
        <v>668</v>
      </c>
      <c r="U185">
        <f t="shared" si="18"/>
        <v>2.1101444880372497</v>
      </c>
      <c r="V185" t="s">
        <v>209</v>
      </c>
      <c r="W185" t="s">
        <v>209</v>
      </c>
      <c r="X185" t="s">
        <v>210</v>
      </c>
      <c r="Y185" s="10" t="s">
        <v>25</v>
      </c>
    </row>
    <row r="186" spans="1:25" hidden="1" x14ac:dyDescent="0.6">
      <c r="A186" t="s">
        <v>94</v>
      </c>
      <c r="B186" t="s">
        <v>18</v>
      </c>
      <c r="C186" s="8">
        <v>44763</v>
      </c>
      <c r="D186" t="s">
        <v>219</v>
      </c>
      <c r="E186" t="s">
        <v>189</v>
      </c>
      <c r="F186" t="s">
        <v>160</v>
      </c>
      <c r="G186" s="21" t="s">
        <v>220</v>
      </c>
      <c r="H186" s="21" t="s">
        <v>40</v>
      </c>
      <c r="I186" s="32">
        <v>2</v>
      </c>
      <c r="J186" s="22" t="s">
        <v>46</v>
      </c>
      <c r="K186" s="31">
        <v>-8.59</v>
      </c>
      <c r="L186" s="37" t="s">
        <v>92</v>
      </c>
      <c r="M186">
        <v>11</v>
      </c>
      <c r="N186">
        <v>100</v>
      </c>
      <c r="O186">
        <v>100</v>
      </c>
      <c r="P186">
        <v>0</v>
      </c>
      <c r="Q186">
        <v>13.131</v>
      </c>
      <c r="R186">
        <f t="shared" si="17"/>
        <v>787.86</v>
      </c>
      <c r="S186">
        <v>414.9</v>
      </c>
      <c r="T186">
        <v>2</v>
      </c>
      <c r="U186">
        <f t="shared" si="18"/>
        <v>2.5385220724494198E-3</v>
      </c>
      <c r="V186" t="s">
        <v>193</v>
      </c>
      <c r="W186" t="s">
        <v>161</v>
      </c>
      <c r="X186" t="s">
        <v>221</v>
      </c>
      <c r="Y186" s="10" t="s">
        <v>25</v>
      </c>
    </row>
    <row r="187" spans="1:25" hidden="1" x14ac:dyDescent="0.6">
      <c r="A187" t="s">
        <v>94</v>
      </c>
      <c r="B187" t="s">
        <v>18</v>
      </c>
      <c r="C187" s="8">
        <v>44763</v>
      </c>
      <c r="D187" t="s">
        <v>219</v>
      </c>
      <c r="E187" t="s">
        <v>189</v>
      </c>
      <c r="F187" t="s">
        <v>160</v>
      </c>
      <c r="G187" s="21" t="s">
        <v>220</v>
      </c>
      <c r="H187" s="21" t="s">
        <v>40</v>
      </c>
      <c r="I187" s="32">
        <v>3</v>
      </c>
      <c r="J187" s="22" t="s">
        <v>61</v>
      </c>
      <c r="K187" s="31">
        <v>-8.85</v>
      </c>
      <c r="L187" s="37" t="s">
        <v>92</v>
      </c>
      <c r="M187">
        <v>14</v>
      </c>
      <c r="N187">
        <v>100</v>
      </c>
      <c r="O187">
        <v>200</v>
      </c>
      <c r="P187">
        <v>0</v>
      </c>
      <c r="Q187">
        <v>10.113</v>
      </c>
      <c r="R187">
        <f t="shared" si="17"/>
        <v>606.78</v>
      </c>
      <c r="S187">
        <v>567.9</v>
      </c>
      <c r="T187">
        <v>1</v>
      </c>
      <c r="U187">
        <f t="shared" si="18"/>
        <v>1.6480437720425855E-3</v>
      </c>
      <c r="V187" t="s">
        <v>113</v>
      </c>
      <c r="W187" s="10" t="s">
        <v>25</v>
      </c>
      <c r="X187" t="s">
        <v>112</v>
      </c>
      <c r="Y187" t="s">
        <v>28</v>
      </c>
    </row>
    <row r="188" spans="1:25" hidden="1" x14ac:dyDescent="0.6">
      <c r="A188" t="s">
        <v>94</v>
      </c>
      <c r="B188" t="s">
        <v>18</v>
      </c>
      <c r="C188" s="8">
        <v>44763</v>
      </c>
      <c r="D188" t="s">
        <v>219</v>
      </c>
      <c r="E188" t="s">
        <v>189</v>
      </c>
      <c r="F188" t="s">
        <v>160</v>
      </c>
      <c r="G188" s="21" t="s">
        <v>220</v>
      </c>
      <c r="H188" s="21" t="s">
        <v>40</v>
      </c>
      <c r="I188" s="32">
        <v>3</v>
      </c>
      <c r="J188" s="22" t="s">
        <v>61</v>
      </c>
      <c r="K188" s="31">
        <v>-8.9550000000000001</v>
      </c>
      <c r="L188" s="37" t="s">
        <v>92</v>
      </c>
      <c r="M188">
        <v>15</v>
      </c>
      <c r="N188" t="s">
        <v>143</v>
      </c>
      <c r="O188" t="s">
        <v>143</v>
      </c>
      <c r="P188" t="s">
        <v>143</v>
      </c>
      <c r="Q188" t="s">
        <v>143</v>
      </c>
      <c r="R188" t="s">
        <v>143</v>
      </c>
      <c r="S188" t="s">
        <v>143</v>
      </c>
      <c r="T188" t="s">
        <v>143</v>
      </c>
      <c r="U188" t="s">
        <v>143</v>
      </c>
      <c r="V188" t="s">
        <v>135</v>
      </c>
      <c r="W188" s="10" t="s">
        <v>25</v>
      </c>
      <c r="X188" t="s">
        <v>193</v>
      </c>
      <c r="Y188" t="s">
        <v>161</v>
      </c>
    </row>
    <row r="189" spans="1:25" hidden="1" x14ac:dyDescent="0.6">
      <c r="A189" t="s">
        <v>94</v>
      </c>
      <c r="B189" t="s">
        <v>18</v>
      </c>
      <c r="C189" s="8">
        <v>44774</v>
      </c>
      <c r="D189" t="s">
        <v>223</v>
      </c>
      <c r="E189" t="s">
        <v>49</v>
      </c>
      <c r="F189" t="s">
        <v>160</v>
      </c>
      <c r="G189" s="21" t="s">
        <v>54</v>
      </c>
      <c r="H189" s="21" t="s">
        <v>44</v>
      </c>
      <c r="I189" s="32">
        <v>1</v>
      </c>
      <c r="J189" s="22" t="s">
        <v>29</v>
      </c>
      <c r="K189" s="31">
        <v>-8.9440000000000008</v>
      </c>
      <c r="L189" s="37" t="s">
        <v>92</v>
      </c>
      <c r="M189">
        <v>3</v>
      </c>
      <c r="N189" t="s">
        <v>143</v>
      </c>
      <c r="O189" t="s">
        <v>143</v>
      </c>
      <c r="P189" t="s">
        <v>143</v>
      </c>
      <c r="Q189" t="s">
        <v>143</v>
      </c>
      <c r="R189" t="s">
        <v>143</v>
      </c>
      <c r="S189" t="s">
        <v>143</v>
      </c>
      <c r="T189" t="s">
        <v>143</v>
      </c>
      <c r="U189" t="s">
        <v>143</v>
      </c>
      <c r="V189" t="s">
        <v>193</v>
      </c>
      <c r="W189" t="s">
        <v>161</v>
      </c>
      <c r="X189" t="s">
        <v>98</v>
      </c>
      <c r="Y189" s="10" t="s">
        <v>25</v>
      </c>
    </row>
    <row r="190" spans="1:25" x14ac:dyDescent="0.6">
      <c r="A190" t="s">
        <v>94</v>
      </c>
      <c r="B190" t="s">
        <v>18</v>
      </c>
      <c r="C190" s="8">
        <v>44774</v>
      </c>
      <c r="D190" t="s">
        <v>223</v>
      </c>
      <c r="E190" t="s">
        <v>49</v>
      </c>
      <c r="F190" t="s">
        <v>160</v>
      </c>
      <c r="G190" s="21" t="s">
        <v>54</v>
      </c>
      <c r="H190" s="21" t="s">
        <v>44</v>
      </c>
      <c r="I190" s="32">
        <v>2</v>
      </c>
      <c r="J190" s="22" t="s">
        <v>61</v>
      </c>
      <c r="K190" s="31">
        <v>-8.5679999999999996</v>
      </c>
      <c r="L190" s="37" t="s">
        <v>91</v>
      </c>
      <c r="M190">
        <v>5</v>
      </c>
      <c r="N190" t="s">
        <v>143</v>
      </c>
      <c r="O190" t="s">
        <v>143</v>
      </c>
      <c r="P190" t="s">
        <v>143</v>
      </c>
      <c r="Q190" t="s">
        <v>143</v>
      </c>
      <c r="R190" t="s">
        <v>143</v>
      </c>
      <c r="S190" t="s">
        <v>143</v>
      </c>
      <c r="T190" t="s">
        <v>143</v>
      </c>
      <c r="U190" t="s">
        <v>143</v>
      </c>
      <c r="V190" t="s">
        <v>193</v>
      </c>
      <c r="W190" t="s">
        <v>161</v>
      </c>
      <c r="X190" t="s">
        <v>224</v>
      </c>
      <c r="Y190" s="10" t="s">
        <v>25</v>
      </c>
    </row>
    <row r="191" spans="1:25" x14ac:dyDescent="0.6">
      <c r="A191" t="s">
        <v>94</v>
      </c>
      <c r="B191" t="s">
        <v>18</v>
      </c>
      <c r="C191" s="8">
        <v>44774</v>
      </c>
      <c r="D191" t="s">
        <v>223</v>
      </c>
      <c r="E191" t="s">
        <v>49</v>
      </c>
      <c r="F191" t="s">
        <v>160</v>
      </c>
      <c r="G191" s="21" t="s">
        <v>54</v>
      </c>
      <c r="H191" s="21" t="s">
        <v>44</v>
      </c>
      <c r="I191" s="32">
        <v>2</v>
      </c>
      <c r="J191" s="22" t="s">
        <v>61</v>
      </c>
      <c r="K191" s="31">
        <v>-8.67</v>
      </c>
      <c r="L191" s="37" t="s">
        <v>91</v>
      </c>
      <c r="M191">
        <v>7</v>
      </c>
      <c r="N191" t="s">
        <v>143</v>
      </c>
      <c r="O191" t="s">
        <v>143</v>
      </c>
      <c r="P191" t="s">
        <v>143</v>
      </c>
      <c r="Q191" t="s">
        <v>143</v>
      </c>
      <c r="R191" t="s">
        <v>143</v>
      </c>
      <c r="S191" t="s">
        <v>143</v>
      </c>
      <c r="T191" t="s">
        <v>143</v>
      </c>
      <c r="U191" t="s">
        <v>143</v>
      </c>
      <c r="V191" t="s">
        <v>193</v>
      </c>
      <c r="W191" t="s">
        <v>161</v>
      </c>
      <c r="X191" t="s">
        <v>124</v>
      </c>
      <c r="Y191" s="10" t="s">
        <v>25</v>
      </c>
    </row>
    <row r="192" spans="1:25" hidden="1" x14ac:dyDescent="0.6">
      <c r="A192" t="s">
        <v>94</v>
      </c>
      <c r="B192" t="s">
        <v>18</v>
      </c>
      <c r="C192" s="8">
        <v>44775</v>
      </c>
      <c r="D192" t="s">
        <v>225</v>
      </c>
      <c r="E192" t="s">
        <v>50</v>
      </c>
      <c r="F192" t="s">
        <v>160</v>
      </c>
      <c r="G192" s="21" t="s">
        <v>54</v>
      </c>
      <c r="H192" s="21" t="s">
        <v>226</v>
      </c>
      <c r="I192" s="32">
        <v>2</v>
      </c>
      <c r="J192" s="22" t="s">
        <v>62</v>
      </c>
      <c r="K192" s="31">
        <v>-8.56</v>
      </c>
      <c r="L192" s="37" t="s">
        <v>92</v>
      </c>
      <c r="M192">
        <v>16</v>
      </c>
      <c r="N192">
        <v>100</v>
      </c>
      <c r="O192">
        <v>300</v>
      </c>
      <c r="P192">
        <v>0</v>
      </c>
      <c r="Q192">
        <v>6.2525000000000004</v>
      </c>
      <c r="R192">
        <f t="shared" ref="R192:R203" si="19">Q192*60</f>
        <v>375.15000000000003</v>
      </c>
      <c r="S192">
        <v>674.7</v>
      </c>
      <c r="T192">
        <v>1</v>
      </c>
      <c r="U192">
        <f t="shared" ref="U192:U234" si="20">T192/R192</f>
        <v>2.6656004264960678E-3</v>
      </c>
      <c r="V192" t="s">
        <v>227</v>
      </c>
      <c r="W192" s="10" t="s">
        <v>25</v>
      </c>
      <c r="X192" t="s">
        <v>228</v>
      </c>
      <c r="Y192" t="s">
        <v>161</v>
      </c>
    </row>
    <row r="193" spans="1:25" hidden="1" x14ac:dyDescent="0.6">
      <c r="A193" t="s">
        <v>94</v>
      </c>
      <c r="B193" t="s">
        <v>18</v>
      </c>
      <c r="C193" s="8">
        <v>44775</v>
      </c>
      <c r="D193" t="s">
        <v>225</v>
      </c>
      <c r="E193" t="s">
        <v>50</v>
      </c>
      <c r="F193" t="s">
        <v>160</v>
      </c>
      <c r="G193" s="21" t="s">
        <v>54</v>
      </c>
      <c r="H193" s="21" t="s">
        <v>226</v>
      </c>
      <c r="I193" s="32">
        <v>2</v>
      </c>
      <c r="J193" s="22" t="s">
        <v>62</v>
      </c>
      <c r="K193" s="31">
        <v>-8.7590000000000003</v>
      </c>
      <c r="L193" s="37" t="s">
        <v>92</v>
      </c>
      <c r="M193">
        <v>17</v>
      </c>
      <c r="N193">
        <v>100</v>
      </c>
      <c r="O193">
        <v>300</v>
      </c>
      <c r="P193">
        <v>0</v>
      </c>
      <c r="Q193">
        <v>5.1102999999999996</v>
      </c>
      <c r="R193">
        <f t="shared" si="19"/>
        <v>306.61799999999999</v>
      </c>
      <c r="S193">
        <v>601.70000000000005</v>
      </c>
      <c r="T193">
        <v>1</v>
      </c>
      <c r="U193">
        <f t="shared" si="20"/>
        <v>3.2613871331754821E-3</v>
      </c>
      <c r="V193" t="s">
        <v>229</v>
      </c>
      <c r="W193" s="10" t="s">
        <v>25</v>
      </c>
      <c r="X193" t="s">
        <v>230</v>
      </c>
      <c r="Y193" t="s">
        <v>28</v>
      </c>
    </row>
    <row r="194" spans="1:25" hidden="1" x14ac:dyDescent="0.6">
      <c r="A194" t="s">
        <v>94</v>
      </c>
      <c r="B194" t="s">
        <v>18</v>
      </c>
      <c r="C194" s="8">
        <v>44775</v>
      </c>
      <c r="D194" t="s">
        <v>225</v>
      </c>
      <c r="E194" t="s">
        <v>50</v>
      </c>
      <c r="F194" t="s">
        <v>160</v>
      </c>
      <c r="G194" s="21" t="s">
        <v>54</v>
      </c>
      <c r="H194" s="21" t="s">
        <v>226</v>
      </c>
      <c r="I194" s="32">
        <v>2</v>
      </c>
      <c r="J194" s="22" t="s">
        <v>62</v>
      </c>
      <c r="K194" s="31">
        <v>-8.8510000000000009</v>
      </c>
      <c r="L194" s="37" t="s">
        <v>92</v>
      </c>
      <c r="M194">
        <v>19</v>
      </c>
      <c r="N194" t="s">
        <v>160</v>
      </c>
      <c r="O194">
        <v>300</v>
      </c>
      <c r="P194">
        <v>0</v>
      </c>
      <c r="Q194">
        <v>5.0096999999999996</v>
      </c>
      <c r="R194">
        <f t="shared" si="19"/>
        <v>300.58199999999999</v>
      </c>
      <c r="S194">
        <v>771.3</v>
      </c>
      <c r="T194">
        <v>2</v>
      </c>
      <c r="U194">
        <f t="shared" si="20"/>
        <v>6.6537583754183553E-3</v>
      </c>
      <c r="V194" t="s">
        <v>231</v>
      </c>
      <c r="W194" s="10" t="s">
        <v>25</v>
      </c>
      <c r="X194" t="s">
        <v>193</v>
      </c>
      <c r="Y194" t="s">
        <v>161</v>
      </c>
    </row>
    <row r="195" spans="1:25" hidden="1" x14ac:dyDescent="0.6">
      <c r="A195" t="s">
        <v>94</v>
      </c>
      <c r="B195" t="s">
        <v>18</v>
      </c>
      <c r="C195" s="8">
        <v>44775</v>
      </c>
      <c r="D195" t="s">
        <v>225</v>
      </c>
      <c r="E195" t="s">
        <v>50</v>
      </c>
      <c r="F195" t="s">
        <v>160</v>
      </c>
      <c r="G195" s="21" t="s">
        <v>54</v>
      </c>
      <c r="H195" s="21" t="s">
        <v>226</v>
      </c>
      <c r="I195" s="32">
        <v>2</v>
      </c>
      <c r="J195" s="22" t="s">
        <v>62</v>
      </c>
      <c r="K195" s="31">
        <v>-8.93</v>
      </c>
      <c r="L195" s="37" t="s">
        <v>92</v>
      </c>
      <c r="M195">
        <v>20</v>
      </c>
      <c r="N195">
        <v>100</v>
      </c>
      <c r="O195">
        <v>150</v>
      </c>
      <c r="P195">
        <v>0</v>
      </c>
      <c r="Q195">
        <v>10.021000000000001</v>
      </c>
      <c r="R195">
        <f t="shared" si="19"/>
        <v>601.26</v>
      </c>
      <c r="S195">
        <v>598.5</v>
      </c>
      <c r="T195">
        <v>1</v>
      </c>
      <c r="U195">
        <f t="shared" si="20"/>
        <v>1.6631740012640122E-3</v>
      </c>
      <c r="V195" t="s">
        <v>232</v>
      </c>
      <c r="W195" s="10" t="s">
        <v>25</v>
      </c>
      <c r="X195" t="s">
        <v>205</v>
      </c>
      <c r="Y195" s="10" t="s">
        <v>25</v>
      </c>
    </row>
    <row r="196" spans="1:25" hidden="1" x14ac:dyDescent="0.6">
      <c r="A196" t="s">
        <v>94</v>
      </c>
      <c r="B196" t="s">
        <v>18</v>
      </c>
      <c r="C196" s="8">
        <v>44824</v>
      </c>
      <c r="D196" t="s">
        <v>240</v>
      </c>
      <c r="E196" t="s">
        <v>241</v>
      </c>
      <c r="F196" t="s">
        <v>160</v>
      </c>
      <c r="G196" s="21" t="s">
        <v>200</v>
      </c>
      <c r="H196" s="21" t="s">
        <v>242</v>
      </c>
      <c r="I196" s="32">
        <v>1</v>
      </c>
      <c r="J196" s="22" t="s">
        <v>29</v>
      </c>
      <c r="K196" s="31">
        <v>-8.9909999999999997</v>
      </c>
      <c r="L196" s="37" t="s">
        <v>92</v>
      </c>
      <c r="M196">
        <v>2</v>
      </c>
      <c r="N196">
        <v>300</v>
      </c>
      <c r="O196">
        <v>50</v>
      </c>
      <c r="P196">
        <v>0</v>
      </c>
      <c r="Q196">
        <v>6.7449000000000003</v>
      </c>
      <c r="R196">
        <f t="shared" si="19"/>
        <v>404.69400000000002</v>
      </c>
      <c r="S196">
        <v>303</v>
      </c>
      <c r="T196">
        <v>1</v>
      </c>
      <c r="U196">
        <f t="shared" si="20"/>
        <v>2.4710027823491329E-3</v>
      </c>
      <c r="V196" t="s">
        <v>243</v>
      </c>
      <c r="W196" s="10" t="s">
        <v>25</v>
      </c>
      <c r="X196" t="s">
        <v>193</v>
      </c>
      <c r="Y196" t="s">
        <v>161</v>
      </c>
    </row>
    <row r="197" spans="1:25" x14ac:dyDescent="0.6">
      <c r="A197" t="s">
        <v>94</v>
      </c>
      <c r="B197" t="s">
        <v>18</v>
      </c>
      <c r="C197" s="8">
        <v>44832</v>
      </c>
      <c r="D197" t="s">
        <v>255</v>
      </c>
      <c r="E197" t="s">
        <v>256</v>
      </c>
      <c r="F197" t="s">
        <v>160</v>
      </c>
      <c r="G197" s="21" t="s">
        <v>257</v>
      </c>
      <c r="H197" s="21" t="s">
        <v>52</v>
      </c>
      <c r="I197" s="32">
        <v>2</v>
      </c>
      <c r="J197" s="22" t="s">
        <v>46</v>
      </c>
      <c r="K197" s="31">
        <v>-8.1929999999999996</v>
      </c>
      <c r="L197" s="37" t="s">
        <v>91</v>
      </c>
      <c r="M197">
        <v>9</v>
      </c>
      <c r="N197">
        <v>300</v>
      </c>
      <c r="O197">
        <v>200</v>
      </c>
      <c r="P197">
        <v>0</v>
      </c>
      <c r="Q197">
        <v>5.0247999999999999</v>
      </c>
      <c r="R197">
        <f t="shared" si="19"/>
        <v>301.488</v>
      </c>
      <c r="S197">
        <v>478.1</v>
      </c>
      <c r="T197">
        <v>10</v>
      </c>
      <c r="U197">
        <f t="shared" si="20"/>
        <v>3.3168816005943853E-2</v>
      </c>
      <c r="V197" t="s">
        <v>131</v>
      </c>
      <c r="W197" t="s">
        <v>28</v>
      </c>
      <c r="X197" t="s">
        <v>132</v>
      </c>
      <c r="Y197" s="10" t="s">
        <v>25</v>
      </c>
    </row>
    <row r="198" spans="1:25" x14ac:dyDescent="0.6">
      <c r="A198" t="s">
        <v>94</v>
      </c>
      <c r="B198" t="s">
        <v>18</v>
      </c>
      <c r="C198" s="8">
        <v>44832</v>
      </c>
      <c r="D198" t="s">
        <v>255</v>
      </c>
      <c r="E198" t="s">
        <v>256</v>
      </c>
      <c r="F198" t="s">
        <v>160</v>
      </c>
      <c r="G198" s="21" t="s">
        <v>257</v>
      </c>
      <c r="H198" s="21" t="s">
        <v>52</v>
      </c>
      <c r="I198" s="32">
        <v>3</v>
      </c>
      <c r="J198" s="22" t="s">
        <v>258</v>
      </c>
      <c r="K198" s="31">
        <v>-7.923</v>
      </c>
      <c r="L198" s="37" t="s">
        <v>91</v>
      </c>
      <c r="M198">
        <v>10</v>
      </c>
      <c r="N198">
        <v>300</v>
      </c>
      <c r="O198">
        <v>400</v>
      </c>
      <c r="P198">
        <v>0</v>
      </c>
      <c r="Q198">
        <v>7.4447000000000001</v>
      </c>
      <c r="R198">
        <f t="shared" si="19"/>
        <v>446.68200000000002</v>
      </c>
      <c r="S198">
        <v>455.6</v>
      </c>
      <c r="T198">
        <v>16</v>
      </c>
      <c r="U198">
        <f t="shared" si="20"/>
        <v>3.5819665892066394E-2</v>
      </c>
      <c r="V198" t="s">
        <v>193</v>
      </c>
      <c r="W198" t="s">
        <v>161</v>
      </c>
      <c r="X198" t="s">
        <v>107</v>
      </c>
      <c r="Y198" s="10" t="s">
        <v>25</v>
      </c>
    </row>
    <row r="199" spans="1:25" x14ac:dyDescent="0.6">
      <c r="A199" t="s">
        <v>94</v>
      </c>
      <c r="B199" t="s">
        <v>18</v>
      </c>
      <c r="C199" s="8">
        <v>44832</v>
      </c>
      <c r="D199" t="s">
        <v>255</v>
      </c>
      <c r="E199" t="s">
        <v>256</v>
      </c>
      <c r="F199" t="s">
        <v>160</v>
      </c>
      <c r="G199" s="21" t="s">
        <v>257</v>
      </c>
      <c r="H199" s="21" t="s">
        <v>52</v>
      </c>
      <c r="I199" s="32">
        <v>3</v>
      </c>
      <c r="J199" s="22" t="s">
        <v>258</v>
      </c>
      <c r="K199" s="31">
        <v>-8.2929999999999993</v>
      </c>
      <c r="L199" s="37" t="s">
        <v>91</v>
      </c>
      <c r="M199">
        <v>15</v>
      </c>
      <c r="N199">
        <v>300</v>
      </c>
      <c r="O199">
        <v>400</v>
      </c>
      <c r="P199">
        <v>0</v>
      </c>
      <c r="Q199">
        <v>7.0331000000000001</v>
      </c>
      <c r="R199">
        <f t="shared" si="19"/>
        <v>421.98599999999999</v>
      </c>
      <c r="S199">
        <v>426.6</v>
      </c>
      <c r="T199">
        <v>10</v>
      </c>
      <c r="U199">
        <f t="shared" si="20"/>
        <v>2.3697468636400262E-2</v>
      </c>
      <c r="V199" t="s">
        <v>193</v>
      </c>
      <c r="W199" t="s">
        <v>161</v>
      </c>
      <c r="X199" t="s">
        <v>259</v>
      </c>
      <c r="Y199" t="s">
        <v>28</v>
      </c>
    </row>
    <row r="200" spans="1:25" x14ac:dyDescent="0.6">
      <c r="A200" t="s">
        <v>94</v>
      </c>
      <c r="B200" t="s">
        <v>18</v>
      </c>
      <c r="C200" s="8">
        <v>44832</v>
      </c>
      <c r="D200" t="s">
        <v>255</v>
      </c>
      <c r="E200" t="s">
        <v>256</v>
      </c>
      <c r="F200" t="s">
        <v>160</v>
      </c>
      <c r="G200" s="21" t="s">
        <v>257</v>
      </c>
      <c r="H200" s="21" t="s">
        <v>52</v>
      </c>
      <c r="I200" s="32">
        <v>3</v>
      </c>
      <c r="J200" s="22" t="s">
        <v>258</v>
      </c>
      <c r="K200" s="31">
        <v>-8.3960000000000008</v>
      </c>
      <c r="L200" s="37" t="s">
        <v>91</v>
      </c>
      <c r="M200" s="27">
        <v>16</v>
      </c>
      <c r="N200">
        <v>300</v>
      </c>
      <c r="O200">
        <v>200</v>
      </c>
      <c r="P200">
        <v>0</v>
      </c>
      <c r="Q200">
        <v>5.0289999999999999</v>
      </c>
      <c r="R200">
        <f t="shared" si="19"/>
        <v>301.74</v>
      </c>
      <c r="S200">
        <v>394.1</v>
      </c>
      <c r="T200">
        <v>47</v>
      </c>
      <c r="U200">
        <f t="shared" si="20"/>
        <v>0.1557632398753894</v>
      </c>
      <c r="V200" t="s">
        <v>193</v>
      </c>
      <c r="W200" t="s">
        <v>161</v>
      </c>
      <c r="X200" t="s">
        <v>228</v>
      </c>
      <c r="Y200" s="10" t="s">
        <v>25</v>
      </c>
    </row>
    <row r="201" spans="1:25" x14ac:dyDescent="0.6">
      <c r="A201" t="s">
        <v>94</v>
      </c>
      <c r="B201" t="s">
        <v>18</v>
      </c>
      <c r="C201" s="8">
        <v>44832</v>
      </c>
      <c r="D201" t="s">
        <v>255</v>
      </c>
      <c r="E201" t="s">
        <v>256</v>
      </c>
      <c r="F201" t="s">
        <v>160</v>
      </c>
      <c r="G201" s="21" t="s">
        <v>257</v>
      </c>
      <c r="H201" s="21" t="s">
        <v>52</v>
      </c>
      <c r="I201" s="32">
        <v>4</v>
      </c>
      <c r="J201" s="22" t="s">
        <v>62</v>
      </c>
      <c r="K201" s="31">
        <v>-8.1479999999999997</v>
      </c>
      <c r="L201" s="37" t="s">
        <v>91</v>
      </c>
      <c r="M201">
        <v>18</v>
      </c>
      <c r="N201">
        <v>300</v>
      </c>
      <c r="O201">
        <v>100</v>
      </c>
      <c r="P201">
        <v>60</v>
      </c>
      <c r="Q201">
        <v>4.5384000000000002</v>
      </c>
      <c r="R201">
        <f t="shared" si="19"/>
        <v>272.30400000000003</v>
      </c>
      <c r="S201">
        <v>327.39999999999998</v>
      </c>
      <c r="T201">
        <v>8</v>
      </c>
      <c r="U201">
        <f t="shared" si="20"/>
        <v>2.9378929431811501E-2</v>
      </c>
      <c r="V201" t="s">
        <v>230</v>
      </c>
      <c r="W201" s="10" t="s">
        <v>25</v>
      </c>
      <c r="X201" t="s">
        <v>260</v>
      </c>
      <c r="Y201" t="s">
        <v>28</v>
      </c>
    </row>
    <row r="202" spans="1:25" x14ac:dyDescent="0.6">
      <c r="A202" s="23" t="s">
        <v>94</v>
      </c>
      <c r="B202" s="23" t="s">
        <v>18</v>
      </c>
      <c r="C202" s="24">
        <v>44833</v>
      </c>
      <c r="D202" s="23" t="s">
        <v>261</v>
      </c>
      <c r="E202" s="23" t="s">
        <v>262</v>
      </c>
      <c r="F202" s="23" t="s">
        <v>160</v>
      </c>
      <c r="G202" s="33" t="s">
        <v>162</v>
      </c>
      <c r="H202" s="33" t="s">
        <v>154</v>
      </c>
      <c r="I202" s="34">
        <v>2</v>
      </c>
      <c r="J202" s="35" t="s">
        <v>46</v>
      </c>
      <c r="K202" s="36">
        <v>-7.7450000000000001</v>
      </c>
      <c r="L202" s="39" t="s">
        <v>91</v>
      </c>
      <c r="M202" s="23">
        <v>5</v>
      </c>
      <c r="N202" s="23">
        <v>300</v>
      </c>
      <c r="O202" s="23">
        <v>300</v>
      </c>
      <c r="P202" s="23">
        <v>0</v>
      </c>
      <c r="Q202" s="23">
        <v>11</v>
      </c>
      <c r="R202" s="23">
        <f t="shared" si="19"/>
        <v>660</v>
      </c>
      <c r="S202" s="23">
        <v>495</v>
      </c>
      <c r="T202" s="23">
        <v>4</v>
      </c>
      <c r="U202" s="23">
        <f t="shared" si="20"/>
        <v>6.0606060606060606E-3</v>
      </c>
      <c r="V202" s="23" t="s">
        <v>263</v>
      </c>
      <c r="W202" s="23" t="s">
        <v>161</v>
      </c>
      <c r="X202" s="23" t="s">
        <v>157</v>
      </c>
      <c r="Y202" s="25" t="s">
        <v>25</v>
      </c>
    </row>
    <row r="203" spans="1:25" x14ac:dyDescent="0.6">
      <c r="A203" s="23" t="s">
        <v>94</v>
      </c>
      <c r="B203" s="23" t="s">
        <v>18</v>
      </c>
      <c r="C203" s="24">
        <v>44833</v>
      </c>
      <c r="D203" s="23" t="s">
        <v>261</v>
      </c>
      <c r="E203" s="23" t="s">
        <v>262</v>
      </c>
      <c r="F203" s="23" t="s">
        <v>160</v>
      </c>
      <c r="G203" s="33" t="s">
        <v>162</v>
      </c>
      <c r="H203" s="33" t="s">
        <v>154</v>
      </c>
      <c r="I203" s="34">
        <v>2</v>
      </c>
      <c r="J203" s="35" t="s">
        <v>46</v>
      </c>
      <c r="K203" s="36">
        <v>-7.95</v>
      </c>
      <c r="L203" s="39" t="s">
        <v>91</v>
      </c>
      <c r="M203" s="23">
        <v>6</v>
      </c>
      <c r="N203" s="23">
        <v>300</v>
      </c>
      <c r="O203" s="23">
        <v>75</v>
      </c>
      <c r="P203" s="23">
        <v>0</v>
      </c>
      <c r="Q203" s="23">
        <v>10.5</v>
      </c>
      <c r="R203" s="23">
        <f t="shared" si="19"/>
        <v>630</v>
      </c>
      <c r="S203" s="23">
        <v>464.9</v>
      </c>
      <c r="T203" s="23">
        <v>8</v>
      </c>
      <c r="U203" s="23">
        <f t="shared" si="20"/>
        <v>1.2698412698412698E-2</v>
      </c>
      <c r="V203" s="23" t="s">
        <v>106</v>
      </c>
      <c r="W203" s="25" t="s">
        <v>25</v>
      </c>
      <c r="X203" s="23" t="s">
        <v>264</v>
      </c>
      <c r="Y203" s="23" t="s">
        <v>28</v>
      </c>
    </row>
    <row r="204" spans="1:25" x14ac:dyDescent="0.6">
      <c r="A204" t="s">
        <v>94</v>
      </c>
      <c r="B204" t="s">
        <v>18</v>
      </c>
      <c r="C204" s="8">
        <v>44833</v>
      </c>
      <c r="D204" t="s">
        <v>261</v>
      </c>
      <c r="E204" t="s">
        <v>262</v>
      </c>
      <c r="F204" t="s">
        <v>160</v>
      </c>
      <c r="G204" s="21" t="s">
        <v>162</v>
      </c>
      <c r="H204" s="21" t="s">
        <v>154</v>
      </c>
      <c r="I204" s="32">
        <v>2</v>
      </c>
      <c r="J204" s="22" t="s">
        <v>46</v>
      </c>
      <c r="K204" s="31">
        <v>-8.1489999999999991</v>
      </c>
      <c r="L204" s="37" t="s">
        <v>91</v>
      </c>
      <c r="M204">
        <v>8</v>
      </c>
      <c r="N204">
        <v>300</v>
      </c>
      <c r="O204">
        <v>100</v>
      </c>
      <c r="P204">
        <v>0</v>
      </c>
      <c r="Q204"/>
      <c r="R204">
        <v>199.83</v>
      </c>
      <c r="S204">
        <v>558.79999999999995</v>
      </c>
      <c r="T204">
        <v>6</v>
      </c>
      <c r="U204">
        <f t="shared" si="20"/>
        <v>3.002552169343942E-2</v>
      </c>
      <c r="V204" t="s">
        <v>263</v>
      </c>
      <c r="W204" t="s">
        <v>161</v>
      </c>
      <c r="X204" t="s">
        <v>227</v>
      </c>
      <c r="Y204" s="10" t="s">
        <v>25</v>
      </c>
    </row>
    <row r="205" spans="1:25" x14ac:dyDescent="0.6">
      <c r="A205" t="s">
        <v>94</v>
      </c>
      <c r="B205" t="s">
        <v>18</v>
      </c>
      <c r="C205" s="8">
        <v>44833</v>
      </c>
      <c r="D205" t="s">
        <v>261</v>
      </c>
      <c r="E205" t="s">
        <v>262</v>
      </c>
      <c r="F205" t="s">
        <v>160</v>
      </c>
      <c r="G205" s="21" t="s">
        <v>162</v>
      </c>
      <c r="H205" s="21" t="s">
        <v>154</v>
      </c>
      <c r="I205" s="32">
        <v>2</v>
      </c>
      <c r="J205" s="22" t="s">
        <v>46</v>
      </c>
      <c r="K205" s="31">
        <v>-8.3569999999999993</v>
      </c>
      <c r="L205" s="37" t="s">
        <v>91</v>
      </c>
      <c r="M205">
        <v>12</v>
      </c>
      <c r="N205">
        <v>300</v>
      </c>
      <c r="O205">
        <v>200</v>
      </c>
      <c r="P205">
        <v>0</v>
      </c>
      <c r="Q205">
        <v>7.7874999999999996</v>
      </c>
      <c r="R205">
        <f t="shared" ref="R205:R234" si="21">Q205*60</f>
        <v>467.25</v>
      </c>
      <c r="S205">
        <v>1442.3</v>
      </c>
      <c r="T205">
        <v>2</v>
      </c>
      <c r="U205">
        <f t="shared" si="20"/>
        <v>4.2803638309256284E-3</v>
      </c>
      <c r="V205" t="s">
        <v>263</v>
      </c>
      <c r="W205" t="s">
        <v>161</v>
      </c>
      <c r="X205" t="s">
        <v>265</v>
      </c>
      <c r="Y205" t="s">
        <v>28</v>
      </c>
    </row>
    <row r="206" spans="1:25" x14ac:dyDescent="0.6">
      <c r="A206" t="s">
        <v>94</v>
      </c>
      <c r="B206" t="s">
        <v>18</v>
      </c>
      <c r="C206" s="8">
        <v>44833</v>
      </c>
      <c r="D206" t="s">
        <v>266</v>
      </c>
      <c r="E206" t="s">
        <v>267</v>
      </c>
      <c r="F206" t="s">
        <v>160</v>
      </c>
      <c r="G206" s="21" t="s">
        <v>14</v>
      </c>
      <c r="H206" s="21" t="s">
        <v>268</v>
      </c>
      <c r="I206" s="32">
        <v>1</v>
      </c>
      <c r="J206" s="22" t="s">
        <v>29</v>
      </c>
      <c r="K206" s="31">
        <v>-7.9580000000000002</v>
      </c>
      <c r="L206" s="37" t="s">
        <v>91</v>
      </c>
      <c r="M206">
        <v>3</v>
      </c>
      <c r="N206">
        <v>100</v>
      </c>
      <c r="O206">
        <v>100</v>
      </c>
      <c r="P206">
        <v>0</v>
      </c>
      <c r="Q206">
        <v>10.021000000000001</v>
      </c>
      <c r="R206">
        <f t="shared" si="21"/>
        <v>601.26</v>
      </c>
      <c r="S206">
        <v>577.6</v>
      </c>
      <c r="T206">
        <v>1</v>
      </c>
      <c r="U206">
        <f t="shared" si="20"/>
        <v>1.6631740012640122E-3</v>
      </c>
      <c r="V206" t="s">
        <v>263</v>
      </c>
      <c r="W206" t="s">
        <v>161</v>
      </c>
      <c r="X206" t="s">
        <v>100</v>
      </c>
      <c r="Y206" s="10" t="s">
        <v>25</v>
      </c>
    </row>
    <row r="207" spans="1:25" x14ac:dyDescent="0.6">
      <c r="A207" t="s">
        <v>94</v>
      </c>
      <c r="B207" t="s">
        <v>18</v>
      </c>
      <c r="C207" s="8">
        <v>44833</v>
      </c>
      <c r="D207" t="s">
        <v>266</v>
      </c>
      <c r="E207" t="s">
        <v>267</v>
      </c>
      <c r="F207" t="s">
        <v>160</v>
      </c>
      <c r="G207" s="21" t="s">
        <v>14</v>
      </c>
      <c r="H207" s="21" t="s">
        <v>268</v>
      </c>
      <c r="I207" s="32">
        <v>2</v>
      </c>
      <c r="J207" s="22" t="s">
        <v>46</v>
      </c>
      <c r="K207" s="31">
        <v>-8.0809999999999995</v>
      </c>
      <c r="L207" s="37" t="s">
        <v>91</v>
      </c>
      <c r="M207">
        <v>4</v>
      </c>
      <c r="N207">
        <v>100</v>
      </c>
      <c r="O207">
        <v>400</v>
      </c>
      <c r="P207">
        <v>0</v>
      </c>
      <c r="Q207">
        <v>7.1566000000000001</v>
      </c>
      <c r="R207">
        <f t="shared" si="21"/>
        <v>429.39600000000002</v>
      </c>
      <c r="S207">
        <v>597.9</v>
      </c>
      <c r="T207">
        <v>2</v>
      </c>
      <c r="U207">
        <f t="shared" si="20"/>
        <v>4.6577052417814792E-3</v>
      </c>
      <c r="V207" t="s">
        <v>263</v>
      </c>
      <c r="W207" t="s">
        <v>161</v>
      </c>
      <c r="X207" t="s">
        <v>122</v>
      </c>
      <c r="Y207" s="10" t="s">
        <v>25</v>
      </c>
    </row>
    <row r="208" spans="1:25" hidden="1" x14ac:dyDescent="0.6">
      <c r="A208" t="s">
        <v>94</v>
      </c>
      <c r="B208" t="s">
        <v>18</v>
      </c>
      <c r="C208" s="8">
        <v>44833</v>
      </c>
      <c r="D208" t="s">
        <v>266</v>
      </c>
      <c r="E208" t="s">
        <v>267</v>
      </c>
      <c r="F208" t="s">
        <v>160</v>
      </c>
      <c r="G208" s="21" t="s">
        <v>14</v>
      </c>
      <c r="H208" s="21" t="s">
        <v>268</v>
      </c>
      <c r="I208" s="32">
        <v>3</v>
      </c>
      <c r="J208" s="22" t="s">
        <v>130</v>
      </c>
      <c r="K208" s="31">
        <v>-8.3350000000000009</v>
      </c>
      <c r="L208" s="37" t="s">
        <v>92</v>
      </c>
      <c r="M208">
        <v>14</v>
      </c>
      <c r="N208">
        <v>300</v>
      </c>
      <c r="O208">
        <v>80</v>
      </c>
      <c r="P208">
        <v>0</v>
      </c>
      <c r="Q208">
        <v>5</v>
      </c>
      <c r="R208">
        <f t="shared" si="21"/>
        <v>300</v>
      </c>
      <c r="S208">
        <v>584.20000000000005</v>
      </c>
      <c r="T208">
        <v>15</v>
      </c>
      <c r="U208">
        <f t="shared" si="20"/>
        <v>0.05</v>
      </c>
      <c r="V208" t="s">
        <v>263</v>
      </c>
      <c r="W208" t="s">
        <v>161</v>
      </c>
      <c r="X208" t="s">
        <v>132</v>
      </c>
      <c r="Y208" s="10" t="s">
        <v>25</v>
      </c>
    </row>
    <row r="209" spans="1:25" x14ac:dyDescent="0.6">
      <c r="A209" t="s">
        <v>94</v>
      </c>
      <c r="B209" t="s">
        <v>18</v>
      </c>
      <c r="C209" s="4">
        <v>45187</v>
      </c>
      <c r="D209" s="1" t="s">
        <v>273</v>
      </c>
      <c r="E209" s="1" t="s">
        <v>280</v>
      </c>
      <c r="F209" t="s">
        <v>160</v>
      </c>
      <c r="G209" s="21" t="s">
        <v>149</v>
      </c>
      <c r="H209" s="21" t="s">
        <v>162</v>
      </c>
      <c r="I209" s="1">
        <v>1</v>
      </c>
      <c r="J209" s="22" t="s">
        <v>29</v>
      </c>
      <c r="K209" s="3">
        <v>-7.72</v>
      </c>
      <c r="L209" s="1" t="s">
        <v>91</v>
      </c>
      <c r="M209" s="1">
        <v>1</v>
      </c>
      <c r="N209" s="1">
        <v>100</v>
      </c>
      <c r="O209" s="1">
        <v>200</v>
      </c>
      <c r="P209" s="1">
        <v>0</v>
      </c>
      <c r="Q209" s="1">
        <v>5</v>
      </c>
      <c r="R209">
        <f t="shared" si="21"/>
        <v>300</v>
      </c>
      <c r="S209" s="1">
        <v>577</v>
      </c>
      <c r="T209" s="1">
        <v>2225</v>
      </c>
      <c r="U209">
        <f t="shared" si="20"/>
        <v>7.416666666666667</v>
      </c>
      <c r="V209" s="1" t="s">
        <v>285</v>
      </c>
      <c r="W209" s="10" t="s">
        <v>25</v>
      </c>
      <c r="X209" t="s">
        <v>193</v>
      </c>
      <c r="Y209" t="s">
        <v>161</v>
      </c>
    </row>
    <row r="210" spans="1:25" x14ac:dyDescent="0.6">
      <c r="A210" t="s">
        <v>94</v>
      </c>
      <c r="B210" t="s">
        <v>18</v>
      </c>
      <c r="C210" s="4">
        <v>45187</v>
      </c>
      <c r="D210" s="1" t="s">
        <v>273</v>
      </c>
      <c r="E210" s="1" t="s">
        <v>280</v>
      </c>
      <c r="F210" t="s">
        <v>160</v>
      </c>
      <c r="G210" s="21" t="s">
        <v>149</v>
      </c>
      <c r="H210" s="21" t="s">
        <v>162</v>
      </c>
      <c r="I210" s="1">
        <v>1</v>
      </c>
      <c r="J210" s="22" t="s">
        <v>29</v>
      </c>
      <c r="K210" s="3">
        <v>-7.9</v>
      </c>
      <c r="L210" s="1" t="s">
        <v>91</v>
      </c>
      <c r="M210" s="1">
        <v>2</v>
      </c>
      <c r="N210" s="1">
        <v>100</v>
      </c>
      <c r="O210" s="1">
        <v>200</v>
      </c>
      <c r="P210" s="1">
        <v>0</v>
      </c>
      <c r="Q210" s="1">
        <v>5</v>
      </c>
      <c r="R210">
        <f t="shared" si="21"/>
        <v>300</v>
      </c>
      <c r="S210" s="1">
        <v>593</v>
      </c>
      <c r="T210" s="1">
        <v>113</v>
      </c>
      <c r="U210">
        <f t="shared" si="20"/>
        <v>0.37666666666666665</v>
      </c>
      <c r="V210" s="1" t="s">
        <v>286</v>
      </c>
      <c r="W210" s="10" t="s">
        <v>25</v>
      </c>
      <c r="X210" t="s">
        <v>193</v>
      </c>
      <c r="Y210" t="s">
        <v>161</v>
      </c>
    </row>
    <row r="211" spans="1:25" hidden="1" x14ac:dyDescent="0.6">
      <c r="A211" t="s">
        <v>94</v>
      </c>
      <c r="B211" t="s">
        <v>18</v>
      </c>
      <c r="C211" s="4">
        <v>45187</v>
      </c>
      <c r="D211" s="1" t="s">
        <v>273</v>
      </c>
      <c r="E211" s="1" t="s">
        <v>280</v>
      </c>
      <c r="F211" t="s">
        <v>160</v>
      </c>
      <c r="G211" s="21" t="s">
        <v>149</v>
      </c>
      <c r="H211" s="21" t="s">
        <v>162</v>
      </c>
      <c r="I211" s="1">
        <v>1</v>
      </c>
      <c r="J211" s="22" t="s">
        <v>29</v>
      </c>
      <c r="K211" s="3">
        <v>-8.5500000000000007</v>
      </c>
      <c r="L211" s="1" t="s">
        <v>92</v>
      </c>
      <c r="M211" s="1">
        <v>4</v>
      </c>
      <c r="N211" s="1">
        <v>100</v>
      </c>
      <c r="O211" s="1">
        <v>200</v>
      </c>
      <c r="P211" s="1">
        <v>5</v>
      </c>
      <c r="Q211" s="1">
        <v>5</v>
      </c>
      <c r="R211">
        <f t="shared" si="21"/>
        <v>300</v>
      </c>
      <c r="S211" s="1">
        <v>531</v>
      </c>
      <c r="T211" s="1">
        <v>38</v>
      </c>
      <c r="U211">
        <f t="shared" si="20"/>
        <v>0.12666666666666668</v>
      </c>
      <c r="V211" t="s">
        <v>193</v>
      </c>
      <c r="W211" t="s">
        <v>161</v>
      </c>
      <c r="X211" s="1" t="s">
        <v>287</v>
      </c>
      <c r="Y211" s="10" t="s">
        <v>25</v>
      </c>
    </row>
    <row r="212" spans="1:25" hidden="1" x14ac:dyDescent="0.6">
      <c r="A212" t="s">
        <v>94</v>
      </c>
      <c r="B212" t="s">
        <v>18</v>
      </c>
      <c r="C212" s="4">
        <v>45187</v>
      </c>
      <c r="D212" s="1" t="s">
        <v>273</v>
      </c>
      <c r="E212" s="1" t="s">
        <v>280</v>
      </c>
      <c r="F212" t="s">
        <v>160</v>
      </c>
      <c r="G212" s="21" t="s">
        <v>149</v>
      </c>
      <c r="H212" s="21" t="s">
        <v>162</v>
      </c>
      <c r="I212" s="1">
        <v>1</v>
      </c>
      <c r="J212" s="22" t="s">
        <v>29</v>
      </c>
      <c r="K212" s="3">
        <v>-8.83</v>
      </c>
      <c r="L212" s="1" t="s">
        <v>92</v>
      </c>
      <c r="M212" s="1">
        <v>5</v>
      </c>
      <c r="N212" s="1">
        <v>100</v>
      </c>
      <c r="O212" s="1">
        <v>100</v>
      </c>
      <c r="P212" s="1">
        <v>0</v>
      </c>
      <c r="Q212" s="1">
        <v>5</v>
      </c>
      <c r="R212">
        <f t="shared" si="21"/>
        <v>300</v>
      </c>
      <c r="S212" s="1">
        <v>606</v>
      </c>
      <c r="T212" s="1">
        <v>90</v>
      </c>
      <c r="U212">
        <f t="shared" si="20"/>
        <v>0.3</v>
      </c>
      <c r="V212" t="s">
        <v>193</v>
      </c>
      <c r="W212" t="s">
        <v>161</v>
      </c>
      <c r="X212" t="s">
        <v>193</v>
      </c>
      <c r="Y212" t="s">
        <v>161</v>
      </c>
    </row>
    <row r="213" spans="1:25" x14ac:dyDescent="0.6">
      <c r="A213" t="s">
        <v>94</v>
      </c>
      <c r="B213" t="s">
        <v>18</v>
      </c>
      <c r="C213" s="4">
        <v>45187</v>
      </c>
      <c r="D213" s="1" t="s">
        <v>273</v>
      </c>
      <c r="E213" s="1" t="s">
        <v>280</v>
      </c>
      <c r="F213" t="s">
        <v>160</v>
      </c>
      <c r="G213" s="21" t="s">
        <v>149</v>
      </c>
      <c r="H213" s="21" t="s">
        <v>162</v>
      </c>
      <c r="I213" s="1">
        <v>2</v>
      </c>
      <c r="J213" s="22" t="s">
        <v>46</v>
      </c>
      <c r="K213" s="3">
        <v>-8.1</v>
      </c>
      <c r="L213" s="1" t="s">
        <v>91</v>
      </c>
      <c r="M213" s="1">
        <v>7</v>
      </c>
      <c r="N213" s="1">
        <v>100</v>
      </c>
      <c r="O213" s="1">
        <v>300</v>
      </c>
      <c r="P213" s="1">
        <v>0</v>
      </c>
      <c r="Q213" s="1">
        <v>5</v>
      </c>
      <c r="R213">
        <f t="shared" si="21"/>
        <v>300</v>
      </c>
      <c r="S213" s="1">
        <v>650</v>
      </c>
      <c r="T213" s="1">
        <v>1322</v>
      </c>
      <c r="U213">
        <f t="shared" si="20"/>
        <v>4.4066666666666663</v>
      </c>
      <c r="V213" s="1" t="s">
        <v>288</v>
      </c>
      <c r="W213" s="10" t="s">
        <v>25</v>
      </c>
      <c r="X213" t="s">
        <v>193</v>
      </c>
      <c r="Y213" t="s">
        <v>161</v>
      </c>
    </row>
    <row r="214" spans="1:25" hidden="1" x14ac:dyDescent="0.6">
      <c r="A214" t="s">
        <v>94</v>
      </c>
      <c r="B214" t="s">
        <v>18</v>
      </c>
      <c r="C214" s="4">
        <v>45187</v>
      </c>
      <c r="D214" s="1" t="s">
        <v>273</v>
      </c>
      <c r="E214" s="1" t="s">
        <v>280</v>
      </c>
      <c r="F214" t="s">
        <v>160</v>
      </c>
      <c r="G214" s="21" t="s">
        <v>149</v>
      </c>
      <c r="H214" s="21" t="s">
        <v>162</v>
      </c>
      <c r="I214" s="1">
        <v>3</v>
      </c>
      <c r="J214" s="22" t="s">
        <v>26</v>
      </c>
      <c r="K214" s="3">
        <v>-8.4</v>
      </c>
      <c r="L214" s="1" t="s">
        <v>92</v>
      </c>
      <c r="M214" s="1">
        <v>8</v>
      </c>
      <c r="N214" s="1">
        <v>100</v>
      </c>
      <c r="O214" s="1">
        <v>200</v>
      </c>
      <c r="P214" s="1">
        <v>0</v>
      </c>
      <c r="Q214" s="1">
        <v>5</v>
      </c>
      <c r="R214">
        <f t="shared" si="21"/>
        <v>300</v>
      </c>
      <c r="S214" s="1">
        <v>568</v>
      </c>
      <c r="T214" s="1">
        <v>77</v>
      </c>
      <c r="U214">
        <f t="shared" si="20"/>
        <v>0.25666666666666665</v>
      </c>
      <c r="V214" t="s">
        <v>193</v>
      </c>
      <c r="W214" t="s">
        <v>161</v>
      </c>
      <c r="X214" s="1" t="s">
        <v>289</v>
      </c>
      <c r="Y214" s="10" t="s">
        <v>25</v>
      </c>
    </row>
    <row r="215" spans="1:25" x14ac:dyDescent="0.6">
      <c r="A215" t="s">
        <v>94</v>
      </c>
      <c r="B215" t="s">
        <v>18</v>
      </c>
      <c r="C215" s="4">
        <v>45187</v>
      </c>
      <c r="D215" s="1" t="s">
        <v>274</v>
      </c>
      <c r="E215" s="1" t="s">
        <v>281</v>
      </c>
      <c r="F215" t="s">
        <v>160</v>
      </c>
      <c r="G215" s="21" t="s">
        <v>52</v>
      </c>
      <c r="H215" s="21" t="s">
        <v>14</v>
      </c>
      <c r="I215" s="1">
        <v>1</v>
      </c>
      <c r="J215" s="22" t="s">
        <v>29</v>
      </c>
      <c r="K215" s="9">
        <v>-7.81</v>
      </c>
      <c r="L215" s="1" t="s">
        <v>91</v>
      </c>
      <c r="M215" s="1">
        <v>1</v>
      </c>
      <c r="N215" s="1">
        <v>100</v>
      </c>
      <c r="O215" s="1">
        <v>100</v>
      </c>
      <c r="P215" s="1">
        <v>21</v>
      </c>
      <c r="Q215" s="1">
        <v>5</v>
      </c>
      <c r="R215">
        <f t="shared" si="21"/>
        <v>300</v>
      </c>
      <c r="S215" s="1">
        <v>573</v>
      </c>
      <c r="T215" s="1">
        <v>183</v>
      </c>
      <c r="U215">
        <f t="shared" si="20"/>
        <v>0.61</v>
      </c>
      <c r="V215" s="1" t="s">
        <v>285</v>
      </c>
      <c r="W215" s="10" t="s">
        <v>25</v>
      </c>
      <c r="X215" t="s">
        <v>193</v>
      </c>
      <c r="Y215" t="s">
        <v>161</v>
      </c>
    </row>
    <row r="216" spans="1:25" x14ac:dyDescent="0.6">
      <c r="A216" t="s">
        <v>94</v>
      </c>
      <c r="B216" t="s">
        <v>18</v>
      </c>
      <c r="C216" s="4">
        <v>45187</v>
      </c>
      <c r="D216" s="1" t="s">
        <v>274</v>
      </c>
      <c r="E216" s="1" t="s">
        <v>281</v>
      </c>
      <c r="F216" t="s">
        <v>160</v>
      </c>
      <c r="G216" s="21" t="s">
        <v>52</v>
      </c>
      <c r="H216" s="21" t="s">
        <v>14</v>
      </c>
      <c r="I216" s="1">
        <v>2</v>
      </c>
      <c r="J216" s="22" t="s">
        <v>46</v>
      </c>
      <c r="K216" s="9">
        <v>-8.24</v>
      </c>
      <c r="L216" s="1" t="s">
        <v>91</v>
      </c>
      <c r="M216" s="1">
        <v>2</v>
      </c>
      <c r="N216" s="1">
        <v>100</v>
      </c>
      <c r="O216" s="1">
        <v>200</v>
      </c>
      <c r="P216" s="1">
        <v>0</v>
      </c>
      <c r="Q216" s="1">
        <v>5</v>
      </c>
      <c r="R216">
        <f t="shared" si="21"/>
        <v>300</v>
      </c>
      <c r="S216" s="1">
        <v>545</v>
      </c>
      <c r="T216" s="1">
        <v>413</v>
      </c>
      <c r="U216">
        <f t="shared" si="20"/>
        <v>1.3766666666666667</v>
      </c>
      <c r="V216" s="1" t="s">
        <v>290</v>
      </c>
      <c r="W216" s="10" t="s">
        <v>25</v>
      </c>
      <c r="X216" t="s">
        <v>193</v>
      </c>
      <c r="Y216" t="s">
        <v>161</v>
      </c>
    </row>
    <row r="217" spans="1:25" hidden="1" x14ac:dyDescent="0.6">
      <c r="A217" t="s">
        <v>94</v>
      </c>
      <c r="B217" t="s">
        <v>18</v>
      </c>
      <c r="C217" s="4">
        <v>45187</v>
      </c>
      <c r="D217" s="1" t="s">
        <v>274</v>
      </c>
      <c r="E217" s="1" t="s">
        <v>281</v>
      </c>
      <c r="F217" t="s">
        <v>160</v>
      </c>
      <c r="G217" s="21" t="s">
        <v>52</v>
      </c>
      <c r="H217" s="21" t="s">
        <v>14</v>
      </c>
      <c r="I217" s="1">
        <v>2</v>
      </c>
      <c r="J217" s="22" t="s">
        <v>46</v>
      </c>
      <c r="K217" s="9">
        <v>-8.77</v>
      </c>
      <c r="L217" s="1" t="s">
        <v>92</v>
      </c>
      <c r="M217" s="1">
        <v>4</v>
      </c>
      <c r="N217" s="1">
        <v>100</v>
      </c>
      <c r="O217" s="1">
        <v>200</v>
      </c>
      <c r="P217" s="1">
        <v>0</v>
      </c>
      <c r="Q217" s="1">
        <v>5</v>
      </c>
      <c r="R217">
        <f t="shared" si="21"/>
        <v>300</v>
      </c>
      <c r="S217" s="1">
        <v>488</v>
      </c>
      <c r="T217" s="1">
        <v>112</v>
      </c>
      <c r="U217">
        <f t="shared" si="20"/>
        <v>0.37333333333333335</v>
      </c>
      <c r="V217" t="s">
        <v>193</v>
      </c>
      <c r="W217" t="s">
        <v>161</v>
      </c>
      <c r="X217" s="1" t="s">
        <v>291</v>
      </c>
      <c r="Y217" s="10" t="s">
        <v>25</v>
      </c>
    </row>
    <row r="218" spans="1:25" x14ac:dyDescent="0.6">
      <c r="A218" t="s">
        <v>94</v>
      </c>
      <c r="B218" t="s">
        <v>18</v>
      </c>
      <c r="C218" s="4">
        <v>45187</v>
      </c>
      <c r="D218" s="1" t="s">
        <v>274</v>
      </c>
      <c r="E218" s="1" t="s">
        <v>281</v>
      </c>
      <c r="F218" t="s">
        <v>160</v>
      </c>
      <c r="G218" s="21" t="s">
        <v>52</v>
      </c>
      <c r="H218" s="21" t="s">
        <v>14</v>
      </c>
      <c r="I218" s="1">
        <v>3</v>
      </c>
      <c r="J218" s="22" t="s">
        <v>26</v>
      </c>
      <c r="K218" s="9">
        <v>-7.47</v>
      </c>
      <c r="L218" s="1" t="s">
        <v>91</v>
      </c>
      <c r="M218" s="1">
        <v>5</v>
      </c>
      <c r="N218" s="1">
        <v>100</v>
      </c>
      <c r="O218" s="1">
        <v>200</v>
      </c>
      <c r="P218" s="1">
        <v>0</v>
      </c>
      <c r="Q218" s="1">
        <v>5</v>
      </c>
      <c r="R218">
        <f t="shared" si="21"/>
        <v>300</v>
      </c>
      <c r="S218" s="1">
        <v>610</v>
      </c>
      <c r="T218" s="1">
        <v>528</v>
      </c>
      <c r="U218">
        <f t="shared" si="20"/>
        <v>1.76</v>
      </c>
      <c r="V218" s="1" t="s">
        <v>292</v>
      </c>
      <c r="W218" s="10" t="s">
        <v>25</v>
      </c>
      <c r="X218" t="s">
        <v>193</v>
      </c>
      <c r="Y218" t="s">
        <v>161</v>
      </c>
    </row>
    <row r="219" spans="1:25" x14ac:dyDescent="0.6">
      <c r="A219" t="s">
        <v>94</v>
      </c>
      <c r="B219" t="s">
        <v>18</v>
      </c>
      <c r="C219" s="4">
        <v>45187</v>
      </c>
      <c r="D219" s="1" t="s">
        <v>274</v>
      </c>
      <c r="E219" s="1" t="s">
        <v>281</v>
      </c>
      <c r="F219" t="s">
        <v>160</v>
      </c>
      <c r="G219" s="21" t="s">
        <v>52</v>
      </c>
      <c r="H219" s="21" t="s">
        <v>14</v>
      </c>
      <c r="I219" s="1">
        <v>3</v>
      </c>
      <c r="J219" s="22" t="s">
        <v>26</v>
      </c>
      <c r="K219" s="9">
        <v>-7.89</v>
      </c>
      <c r="L219" s="1" t="s">
        <v>91</v>
      </c>
      <c r="M219" s="1">
        <v>6</v>
      </c>
      <c r="N219" s="1">
        <v>100</v>
      </c>
      <c r="O219" s="1">
        <v>200</v>
      </c>
      <c r="P219" s="1">
        <v>32</v>
      </c>
      <c r="Q219" s="1">
        <v>5</v>
      </c>
      <c r="R219">
        <f t="shared" si="21"/>
        <v>300</v>
      </c>
      <c r="S219" s="1">
        <v>538</v>
      </c>
      <c r="T219" s="1">
        <v>547</v>
      </c>
      <c r="U219">
        <f t="shared" si="20"/>
        <v>1.8233333333333333</v>
      </c>
      <c r="V219" s="1" t="s">
        <v>293</v>
      </c>
      <c r="W219" s="10" t="s">
        <v>25</v>
      </c>
      <c r="X219" t="s">
        <v>193</v>
      </c>
      <c r="Y219" t="s">
        <v>161</v>
      </c>
    </row>
    <row r="220" spans="1:25" hidden="1" x14ac:dyDescent="0.6">
      <c r="A220" t="s">
        <v>94</v>
      </c>
      <c r="B220" t="s">
        <v>18</v>
      </c>
      <c r="C220" s="4">
        <v>45187</v>
      </c>
      <c r="D220" s="1" t="s">
        <v>274</v>
      </c>
      <c r="E220" s="1" t="s">
        <v>281</v>
      </c>
      <c r="F220" t="s">
        <v>160</v>
      </c>
      <c r="G220" s="21" t="s">
        <v>52</v>
      </c>
      <c r="H220" s="21" t="s">
        <v>14</v>
      </c>
      <c r="I220" s="1">
        <v>4</v>
      </c>
      <c r="J220" s="22" t="s">
        <v>55</v>
      </c>
      <c r="K220" s="9">
        <v>-8.6</v>
      </c>
      <c r="L220" s="1" t="s">
        <v>92</v>
      </c>
      <c r="M220" s="1">
        <v>8</v>
      </c>
      <c r="N220" s="1">
        <v>100</v>
      </c>
      <c r="O220" s="1">
        <v>100</v>
      </c>
      <c r="P220" s="1">
        <v>0</v>
      </c>
      <c r="Q220" s="1">
        <v>5</v>
      </c>
      <c r="R220">
        <f t="shared" si="21"/>
        <v>300</v>
      </c>
      <c r="S220" s="1">
        <v>521</v>
      </c>
      <c r="T220" s="1">
        <v>7</v>
      </c>
      <c r="U220">
        <f t="shared" si="20"/>
        <v>2.3333333333333334E-2</v>
      </c>
      <c r="V220" t="s">
        <v>193</v>
      </c>
      <c r="W220" t="s">
        <v>161</v>
      </c>
      <c r="X220" s="1" t="s">
        <v>294</v>
      </c>
      <c r="Y220" s="10" t="s">
        <v>25</v>
      </c>
    </row>
    <row r="221" spans="1:25" hidden="1" x14ac:dyDescent="0.6">
      <c r="A221" s="28" t="s">
        <v>94</v>
      </c>
      <c r="B221" s="28" t="s">
        <v>18</v>
      </c>
      <c r="C221" s="29">
        <v>45187</v>
      </c>
      <c r="D221" s="30" t="s">
        <v>274</v>
      </c>
      <c r="E221" s="30" t="s">
        <v>281</v>
      </c>
      <c r="F221" s="28" t="s">
        <v>160</v>
      </c>
      <c r="G221" s="45" t="s">
        <v>52</v>
      </c>
      <c r="H221" s="45" t="s">
        <v>14</v>
      </c>
      <c r="I221" s="1">
        <v>4</v>
      </c>
      <c r="J221" s="22" t="s">
        <v>55</v>
      </c>
      <c r="K221" s="9">
        <v>-8.75</v>
      </c>
      <c r="L221" s="1" t="s">
        <v>92</v>
      </c>
      <c r="M221" s="1">
        <v>9</v>
      </c>
      <c r="N221" s="1">
        <v>100</v>
      </c>
      <c r="O221" s="1">
        <v>100</v>
      </c>
      <c r="P221" s="1">
        <v>0</v>
      </c>
      <c r="Q221" s="1">
        <v>5</v>
      </c>
      <c r="R221">
        <f t="shared" si="21"/>
        <v>300</v>
      </c>
      <c r="S221" s="1">
        <v>612</v>
      </c>
      <c r="T221" s="1">
        <v>11</v>
      </c>
      <c r="U221">
        <f t="shared" si="20"/>
        <v>3.6666666666666667E-2</v>
      </c>
      <c r="V221" t="s">
        <v>193</v>
      </c>
      <c r="W221" t="s">
        <v>161</v>
      </c>
      <c r="X221" t="s">
        <v>193</v>
      </c>
      <c r="Y221" t="s">
        <v>161</v>
      </c>
    </row>
    <row r="222" spans="1:25" x14ac:dyDescent="0.6">
      <c r="A222" t="s">
        <v>94</v>
      </c>
      <c r="B222" t="s">
        <v>18</v>
      </c>
      <c r="C222" s="4">
        <v>45190</v>
      </c>
      <c r="D222" s="1" t="s">
        <v>275</v>
      </c>
      <c r="E222" s="1" t="s">
        <v>282</v>
      </c>
      <c r="F222" t="s">
        <v>160</v>
      </c>
      <c r="G222" s="21" t="s">
        <v>149</v>
      </c>
      <c r="H222" s="21" t="s">
        <v>14</v>
      </c>
      <c r="I222" s="1">
        <v>1</v>
      </c>
      <c r="J222" s="22" t="s">
        <v>29</v>
      </c>
      <c r="K222" s="3">
        <v>-7.44</v>
      </c>
      <c r="L222" s="1" t="s">
        <v>91</v>
      </c>
      <c r="M222" s="1">
        <v>1</v>
      </c>
      <c r="N222" s="1">
        <v>100</v>
      </c>
      <c r="O222" s="1">
        <v>100</v>
      </c>
      <c r="P222" s="1">
        <v>0</v>
      </c>
      <c r="Q222" s="1">
        <v>5</v>
      </c>
      <c r="R222">
        <f t="shared" si="21"/>
        <v>300</v>
      </c>
      <c r="S222" s="1">
        <v>480</v>
      </c>
      <c r="T222" s="1">
        <v>87</v>
      </c>
      <c r="U222">
        <f t="shared" si="20"/>
        <v>0.28999999999999998</v>
      </c>
      <c r="V222" t="s">
        <v>193</v>
      </c>
      <c r="W222" t="s">
        <v>161</v>
      </c>
      <c r="X222" t="s">
        <v>193</v>
      </c>
      <c r="Y222" t="s">
        <v>161</v>
      </c>
    </row>
    <row r="223" spans="1:25" x14ac:dyDescent="0.6">
      <c r="A223" t="s">
        <v>94</v>
      </c>
      <c r="B223" t="s">
        <v>18</v>
      </c>
      <c r="C223" s="4">
        <v>45190</v>
      </c>
      <c r="D223" s="1" t="s">
        <v>275</v>
      </c>
      <c r="E223" s="1" t="s">
        <v>282</v>
      </c>
      <c r="F223" t="s">
        <v>160</v>
      </c>
      <c r="G223" s="21" t="s">
        <v>149</v>
      </c>
      <c r="H223" s="21" t="s">
        <v>14</v>
      </c>
      <c r="I223" s="1">
        <v>1</v>
      </c>
      <c r="J223" s="22" t="s">
        <v>29</v>
      </c>
      <c r="K223" s="3">
        <v>-7.71</v>
      </c>
      <c r="L223" s="1" t="s">
        <v>91</v>
      </c>
      <c r="M223" s="1">
        <v>2</v>
      </c>
      <c r="N223" s="1">
        <v>100</v>
      </c>
      <c r="O223" s="1">
        <v>100</v>
      </c>
      <c r="P223" s="1">
        <v>11</v>
      </c>
      <c r="Q223" s="1">
        <v>5</v>
      </c>
      <c r="R223">
        <f t="shared" si="21"/>
        <v>300</v>
      </c>
      <c r="S223" s="1">
        <v>626</v>
      </c>
      <c r="T223" s="1">
        <v>214</v>
      </c>
      <c r="U223">
        <f t="shared" si="20"/>
        <v>0.71333333333333337</v>
      </c>
      <c r="V223" s="1" t="s">
        <v>285</v>
      </c>
      <c r="W223" s="10" t="s">
        <v>25</v>
      </c>
      <c r="X223" t="s">
        <v>193</v>
      </c>
      <c r="Y223" t="s">
        <v>161</v>
      </c>
    </row>
    <row r="224" spans="1:25" hidden="1" x14ac:dyDescent="0.6">
      <c r="A224" t="s">
        <v>94</v>
      </c>
      <c r="B224" t="s">
        <v>18</v>
      </c>
      <c r="C224" s="4">
        <v>45190</v>
      </c>
      <c r="D224" s="1" t="s">
        <v>275</v>
      </c>
      <c r="E224" s="1" t="s">
        <v>282</v>
      </c>
      <c r="F224" t="s">
        <v>160</v>
      </c>
      <c r="G224" s="21" t="s">
        <v>149</v>
      </c>
      <c r="H224" s="21" t="s">
        <v>14</v>
      </c>
      <c r="I224" s="1">
        <v>1</v>
      </c>
      <c r="J224" s="22" t="s">
        <v>29</v>
      </c>
      <c r="K224" s="3">
        <v>-8.65</v>
      </c>
      <c r="L224" s="1" t="s">
        <v>92</v>
      </c>
      <c r="M224" s="1">
        <v>4</v>
      </c>
      <c r="N224" s="1">
        <v>100</v>
      </c>
      <c r="O224" s="1">
        <v>200</v>
      </c>
      <c r="P224" s="1">
        <v>0</v>
      </c>
      <c r="Q224" s="1">
        <v>5</v>
      </c>
      <c r="R224">
        <f t="shared" si="21"/>
        <v>300</v>
      </c>
      <c r="S224" s="1">
        <v>517</v>
      </c>
      <c r="T224" s="1">
        <v>67</v>
      </c>
      <c r="U224">
        <f t="shared" si="20"/>
        <v>0.22333333333333333</v>
      </c>
      <c r="V224" t="s">
        <v>193</v>
      </c>
      <c r="W224" t="s">
        <v>161</v>
      </c>
      <c r="X224" t="s">
        <v>193</v>
      </c>
      <c r="Y224" t="s">
        <v>161</v>
      </c>
    </row>
    <row r="225" spans="1:25" hidden="1" x14ac:dyDescent="0.6">
      <c r="A225" t="s">
        <v>94</v>
      </c>
      <c r="B225" t="s">
        <v>18</v>
      </c>
      <c r="C225" s="4">
        <v>45190</v>
      </c>
      <c r="D225" s="1" t="s">
        <v>275</v>
      </c>
      <c r="E225" s="1" t="s">
        <v>282</v>
      </c>
      <c r="F225" t="s">
        <v>160</v>
      </c>
      <c r="G225" s="21" t="s">
        <v>149</v>
      </c>
      <c r="H225" s="21" t="s">
        <v>14</v>
      </c>
      <c r="I225" s="1">
        <v>1</v>
      </c>
      <c r="J225" s="22" t="s">
        <v>29</v>
      </c>
      <c r="K225" s="3">
        <v>-8.8800000000000008</v>
      </c>
      <c r="L225" s="1" t="s">
        <v>92</v>
      </c>
      <c r="M225" s="1">
        <v>5</v>
      </c>
      <c r="N225" s="1">
        <v>100</v>
      </c>
      <c r="O225" s="1">
        <v>200</v>
      </c>
      <c r="P225" s="1">
        <v>0</v>
      </c>
      <c r="Q225" s="1">
        <v>5</v>
      </c>
      <c r="R225">
        <f t="shared" si="21"/>
        <v>300</v>
      </c>
      <c r="S225" s="1">
        <v>553</v>
      </c>
      <c r="T225" s="1">
        <v>209</v>
      </c>
      <c r="U225">
        <f t="shared" si="20"/>
        <v>0.69666666666666666</v>
      </c>
      <c r="V225" t="s">
        <v>193</v>
      </c>
      <c r="W225" t="s">
        <v>161</v>
      </c>
      <c r="X225" t="s">
        <v>193</v>
      </c>
      <c r="Y225" t="s">
        <v>161</v>
      </c>
    </row>
    <row r="226" spans="1:25" x14ac:dyDescent="0.6">
      <c r="A226" t="s">
        <v>94</v>
      </c>
      <c r="B226" t="s">
        <v>18</v>
      </c>
      <c r="C226" s="4">
        <v>45190</v>
      </c>
      <c r="D226" s="1" t="s">
        <v>275</v>
      </c>
      <c r="E226" s="1" t="s">
        <v>282</v>
      </c>
      <c r="F226" t="s">
        <v>160</v>
      </c>
      <c r="G226" s="21" t="s">
        <v>149</v>
      </c>
      <c r="H226" s="21" t="s">
        <v>14</v>
      </c>
      <c r="I226" s="1">
        <v>2</v>
      </c>
      <c r="J226" s="22" t="s">
        <v>46</v>
      </c>
      <c r="K226" s="3">
        <v>-7.91</v>
      </c>
      <c r="L226" s="1" t="s">
        <v>91</v>
      </c>
      <c r="M226" s="1">
        <v>7</v>
      </c>
      <c r="N226" s="1">
        <v>100</v>
      </c>
      <c r="O226" s="1">
        <v>200</v>
      </c>
      <c r="P226" s="1">
        <v>0</v>
      </c>
      <c r="Q226" s="1">
        <v>5</v>
      </c>
      <c r="R226">
        <f t="shared" si="21"/>
        <v>300</v>
      </c>
      <c r="S226" s="1">
        <v>589</v>
      </c>
      <c r="T226" s="1">
        <v>54</v>
      </c>
      <c r="U226">
        <f t="shared" si="20"/>
        <v>0.18</v>
      </c>
      <c r="V226" t="s">
        <v>193</v>
      </c>
      <c r="W226" t="s">
        <v>161</v>
      </c>
      <c r="X226" s="1" t="s">
        <v>286</v>
      </c>
      <c r="Y226" s="10" t="s">
        <v>25</v>
      </c>
    </row>
    <row r="227" spans="1:25" hidden="1" x14ac:dyDescent="0.6">
      <c r="A227" t="s">
        <v>94</v>
      </c>
      <c r="B227" t="s">
        <v>18</v>
      </c>
      <c r="C227" s="4">
        <v>45190</v>
      </c>
      <c r="D227" s="1" t="s">
        <v>275</v>
      </c>
      <c r="E227" s="1" t="s">
        <v>282</v>
      </c>
      <c r="F227" t="s">
        <v>160</v>
      </c>
      <c r="G227" s="21" t="s">
        <v>149</v>
      </c>
      <c r="H227" s="21" t="s">
        <v>14</v>
      </c>
      <c r="I227" s="1">
        <v>3</v>
      </c>
      <c r="J227" s="22" t="s">
        <v>26</v>
      </c>
      <c r="K227" s="3">
        <v>-8.33</v>
      </c>
      <c r="L227" s="1" t="s">
        <v>92</v>
      </c>
      <c r="M227" s="1">
        <v>9</v>
      </c>
      <c r="N227" s="1">
        <v>100</v>
      </c>
      <c r="O227" s="1">
        <v>100</v>
      </c>
      <c r="P227" s="1">
        <v>23</v>
      </c>
      <c r="Q227" s="1">
        <v>5</v>
      </c>
      <c r="R227">
        <f t="shared" si="21"/>
        <v>300</v>
      </c>
      <c r="S227" s="1">
        <v>485</v>
      </c>
      <c r="T227" s="1">
        <v>14</v>
      </c>
      <c r="U227">
        <f t="shared" si="20"/>
        <v>4.6666666666666669E-2</v>
      </c>
      <c r="V227" t="s">
        <v>193</v>
      </c>
      <c r="W227" t="s">
        <v>161</v>
      </c>
      <c r="X227" t="s">
        <v>193</v>
      </c>
      <c r="Y227" t="s">
        <v>161</v>
      </c>
    </row>
    <row r="228" spans="1:25" x14ac:dyDescent="0.6">
      <c r="A228" t="s">
        <v>94</v>
      </c>
      <c r="B228" t="s">
        <v>18</v>
      </c>
      <c r="C228" s="4">
        <v>45190</v>
      </c>
      <c r="D228" s="1" t="s">
        <v>276</v>
      </c>
      <c r="E228" s="1" t="s">
        <v>283</v>
      </c>
      <c r="F228" t="s">
        <v>160</v>
      </c>
      <c r="G228" s="21" t="s">
        <v>154</v>
      </c>
      <c r="H228" s="21" t="s">
        <v>162</v>
      </c>
      <c r="I228" s="1">
        <v>1</v>
      </c>
      <c r="J228" s="22" t="s">
        <v>29</v>
      </c>
      <c r="K228" s="9">
        <v>-7.5</v>
      </c>
      <c r="L228" s="1" t="s">
        <v>91</v>
      </c>
      <c r="M228" s="1">
        <v>2</v>
      </c>
      <c r="N228" s="1">
        <v>100</v>
      </c>
      <c r="O228" s="1">
        <v>200</v>
      </c>
      <c r="P228" s="1">
        <v>0</v>
      </c>
      <c r="Q228" s="1">
        <v>5</v>
      </c>
      <c r="R228">
        <f t="shared" si="21"/>
        <v>300</v>
      </c>
      <c r="S228" s="1">
        <v>592</v>
      </c>
      <c r="T228" s="1">
        <v>743</v>
      </c>
      <c r="U228">
        <f t="shared" si="20"/>
        <v>2.4766666666666666</v>
      </c>
      <c r="V228" s="1" t="s">
        <v>285</v>
      </c>
      <c r="W228" s="10" t="s">
        <v>25</v>
      </c>
      <c r="X228" t="s">
        <v>193</v>
      </c>
      <c r="Y228" t="s">
        <v>161</v>
      </c>
    </row>
    <row r="229" spans="1:25" x14ac:dyDescent="0.6">
      <c r="A229" t="s">
        <v>94</v>
      </c>
      <c r="B229" t="s">
        <v>18</v>
      </c>
      <c r="C229" s="4">
        <v>45190</v>
      </c>
      <c r="D229" s="1" t="s">
        <v>276</v>
      </c>
      <c r="E229" s="1" t="s">
        <v>283</v>
      </c>
      <c r="F229" t="s">
        <v>160</v>
      </c>
      <c r="G229" s="21" t="s">
        <v>154</v>
      </c>
      <c r="H229" s="21" t="s">
        <v>162</v>
      </c>
      <c r="I229" s="1">
        <v>1</v>
      </c>
      <c r="J229" s="22" t="s">
        <v>29</v>
      </c>
      <c r="K229" s="9">
        <v>-7.84</v>
      </c>
      <c r="L229" s="1" t="s">
        <v>91</v>
      </c>
      <c r="M229" s="1">
        <v>3</v>
      </c>
      <c r="N229" s="1">
        <v>100</v>
      </c>
      <c r="O229" s="1">
        <v>200</v>
      </c>
      <c r="P229" s="1">
        <v>0</v>
      </c>
      <c r="Q229" s="1">
        <v>5</v>
      </c>
      <c r="R229">
        <f t="shared" si="21"/>
        <v>300</v>
      </c>
      <c r="S229" s="1">
        <v>494</v>
      </c>
      <c r="T229" s="1">
        <v>1839</v>
      </c>
      <c r="U229">
        <f t="shared" si="20"/>
        <v>6.13</v>
      </c>
      <c r="V229" s="1" t="s">
        <v>286</v>
      </c>
      <c r="W229" s="10" t="s">
        <v>25</v>
      </c>
      <c r="X229" t="s">
        <v>193</v>
      </c>
      <c r="Y229" t="s">
        <v>161</v>
      </c>
    </row>
    <row r="230" spans="1:25" x14ac:dyDescent="0.6">
      <c r="A230" t="s">
        <v>94</v>
      </c>
      <c r="B230" t="s">
        <v>18</v>
      </c>
      <c r="C230" s="4">
        <v>45190</v>
      </c>
      <c r="D230" s="1" t="s">
        <v>276</v>
      </c>
      <c r="E230" s="1" t="s">
        <v>283</v>
      </c>
      <c r="F230" t="s">
        <v>160</v>
      </c>
      <c r="G230" s="21" t="s">
        <v>154</v>
      </c>
      <c r="H230" s="21" t="s">
        <v>162</v>
      </c>
      <c r="I230" s="1">
        <v>2</v>
      </c>
      <c r="J230" s="22" t="s">
        <v>46</v>
      </c>
      <c r="K230" s="9">
        <v>-8.01</v>
      </c>
      <c r="L230" s="1" t="s">
        <v>91</v>
      </c>
      <c r="M230" s="1">
        <v>4</v>
      </c>
      <c r="N230" s="1">
        <v>100</v>
      </c>
      <c r="O230" s="1">
        <v>200</v>
      </c>
      <c r="P230" s="1">
        <v>0</v>
      </c>
      <c r="Q230" s="1">
        <v>5</v>
      </c>
      <c r="R230">
        <f t="shared" si="21"/>
        <v>300</v>
      </c>
      <c r="S230" s="1">
        <v>560</v>
      </c>
      <c r="T230" s="1">
        <v>354</v>
      </c>
      <c r="U230">
        <f t="shared" si="20"/>
        <v>1.18</v>
      </c>
      <c r="V230" t="s">
        <v>193</v>
      </c>
      <c r="W230" t="s">
        <v>161</v>
      </c>
      <c r="X230" t="s">
        <v>193</v>
      </c>
      <c r="Y230" t="s">
        <v>161</v>
      </c>
    </row>
    <row r="231" spans="1:25" x14ac:dyDescent="0.6">
      <c r="A231" t="s">
        <v>94</v>
      </c>
      <c r="B231" t="s">
        <v>18</v>
      </c>
      <c r="C231" s="4">
        <v>45190</v>
      </c>
      <c r="D231" s="1" t="s">
        <v>276</v>
      </c>
      <c r="E231" s="1" t="s">
        <v>283</v>
      </c>
      <c r="F231" t="s">
        <v>160</v>
      </c>
      <c r="G231" s="21" t="s">
        <v>154</v>
      </c>
      <c r="H231" s="21" t="s">
        <v>162</v>
      </c>
      <c r="I231" s="1">
        <v>2</v>
      </c>
      <c r="J231" s="22" t="s">
        <v>46</v>
      </c>
      <c r="K231" s="9">
        <v>-8.2799999999999994</v>
      </c>
      <c r="L231" s="1" t="s">
        <v>91</v>
      </c>
      <c r="M231" s="1">
        <v>5</v>
      </c>
      <c r="N231" s="1">
        <v>100</v>
      </c>
      <c r="O231" s="1">
        <v>100</v>
      </c>
      <c r="P231" s="1">
        <v>42</v>
      </c>
      <c r="Q231" s="1">
        <v>5</v>
      </c>
      <c r="R231">
        <f t="shared" si="21"/>
        <v>300</v>
      </c>
      <c r="S231" s="1">
        <v>523</v>
      </c>
      <c r="T231" s="1">
        <v>246</v>
      </c>
      <c r="U231">
        <f t="shared" si="20"/>
        <v>0.82</v>
      </c>
      <c r="V231" t="s">
        <v>193</v>
      </c>
      <c r="W231" t="s">
        <v>161</v>
      </c>
      <c r="X231" s="1" t="s">
        <v>288</v>
      </c>
      <c r="Y231" s="10" t="s">
        <v>25</v>
      </c>
    </row>
    <row r="232" spans="1:25" hidden="1" x14ac:dyDescent="0.6">
      <c r="A232" t="s">
        <v>94</v>
      </c>
      <c r="B232" t="s">
        <v>18</v>
      </c>
      <c r="C232" s="4">
        <v>45190</v>
      </c>
      <c r="D232" s="1" t="s">
        <v>276</v>
      </c>
      <c r="E232" s="1" t="s">
        <v>283</v>
      </c>
      <c r="F232" t="s">
        <v>160</v>
      </c>
      <c r="G232" s="21" t="s">
        <v>154</v>
      </c>
      <c r="H232" s="21" t="s">
        <v>162</v>
      </c>
      <c r="I232" s="1">
        <v>2</v>
      </c>
      <c r="J232" s="22" t="s">
        <v>46</v>
      </c>
      <c r="K232" s="9">
        <v>-8.5500000000000007</v>
      </c>
      <c r="L232" s="1" t="s">
        <v>92</v>
      </c>
      <c r="M232" s="1">
        <v>8</v>
      </c>
      <c r="N232" s="1">
        <v>100</v>
      </c>
      <c r="O232" s="1">
        <v>200</v>
      </c>
      <c r="P232" s="1">
        <v>0</v>
      </c>
      <c r="Q232" s="1">
        <v>5</v>
      </c>
      <c r="R232">
        <f t="shared" si="21"/>
        <v>300</v>
      </c>
      <c r="S232" s="1">
        <v>584</v>
      </c>
      <c r="T232" s="1">
        <v>26</v>
      </c>
      <c r="U232">
        <f t="shared" si="20"/>
        <v>8.666666666666667E-2</v>
      </c>
      <c r="V232" t="s">
        <v>193</v>
      </c>
      <c r="W232" t="s">
        <v>161</v>
      </c>
      <c r="X232" t="s">
        <v>193</v>
      </c>
      <c r="Y232" t="s">
        <v>161</v>
      </c>
    </row>
    <row r="233" spans="1:25" hidden="1" x14ac:dyDescent="0.6">
      <c r="A233" t="s">
        <v>94</v>
      </c>
      <c r="B233" t="s">
        <v>18</v>
      </c>
      <c r="C233" s="4">
        <v>45190</v>
      </c>
      <c r="D233" s="1" t="s">
        <v>276</v>
      </c>
      <c r="E233" s="1" t="s">
        <v>283</v>
      </c>
      <c r="F233" t="s">
        <v>160</v>
      </c>
      <c r="G233" s="21" t="s">
        <v>154</v>
      </c>
      <c r="H233" s="21" t="s">
        <v>162</v>
      </c>
      <c r="I233" s="1">
        <v>3</v>
      </c>
      <c r="J233" s="22" t="s">
        <v>26</v>
      </c>
      <c r="K233" s="9">
        <v>-8.8000000000000007</v>
      </c>
      <c r="L233" s="1" t="s">
        <v>92</v>
      </c>
      <c r="M233" s="1">
        <v>9</v>
      </c>
      <c r="N233" s="1">
        <v>100</v>
      </c>
      <c r="O233" s="1">
        <v>100</v>
      </c>
      <c r="P233" s="1">
        <v>0</v>
      </c>
      <c r="Q233" s="1">
        <v>5</v>
      </c>
      <c r="R233">
        <f t="shared" si="21"/>
        <v>300</v>
      </c>
      <c r="S233" s="1">
        <v>517</v>
      </c>
      <c r="T233" s="1">
        <v>63</v>
      </c>
      <c r="U233">
        <f t="shared" si="20"/>
        <v>0.21</v>
      </c>
      <c r="V233" t="s">
        <v>193</v>
      </c>
      <c r="W233" t="s">
        <v>161</v>
      </c>
      <c r="X233" t="s">
        <v>193</v>
      </c>
      <c r="Y233" t="s">
        <v>161</v>
      </c>
    </row>
    <row r="234" spans="1:25" hidden="1" x14ac:dyDescent="0.6">
      <c r="A234" t="s">
        <v>94</v>
      </c>
      <c r="B234" t="s">
        <v>18</v>
      </c>
      <c r="C234" s="4">
        <v>45190</v>
      </c>
      <c r="D234" s="1" t="s">
        <v>276</v>
      </c>
      <c r="E234" s="1" t="s">
        <v>283</v>
      </c>
      <c r="F234" t="s">
        <v>160</v>
      </c>
      <c r="G234" s="21" t="s">
        <v>154</v>
      </c>
      <c r="H234" s="21" t="s">
        <v>162</v>
      </c>
      <c r="I234" s="1">
        <v>4</v>
      </c>
      <c r="J234" s="22" t="s">
        <v>55</v>
      </c>
      <c r="K234" s="9">
        <v>-8.9</v>
      </c>
      <c r="L234" s="1" t="s">
        <v>92</v>
      </c>
      <c r="M234" s="1">
        <v>10</v>
      </c>
      <c r="N234" s="1">
        <v>100</v>
      </c>
      <c r="O234" s="1">
        <v>200</v>
      </c>
      <c r="P234" s="1">
        <v>0</v>
      </c>
      <c r="Q234" s="1">
        <v>5</v>
      </c>
      <c r="R234">
        <f t="shared" si="21"/>
        <v>300</v>
      </c>
      <c r="S234" s="1">
        <v>576</v>
      </c>
      <c r="T234" s="1">
        <v>77</v>
      </c>
      <c r="U234">
        <f t="shared" si="20"/>
        <v>0.25666666666666665</v>
      </c>
      <c r="V234" s="1" t="s">
        <v>294</v>
      </c>
      <c r="W234" s="10" t="s">
        <v>25</v>
      </c>
      <c r="X234" t="s">
        <v>193</v>
      </c>
      <c r="Y234" t="s">
        <v>161</v>
      </c>
    </row>
  </sheetData>
  <autoFilter ref="A1:Y234" xr:uid="{00000000-0009-0000-0000-000000000000}">
    <filterColumn colId="11">
      <filters>
        <filter val="MeApd"/>
      </filters>
    </filterColumn>
  </autoFilter>
  <sortState xmlns:xlrd2="http://schemas.microsoft.com/office/spreadsheetml/2017/richdata2" ref="A2:Y234">
    <sortCondition ref="A2:A234"/>
  </sortState>
  <phoneticPr fontId="5" type="noConversion"/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5"/>
  <sheetViews>
    <sheetView topLeftCell="A6" zoomScale="70" zoomScaleNormal="70" zoomScalePageLayoutView="70" workbookViewId="0">
      <selection activeCell="U45" sqref="A1:Y55"/>
    </sheetView>
  </sheetViews>
  <sheetFormatPr defaultColWidth="10.84765625" defaultRowHeight="15.6" x14ac:dyDescent="0.6"/>
  <cols>
    <col min="1" max="1" width="15.1484375" style="1" bestFit="1" customWidth="1"/>
    <col min="2" max="2" width="7.6484375" style="1" customWidth="1"/>
    <col min="3" max="3" width="11.1484375" style="1" customWidth="1"/>
    <col min="4" max="4" width="11.6484375" style="1" bestFit="1" customWidth="1"/>
    <col min="5" max="5" width="9" style="1" customWidth="1"/>
    <col min="6" max="6" width="16.5" style="1" bestFit="1" customWidth="1"/>
    <col min="7" max="8" width="10.1484375" style="3" customWidth="1"/>
    <col min="9" max="9" width="6.6484375" style="1" customWidth="1"/>
    <col min="10" max="10" width="11.5" style="2" bestFit="1" customWidth="1"/>
    <col min="11" max="11" width="6.84765625" style="3" bestFit="1" customWidth="1"/>
    <col min="12" max="12" width="7.84765625" style="1" customWidth="1"/>
    <col min="13" max="13" width="6.5" style="1" customWidth="1"/>
    <col min="14" max="14" width="6" style="1" customWidth="1"/>
    <col min="15" max="15" width="8.34765625" style="1" customWidth="1"/>
    <col min="16" max="16" width="7.6484375" style="1" customWidth="1"/>
    <col min="17" max="17" width="7.1484375" style="1" customWidth="1"/>
    <col min="18" max="19" width="9.6484375" style="1" customWidth="1"/>
    <col min="20" max="20" width="7.5" style="1" customWidth="1"/>
    <col min="21" max="21" width="11.5" customWidth="1"/>
    <col min="22" max="22" width="11.5" style="1" customWidth="1"/>
    <col min="23" max="23" width="11.1484375" style="1" customWidth="1"/>
    <col min="24" max="24" width="12.34765625" style="1" customWidth="1"/>
    <col min="25" max="25" width="13.1484375" style="1" customWidth="1"/>
  </cols>
  <sheetData>
    <row r="1" spans="1:25" s="18" customFormat="1" ht="63.25" customHeight="1" x14ac:dyDescent="0.7">
      <c r="A1" s="13" t="s">
        <v>0</v>
      </c>
      <c r="B1" s="13" t="s">
        <v>15</v>
      </c>
      <c r="C1" s="13" t="s">
        <v>1</v>
      </c>
      <c r="D1" s="15" t="s">
        <v>93</v>
      </c>
      <c r="E1" s="19" t="s">
        <v>69</v>
      </c>
      <c r="F1" s="19" t="s">
        <v>159</v>
      </c>
      <c r="G1" s="16" t="s">
        <v>16</v>
      </c>
      <c r="H1" s="16" t="s">
        <v>17</v>
      </c>
      <c r="I1" s="15" t="s">
        <v>2</v>
      </c>
      <c r="J1" s="26" t="s">
        <v>173</v>
      </c>
      <c r="K1" s="16" t="s">
        <v>3</v>
      </c>
      <c r="L1" s="15" t="s">
        <v>4</v>
      </c>
      <c r="M1" s="15" t="s">
        <v>10</v>
      </c>
      <c r="N1" s="15" t="s">
        <v>5</v>
      </c>
      <c r="O1" s="14" t="s">
        <v>12</v>
      </c>
      <c r="P1" s="15" t="s">
        <v>6</v>
      </c>
      <c r="Q1" s="15" t="s">
        <v>11</v>
      </c>
      <c r="R1" s="15" t="s">
        <v>7</v>
      </c>
      <c r="S1" s="17" t="s">
        <v>13</v>
      </c>
      <c r="T1" s="15" t="s">
        <v>8</v>
      </c>
      <c r="U1" s="15" t="s">
        <v>9</v>
      </c>
      <c r="V1" s="15" t="s">
        <v>116</v>
      </c>
      <c r="W1" s="14" t="s">
        <v>118</v>
      </c>
      <c r="X1" s="14" t="s">
        <v>117</v>
      </c>
      <c r="Y1" s="14" t="s">
        <v>119</v>
      </c>
    </row>
    <row r="2" spans="1:25" x14ac:dyDescent="0.6">
      <c r="A2" t="s">
        <v>115</v>
      </c>
      <c r="B2" s="1" t="s">
        <v>18</v>
      </c>
      <c r="C2" s="4">
        <v>44225</v>
      </c>
      <c r="D2" s="20" t="s">
        <v>147</v>
      </c>
      <c r="E2" s="1" t="s">
        <v>148</v>
      </c>
      <c r="F2" t="s">
        <v>160</v>
      </c>
      <c r="G2" s="43" t="s">
        <v>66</v>
      </c>
      <c r="H2" s="21" t="s">
        <v>149</v>
      </c>
      <c r="I2" s="5">
        <v>1</v>
      </c>
      <c r="J2" s="9" t="s">
        <v>21</v>
      </c>
      <c r="K2" s="3">
        <v>-7.742</v>
      </c>
      <c r="L2" s="1" t="s">
        <v>91</v>
      </c>
      <c r="M2" s="1">
        <v>2</v>
      </c>
      <c r="N2" s="1">
        <v>100</v>
      </c>
      <c r="O2" s="1">
        <v>75</v>
      </c>
      <c r="P2" s="1">
        <v>0</v>
      </c>
      <c r="Q2" s="1">
        <v>6</v>
      </c>
      <c r="R2" s="1">
        <f t="shared" ref="R2" si="0">Q2*60</f>
        <v>360</v>
      </c>
      <c r="S2" s="1">
        <v>427.3</v>
      </c>
      <c r="T2" s="1">
        <v>41</v>
      </c>
      <c r="U2">
        <f t="shared" ref="U2" si="1">T2/R2</f>
        <v>0.11388888888888889</v>
      </c>
      <c r="V2" s="40" t="s">
        <v>99</v>
      </c>
      <c r="W2" s="40" t="s">
        <v>22</v>
      </c>
      <c r="X2" t="s">
        <v>110</v>
      </c>
      <c r="Y2" s="10" t="s">
        <v>25</v>
      </c>
    </row>
    <row r="3" spans="1:25" x14ac:dyDescent="0.6">
      <c r="A3" t="s">
        <v>115</v>
      </c>
      <c r="B3" t="s">
        <v>18</v>
      </c>
      <c r="C3" s="8">
        <v>44616</v>
      </c>
      <c r="D3" t="s">
        <v>183</v>
      </c>
      <c r="E3" t="s">
        <v>184</v>
      </c>
      <c r="F3" t="s">
        <v>160</v>
      </c>
      <c r="G3" s="41" t="s">
        <v>162</v>
      </c>
      <c r="H3" s="31" t="s">
        <v>67</v>
      </c>
      <c r="I3" s="32">
        <v>1</v>
      </c>
      <c r="J3" s="22" t="s">
        <v>29</v>
      </c>
      <c r="K3" s="31">
        <v>-8.625</v>
      </c>
      <c r="L3" t="s">
        <v>91</v>
      </c>
      <c r="M3">
        <v>7</v>
      </c>
      <c r="N3" t="s">
        <v>160</v>
      </c>
      <c r="O3">
        <v>500</v>
      </c>
      <c r="P3">
        <v>120</v>
      </c>
      <c r="Q3">
        <v>3.0611999999999999</v>
      </c>
      <c r="R3">
        <f t="shared" ref="R3:R5" si="2">Q3*60</f>
        <v>183.672</v>
      </c>
      <c r="S3">
        <v>550.5</v>
      </c>
      <c r="T3">
        <v>33</v>
      </c>
      <c r="U3">
        <f t="shared" ref="U3:U5" si="3">T3/R3</f>
        <v>0.17966810401149877</v>
      </c>
      <c r="V3" s="40" t="s">
        <v>122</v>
      </c>
      <c r="W3" s="40" t="s">
        <v>161</v>
      </c>
      <c r="X3" t="s">
        <v>185</v>
      </c>
      <c r="Y3" s="10" t="s">
        <v>25</v>
      </c>
    </row>
    <row r="4" spans="1:25" x14ac:dyDescent="0.6">
      <c r="A4" t="s">
        <v>115</v>
      </c>
      <c r="B4" t="s">
        <v>18</v>
      </c>
      <c r="C4" s="8">
        <v>44616</v>
      </c>
      <c r="D4" t="s">
        <v>183</v>
      </c>
      <c r="E4" t="s">
        <v>184</v>
      </c>
      <c r="F4" t="s">
        <v>160</v>
      </c>
      <c r="G4" s="41" t="s">
        <v>162</v>
      </c>
      <c r="H4" s="31" t="s">
        <v>67</v>
      </c>
      <c r="I4" s="32">
        <v>1</v>
      </c>
      <c r="J4" s="22" t="s">
        <v>29</v>
      </c>
      <c r="K4" s="31">
        <v>-8.76</v>
      </c>
      <c r="L4" t="s">
        <v>91</v>
      </c>
      <c r="M4">
        <v>11</v>
      </c>
      <c r="N4">
        <v>100</v>
      </c>
      <c r="O4">
        <v>300</v>
      </c>
      <c r="P4">
        <v>0</v>
      </c>
      <c r="Q4">
        <v>5.4127999999999998</v>
      </c>
      <c r="R4">
        <f t="shared" si="2"/>
        <v>324.76799999999997</v>
      </c>
      <c r="S4">
        <v>520.70000000000005</v>
      </c>
      <c r="T4">
        <v>78</v>
      </c>
      <c r="U4">
        <f t="shared" si="3"/>
        <v>0.24017144546260719</v>
      </c>
      <c r="V4" s="40" t="s">
        <v>128</v>
      </c>
      <c r="W4" s="40" t="s">
        <v>161</v>
      </c>
      <c r="X4" t="s">
        <v>129</v>
      </c>
      <c r="Y4" s="10" t="s">
        <v>25</v>
      </c>
    </row>
    <row r="5" spans="1:25" x14ac:dyDescent="0.6">
      <c r="A5" t="s">
        <v>115</v>
      </c>
      <c r="B5" t="s">
        <v>18</v>
      </c>
      <c r="C5" s="8">
        <v>44616</v>
      </c>
      <c r="D5" t="s">
        <v>183</v>
      </c>
      <c r="E5" t="s">
        <v>184</v>
      </c>
      <c r="F5" t="s">
        <v>160</v>
      </c>
      <c r="G5" s="41" t="s">
        <v>162</v>
      </c>
      <c r="H5" s="31" t="s">
        <v>67</v>
      </c>
      <c r="I5" s="32">
        <v>1</v>
      </c>
      <c r="J5" s="22" t="s">
        <v>29</v>
      </c>
      <c r="K5" s="31">
        <v>-8.9870000000000001</v>
      </c>
      <c r="L5" t="s">
        <v>91</v>
      </c>
      <c r="M5">
        <v>13</v>
      </c>
      <c r="N5" t="s">
        <v>160</v>
      </c>
      <c r="O5">
        <v>500</v>
      </c>
      <c r="P5">
        <v>0</v>
      </c>
      <c r="Q5">
        <v>5.2416999999999998</v>
      </c>
      <c r="R5">
        <f t="shared" si="2"/>
        <v>314.50200000000001</v>
      </c>
      <c r="S5">
        <v>527.9</v>
      </c>
      <c r="T5">
        <v>3</v>
      </c>
      <c r="U5">
        <f t="shared" si="3"/>
        <v>9.5388900547532293E-3</v>
      </c>
      <c r="V5" s="40" t="s">
        <v>187</v>
      </c>
      <c r="W5" s="40"/>
      <c r="X5" t="s">
        <v>155</v>
      </c>
      <c r="Y5" s="10" t="s">
        <v>25</v>
      </c>
    </row>
    <row r="6" spans="1:25" x14ac:dyDescent="0.6">
      <c r="A6" t="s">
        <v>115</v>
      </c>
      <c r="B6" t="s">
        <v>18</v>
      </c>
      <c r="C6" s="8">
        <v>44713</v>
      </c>
      <c r="D6" t="s">
        <v>199</v>
      </c>
      <c r="E6" t="s">
        <v>152</v>
      </c>
      <c r="F6" t="s">
        <v>160</v>
      </c>
      <c r="G6" s="42" t="s">
        <v>200</v>
      </c>
      <c r="H6" s="12" t="s">
        <v>154</v>
      </c>
      <c r="I6" s="32">
        <v>1</v>
      </c>
      <c r="J6" s="22" t="s">
        <v>29</v>
      </c>
      <c r="K6" s="31">
        <v>-8.8699999999999992</v>
      </c>
      <c r="L6" s="38" t="s">
        <v>92</v>
      </c>
      <c r="M6">
        <v>2</v>
      </c>
      <c r="N6">
        <v>100</v>
      </c>
      <c r="O6">
        <v>500</v>
      </c>
      <c r="P6">
        <v>0</v>
      </c>
      <c r="Q6">
        <v>5.0503</v>
      </c>
      <c r="R6">
        <f>Q6*60</f>
        <v>303.01800000000003</v>
      </c>
      <c r="S6">
        <v>562.1</v>
      </c>
      <c r="T6">
        <v>13</v>
      </c>
      <c r="U6">
        <f>T6/R6</f>
        <v>4.2901741810717514E-2</v>
      </c>
      <c r="V6" s="40" t="s">
        <v>193</v>
      </c>
      <c r="W6" s="40" t="s">
        <v>161</v>
      </c>
      <c r="X6" t="s">
        <v>100</v>
      </c>
      <c r="Y6" s="10" t="s">
        <v>25</v>
      </c>
    </row>
    <row r="7" spans="1:25" x14ac:dyDescent="0.6">
      <c r="A7" t="s">
        <v>115</v>
      </c>
      <c r="B7" t="s">
        <v>18</v>
      </c>
      <c r="C7" s="8">
        <v>44713</v>
      </c>
      <c r="D7" t="s">
        <v>199</v>
      </c>
      <c r="E7" t="s">
        <v>152</v>
      </c>
      <c r="F7" t="s">
        <v>160</v>
      </c>
      <c r="G7" s="42" t="s">
        <v>200</v>
      </c>
      <c r="H7" s="12" t="s">
        <v>154</v>
      </c>
      <c r="I7" s="32">
        <v>2</v>
      </c>
      <c r="J7" s="22" t="s">
        <v>46</v>
      </c>
      <c r="K7" s="31">
        <v>-8.8350000000000009</v>
      </c>
      <c r="L7" s="37" t="s">
        <v>92</v>
      </c>
      <c r="M7">
        <v>8</v>
      </c>
      <c r="N7">
        <v>100</v>
      </c>
      <c r="O7">
        <v>300</v>
      </c>
      <c r="P7">
        <v>0</v>
      </c>
      <c r="Q7">
        <v>14.602</v>
      </c>
      <c r="R7">
        <f t="shared" ref="R7:R10" si="4">Q7*60</f>
        <v>876.12</v>
      </c>
      <c r="S7">
        <v>455.3</v>
      </c>
      <c r="T7">
        <v>3</v>
      </c>
      <c r="U7">
        <f t="shared" ref="U7:U10" si="5">T7/R7</f>
        <v>3.4241884673332419E-3</v>
      </c>
      <c r="V7" s="40" t="s">
        <v>193</v>
      </c>
      <c r="W7" s="40" t="s">
        <v>161</v>
      </c>
      <c r="X7" t="s">
        <v>203</v>
      </c>
      <c r="Y7" s="10" t="s">
        <v>25</v>
      </c>
    </row>
    <row r="8" spans="1:25" x14ac:dyDescent="0.6">
      <c r="A8" t="s">
        <v>115</v>
      </c>
      <c r="B8" t="s">
        <v>18</v>
      </c>
      <c r="C8" s="8">
        <v>44713</v>
      </c>
      <c r="D8" t="s">
        <v>199</v>
      </c>
      <c r="E8" t="s">
        <v>152</v>
      </c>
      <c r="F8" t="s">
        <v>160</v>
      </c>
      <c r="G8" s="42" t="s">
        <v>200</v>
      </c>
      <c r="H8" s="12" t="s">
        <v>154</v>
      </c>
      <c r="I8" s="32">
        <v>2</v>
      </c>
      <c r="J8" s="22" t="s">
        <v>46</v>
      </c>
      <c r="K8" s="31">
        <v>-8.91</v>
      </c>
      <c r="L8" s="37" t="s">
        <v>92</v>
      </c>
      <c r="M8">
        <v>9</v>
      </c>
      <c r="N8">
        <v>100</v>
      </c>
      <c r="O8">
        <v>200</v>
      </c>
      <c r="P8">
        <v>0</v>
      </c>
      <c r="Q8">
        <v>5.5865</v>
      </c>
      <c r="R8">
        <f t="shared" si="4"/>
        <v>335.19</v>
      </c>
      <c r="S8">
        <v>531.9</v>
      </c>
      <c r="T8">
        <v>32</v>
      </c>
      <c r="U8">
        <f t="shared" si="5"/>
        <v>9.5468241892657901E-2</v>
      </c>
      <c r="V8" s="40" t="s">
        <v>193</v>
      </c>
      <c r="W8" s="40" t="s">
        <v>161</v>
      </c>
      <c r="X8" t="s">
        <v>204</v>
      </c>
      <c r="Y8" s="10" t="s">
        <v>25</v>
      </c>
    </row>
    <row r="9" spans="1:25" x14ac:dyDescent="0.6">
      <c r="A9" t="s">
        <v>115</v>
      </c>
      <c r="B9" t="s">
        <v>18</v>
      </c>
      <c r="C9" s="8">
        <v>44713</v>
      </c>
      <c r="D9" t="s">
        <v>199</v>
      </c>
      <c r="E9" t="s">
        <v>152</v>
      </c>
      <c r="F9" t="s">
        <v>160</v>
      </c>
      <c r="G9" s="42" t="s">
        <v>200</v>
      </c>
      <c r="H9" s="12" t="s">
        <v>154</v>
      </c>
      <c r="I9" s="32">
        <v>2</v>
      </c>
      <c r="J9" s="22" t="s">
        <v>46</v>
      </c>
      <c r="K9" s="31">
        <v>-9</v>
      </c>
      <c r="L9" s="37" t="s">
        <v>92</v>
      </c>
      <c r="M9">
        <v>10</v>
      </c>
      <c r="N9">
        <v>100</v>
      </c>
      <c r="O9">
        <v>200</v>
      </c>
      <c r="P9">
        <v>0</v>
      </c>
      <c r="Q9">
        <v>18.093</v>
      </c>
      <c r="R9">
        <f t="shared" si="4"/>
        <v>1085.58</v>
      </c>
      <c r="S9">
        <v>906.4</v>
      </c>
      <c r="T9">
        <v>39</v>
      </c>
      <c r="U9">
        <f t="shared" si="5"/>
        <v>3.5925496048195435E-2</v>
      </c>
      <c r="V9" s="40" t="s">
        <v>193</v>
      </c>
      <c r="W9" s="40" t="s">
        <v>161</v>
      </c>
      <c r="X9" t="s">
        <v>136</v>
      </c>
      <c r="Y9" s="10" t="s">
        <v>25</v>
      </c>
    </row>
    <row r="10" spans="1:25" x14ac:dyDescent="0.6">
      <c r="A10" t="s">
        <v>115</v>
      </c>
      <c r="B10" t="s">
        <v>18</v>
      </c>
      <c r="C10" s="8">
        <v>44720</v>
      </c>
      <c r="D10" t="s">
        <v>211</v>
      </c>
      <c r="E10" t="s">
        <v>212</v>
      </c>
      <c r="F10" t="s">
        <v>160</v>
      </c>
      <c r="G10" s="42" t="s">
        <v>153</v>
      </c>
      <c r="H10" s="12" t="s">
        <v>154</v>
      </c>
      <c r="I10" s="32">
        <v>4</v>
      </c>
      <c r="J10" s="22" t="s">
        <v>65</v>
      </c>
      <c r="K10" s="31">
        <v>-8.859</v>
      </c>
      <c r="L10" s="37" t="s">
        <v>91</v>
      </c>
      <c r="M10">
        <v>8</v>
      </c>
      <c r="N10">
        <v>100</v>
      </c>
      <c r="O10">
        <v>300</v>
      </c>
      <c r="P10">
        <v>0</v>
      </c>
      <c r="Q10">
        <v>7.7601000000000004</v>
      </c>
      <c r="R10">
        <f t="shared" si="4"/>
        <v>465.60600000000005</v>
      </c>
      <c r="S10">
        <v>456.2</v>
      </c>
      <c r="T10">
        <v>78</v>
      </c>
      <c r="U10">
        <f t="shared" si="5"/>
        <v>0.16752361438641253</v>
      </c>
      <c r="V10" s="40" t="s">
        <v>155</v>
      </c>
      <c r="W10" s="44" t="s">
        <v>25</v>
      </c>
      <c r="X10" t="s">
        <v>105</v>
      </c>
      <c r="Y10" s="10" t="s">
        <v>25</v>
      </c>
    </row>
    <row r="11" spans="1:25" x14ac:dyDescent="0.6">
      <c r="A11" t="s">
        <v>115</v>
      </c>
      <c r="B11" t="s">
        <v>18</v>
      </c>
      <c r="C11" s="8">
        <v>44721</v>
      </c>
      <c r="D11" t="s">
        <v>216</v>
      </c>
      <c r="E11" t="s">
        <v>56</v>
      </c>
      <c r="F11" t="s">
        <v>160</v>
      </c>
      <c r="G11" s="42" t="s">
        <v>162</v>
      </c>
      <c r="H11" s="12" t="s">
        <v>44</v>
      </c>
      <c r="I11" s="32">
        <v>2</v>
      </c>
      <c r="J11" s="22" t="s">
        <v>24</v>
      </c>
      <c r="K11" s="31">
        <v>-8.3889999999999993</v>
      </c>
      <c r="L11" s="37" t="s">
        <v>92</v>
      </c>
      <c r="M11">
        <v>9</v>
      </c>
      <c r="N11" t="s">
        <v>160</v>
      </c>
      <c r="O11">
        <v>500</v>
      </c>
      <c r="P11">
        <v>0</v>
      </c>
      <c r="Q11">
        <v>6.8994999999999997</v>
      </c>
      <c r="R11">
        <f t="shared" ref="R11:R12" si="6">Q11*60</f>
        <v>413.96999999999997</v>
      </c>
      <c r="S11">
        <v>841.7</v>
      </c>
      <c r="T11">
        <v>26</v>
      </c>
      <c r="U11">
        <f t="shared" ref="U11:U12" si="7">T11/R11</f>
        <v>6.2806483561610754E-2</v>
      </c>
      <c r="V11" s="40" t="s">
        <v>193</v>
      </c>
      <c r="W11" s="40" t="s">
        <v>161</v>
      </c>
      <c r="X11" t="s">
        <v>127</v>
      </c>
      <c r="Y11" s="10" t="s">
        <v>25</v>
      </c>
    </row>
    <row r="12" spans="1:25" x14ac:dyDescent="0.6">
      <c r="A12" t="s">
        <v>115</v>
      </c>
      <c r="B12" t="s">
        <v>18</v>
      </c>
      <c r="C12" s="8">
        <v>44764</v>
      </c>
      <c r="D12" t="s">
        <v>222</v>
      </c>
      <c r="E12" t="s">
        <v>189</v>
      </c>
      <c r="F12" t="s">
        <v>160</v>
      </c>
      <c r="G12" s="43" t="s">
        <v>38</v>
      </c>
      <c r="H12" s="21" t="s">
        <v>44</v>
      </c>
      <c r="I12" s="32">
        <v>4</v>
      </c>
      <c r="J12" s="22" t="s">
        <v>60</v>
      </c>
      <c r="K12" s="31">
        <v>-8.4</v>
      </c>
      <c r="L12" s="37" t="s">
        <v>91</v>
      </c>
      <c r="M12">
        <v>9</v>
      </c>
      <c r="N12">
        <v>100</v>
      </c>
      <c r="O12">
        <v>500</v>
      </c>
      <c r="P12">
        <v>0</v>
      </c>
      <c r="Q12">
        <v>4</v>
      </c>
      <c r="R12">
        <f t="shared" si="6"/>
        <v>240</v>
      </c>
      <c r="S12">
        <v>524.9</v>
      </c>
      <c r="T12">
        <v>1</v>
      </c>
      <c r="U12">
        <f t="shared" si="7"/>
        <v>4.1666666666666666E-3</v>
      </c>
      <c r="V12" s="40" t="s">
        <v>193</v>
      </c>
      <c r="W12" s="40" t="s">
        <v>161</v>
      </c>
      <c r="X12" t="s">
        <v>124</v>
      </c>
      <c r="Y12" s="10" t="s">
        <v>25</v>
      </c>
    </row>
    <row r="13" spans="1:25" x14ac:dyDescent="0.6">
      <c r="A13" t="s">
        <v>115</v>
      </c>
      <c r="B13" t="s">
        <v>18</v>
      </c>
      <c r="C13" s="8">
        <v>44777</v>
      </c>
      <c r="D13" t="s">
        <v>238</v>
      </c>
      <c r="E13" t="s">
        <v>239</v>
      </c>
      <c r="F13" t="s">
        <v>160</v>
      </c>
      <c r="G13" s="43" t="s">
        <v>66</v>
      </c>
      <c r="H13" s="21" t="s">
        <v>149</v>
      </c>
      <c r="I13" s="32">
        <v>1</v>
      </c>
      <c r="J13" s="22" t="s">
        <v>29</v>
      </c>
      <c r="K13" s="31">
        <v>-7.8529999999999998</v>
      </c>
      <c r="L13" s="37" t="s">
        <v>91</v>
      </c>
      <c r="M13">
        <v>2</v>
      </c>
      <c r="N13">
        <v>200</v>
      </c>
      <c r="O13">
        <v>200</v>
      </c>
      <c r="P13">
        <v>0</v>
      </c>
      <c r="Q13">
        <v>6.3056000000000001</v>
      </c>
      <c r="R13">
        <f t="shared" ref="R13:R15" si="8">Q13*60</f>
        <v>378.33600000000001</v>
      </c>
      <c r="S13">
        <v>601.70000000000005</v>
      </c>
      <c r="T13">
        <v>5</v>
      </c>
      <c r="U13">
        <f t="shared" ref="U13:U15" si="9">T13/R13</f>
        <v>1.3215765880064281E-2</v>
      </c>
      <c r="V13" s="40" t="s">
        <v>193</v>
      </c>
      <c r="W13" s="40" t="s">
        <v>161</v>
      </c>
      <c r="X13" t="s">
        <v>110</v>
      </c>
      <c r="Y13" s="10" t="s">
        <v>25</v>
      </c>
    </row>
    <row r="14" spans="1:25" x14ac:dyDescent="0.6">
      <c r="A14" t="s">
        <v>115</v>
      </c>
      <c r="B14" t="s">
        <v>18</v>
      </c>
      <c r="C14" s="8">
        <v>44825</v>
      </c>
      <c r="D14" t="s">
        <v>244</v>
      </c>
      <c r="E14" t="s">
        <v>245</v>
      </c>
      <c r="F14" t="s">
        <v>160</v>
      </c>
      <c r="G14" s="43" t="s">
        <v>200</v>
      </c>
      <c r="H14" s="21" t="s">
        <v>44</v>
      </c>
      <c r="I14" s="32">
        <v>1</v>
      </c>
      <c r="J14" s="22" t="s">
        <v>29</v>
      </c>
      <c r="K14" s="31">
        <v>-8.125</v>
      </c>
      <c r="L14" s="37" t="s">
        <v>91</v>
      </c>
      <c r="M14">
        <v>5</v>
      </c>
      <c r="N14">
        <v>300</v>
      </c>
      <c r="O14">
        <v>200</v>
      </c>
      <c r="P14">
        <v>0</v>
      </c>
      <c r="Q14">
        <v>5.0312999999999999</v>
      </c>
      <c r="R14">
        <f t="shared" si="8"/>
        <v>301.87799999999999</v>
      </c>
      <c r="S14">
        <v>443.5</v>
      </c>
      <c r="T14">
        <v>11</v>
      </c>
      <c r="U14">
        <f t="shared" si="9"/>
        <v>3.6438561273097081E-2</v>
      </c>
      <c r="V14" s="40" t="s">
        <v>193</v>
      </c>
      <c r="W14" s="40" t="s">
        <v>246</v>
      </c>
      <c r="X14" t="s">
        <v>126</v>
      </c>
      <c r="Y14" s="10" t="s">
        <v>25</v>
      </c>
    </row>
    <row r="15" spans="1:25" x14ac:dyDescent="0.6">
      <c r="A15" t="s">
        <v>115</v>
      </c>
      <c r="B15" t="s">
        <v>18</v>
      </c>
      <c r="C15" s="8">
        <v>44825</v>
      </c>
      <c r="D15" t="s">
        <v>244</v>
      </c>
      <c r="E15" t="s">
        <v>245</v>
      </c>
      <c r="F15" t="s">
        <v>160</v>
      </c>
      <c r="G15" s="43" t="s">
        <v>200</v>
      </c>
      <c r="H15" s="21" t="s">
        <v>44</v>
      </c>
      <c r="I15" s="32">
        <v>4</v>
      </c>
      <c r="J15" s="22" t="s">
        <v>46</v>
      </c>
      <c r="K15" s="31">
        <v>-8.2230000000000008</v>
      </c>
      <c r="L15" s="37" t="s">
        <v>91</v>
      </c>
      <c r="M15">
        <v>13</v>
      </c>
      <c r="N15">
        <v>300</v>
      </c>
      <c r="O15">
        <v>75</v>
      </c>
      <c r="P15">
        <v>0</v>
      </c>
      <c r="Q15">
        <v>5.0137999999999998</v>
      </c>
      <c r="R15">
        <f t="shared" si="8"/>
        <v>300.82799999999997</v>
      </c>
      <c r="S15">
        <v>386.7</v>
      </c>
      <c r="T15">
        <v>5</v>
      </c>
      <c r="U15">
        <f t="shared" si="9"/>
        <v>1.6620793277221536E-2</v>
      </c>
      <c r="V15" s="40" t="s">
        <v>124</v>
      </c>
      <c r="W15" s="40" t="s">
        <v>28</v>
      </c>
      <c r="X15" t="s">
        <v>123</v>
      </c>
      <c r="Y15" s="10" t="s">
        <v>25</v>
      </c>
    </row>
    <row r="16" spans="1:25" x14ac:dyDescent="0.6">
      <c r="A16" t="s">
        <v>115</v>
      </c>
      <c r="B16" t="s">
        <v>18</v>
      </c>
      <c r="C16" s="8">
        <v>44825</v>
      </c>
      <c r="D16" t="s">
        <v>244</v>
      </c>
      <c r="E16" t="s">
        <v>245</v>
      </c>
      <c r="F16" t="s">
        <v>160</v>
      </c>
      <c r="G16" s="43" t="s">
        <v>200</v>
      </c>
      <c r="H16" s="21" t="s">
        <v>44</v>
      </c>
      <c r="I16" s="32">
        <v>4</v>
      </c>
      <c r="J16" s="22" t="s">
        <v>46</v>
      </c>
      <c r="K16" s="31">
        <v>-8.7379999999999995</v>
      </c>
      <c r="L16" s="37" t="s">
        <v>92</v>
      </c>
      <c r="M16">
        <v>14</v>
      </c>
      <c r="N16" t="s">
        <v>143</v>
      </c>
      <c r="O16" t="s">
        <v>143</v>
      </c>
      <c r="P16" t="s">
        <v>143</v>
      </c>
      <c r="Q16" t="s">
        <v>143</v>
      </c>
      <c r="R16" t="s">
        <v>143</v>
      </c>
      <c r="S16" t="s">
        <v>143</v>
      </c>
      <c r="T16" t="s">
        <v>143</v>
      </c>
      <c r="U16" t="s">
        <v>143</v>
      </c>
      <c r="V16" s="40" t="s">
        <v>193</v>
      </c>
      <c r="W16" s="40" t="s">
        <v>161</v>
      </c>
      <c r="X16" t="s">
        <v>134</v>
      </c>
      <c r="Y16" s="10" t="s">
        <v>25</v>
      </c>
    </row>
    <row r="17" spans="1:25" x14ac:dyDescent="0.6">
      <c r="A17" t="s">
        <v>115</v>
      </c>
      <c r="B17" t="s">
        <v>18</v>
      </c>
      <c r="C17" s="8">
        <v>44825</v>
      </c>
      <c r="D17" t="s">
        <v>244</v>
      </c>
      <c r="E17" t="s">
        <v>245</v>
      </c>
      <c r="F17" t="s">
        <v>160</v>
      </c>
      <c r="G17" s="43" t="s">
        <v>200</v>
      </c>
      <c r="H17" s="21" t="s">
        <v>44</v>
      </c>
      <c r="I17" s="32">
        <v>4</v>
      </c>
      <c r="J17" s="22" t="s">
        <v>46</v>
      </c>
      <c r="K17" s="31">
        <v>-8.827</v>
      </c>
      <c r="L17" s="37" t="s">
        <v>92</v>
      </c>
      <c r="M17">
        <v>15</v>
      </c>
      <c r="N17">
        <v>300</v>
      </c>
      <c r="O17">
        <v>100</v>
      </c>
      <c r="P17">
        <v>0</v>
      </c>
      <c r="Q17">
        <v>5.9122000000000003</v>
      </c>
      <c r="R17">
        <f t="shared" ref="R17:R33" si="10">Q17*60</f>
        <v>354.73200000000003</v>
      </c>
      <c r="S17">
        <v>470</v>
      </c>
      <c r="T17">
        <v>2</v>
      </c>
      <c r="U17">
        <f t="shared" ref="U17:U33" si="11">T17/R17</f>
        <v>5.6380591545166486E-3</v>
      </c>
      <c r="V17" s="40" t="s">
        <v>193</v>
      </c>
      <c r="W17" s="40" t="s">
        <v>161</v>
      </c>
      <c r="X17" t="s">
        <v>132</v>
      </c>
      <c r="Y17" s="10" t="s">
        <v>25</v>
      </c>
    </row>
    <row r="18" spans="1:25" x14ac:dyDescent="0.6">
      <c r="A18" t="s">
        <v>115</v>
      </c>
      <c r="B18" t="s">
        <v>18</v>
      </c>
      <c r="C18" s="8">
        <v>44826</v>
      </c>
      <c r="D18" t="s">
        <v>247</v>
      </c>
      <c r="E18" t="s">
        <v>248</v>
      </c>
      <c r="F18" t="s">
        <v>160</v>
      </c>
      <c r="G18" s="43" t="s">
        <v>139</v>
      </c>
      <c r="H18" s="21" t="s">
        <v>149</v>
      </c>
      <c r="I18" s="32">
        <v>1</v>
      </c>
      <c r="J18" s="22" t="s">
        <v>29</v>
      </c>
      <c r="K18" s="31">
        <v>-7.8650000000000002</v>
      </c>
      <c r="L18" s="37" t="s">
        <v>91</v>
      </c>
      <c r="M18">
        <v>4</v>
      </c>
      <c r="N18">
        <v>300</v>
      </c>
      <c r="O18">
        <v>200</v>
      </c>
      <c r="P18">
        <v>0</v>
      </c>
      <c r="Q18">
        <v>5.0095999999999998</v>
      </c>
      <c r="R18">
        <f t="shared" si="10"/>
        <v>300.57599999999996</v>
      </c>
      <c r="S18">
        <v>469.1</v>
      </c>
      <c r="T18">
        <v>2</v>
      </c>
      <c r="U18">
        <f t="shared" si="11"/>
        <v>6.6538911955711707E-3</v>
      </c>
      <c r="V18" s="40" t="s">
        <v>193</v>
      </c>
      <c r="W18" s="40" t="s">
        <v>161</v>
      </c>
      <c r="X18" t="s">
        <v>120</v>
      </c>
      <c r="Y18" s="10" t="s">
        <v>25</v>
      </c>
    </row>
    <row r="19" spans="1:25" x14ac:dyDescent="0.6">
      <c r="A19" t="s">
        <v>115</v>
      </c>
      <c r="B19" t="s">
        <v>18</v>
      </c>
      <c r="C19" s="8">
        <v>44826</v>
      </c>
      <c r="D19" t="s">
        <v>247</v>
      </c>
      <c r="E19" t="s">
        <v>248</v>
      </c>
      <c r="F19" t="s">
        <v>160</v>
      </c>
      <c r="G19" s="43" t="s">
        <v>139</v>
      </c>
      <c r="H19" s="21" t="s">
        <v>149</v>
      </c>
      <c r="I19" s="32">
        <v>1</v>
      </c>
      <c r="J19" s="22" t="s">
        <v>29</v>
      </c>
      <c r="K19" s="31">
        <v>-8.0050000000000008</v>
      </c>
      <c r="L19" s="37" t="s">
        <v>91</v>
      </c>
      <c r="M19">
        <v>11</v>
      </c>
      <c r="N19">
        <v>300</v>
      </c>
      <c r="O19">
        <v>200</v>
      </c>
      <c r="P19">
        <v>0</v>
      </c>
      <c r="Q19">
        <v>9.8180999999999994</v>
      </c>
      <c r="R19">
        <f t="shared" si="10"/>
        <v>589.08600000000001</v>
      </c>
      <c r="S19">
        <v>549.4</v>
      </c>
      <c r="T19">
        <v>100</v>
      </c>
      <c r="U19">
        <f t="shared" si="11"/>
        <v>0.16975450104059508</v>
      </c>
      <c r="V19" s="40" t="s">
        <v>193</v>
      </c>
      <c r="W19" s="40" t="s">
        <v>161</v>
      </c>
      <c r="X19" t="s">
        <v>104</v>
      </c>
      <c r="Y19" s="10" t="s">
        <v>25</v>
      </c>
    </row>
    <row r="20" spans="1:25" x14ac:dyDescent="0.6">
      <c r="A20" t="s">
        <v>115</v>
      </c>
      <c r="B20" t="s">
        <v>18</v>
      </c>
      <c r="C20" s="8">
        <v>44826</v>
      </c>
      <c r="D20" t="s">
        <v>247</v>
      </c>
      <c r="E20" t="s">
        <v>248</v>
      </c>
      <c r="F20" t="s">
        <v>160</v>
      </c>
      <c r="G20" s="43" t="s">
        <v>139</v>
      </c>
      <c r="H20" s="21" t="s">
        <v>149</v>
      </c>
      <c r="I20" s="32">
        <v>2</v>
      </c>
      <c r="J20" s="22" t="s">
        <v>62</v>
      </c>
      <c r="K20" s="31">
        <v>-7.8550000000000004</v>
      </c>
      <c r="L20" s="37" t="s">
        <v>91</v>
      </c>
      <c r="M20">
        <v>15</v>
      </c>
      <c r="N20">
        <v>300</v>
      </c>
      <c r="O20">
        <v>75</v>
      </c>
      <c r="P20">
        <v>0</v>
      </c>
      <c r="Q20">
        <v>10.08</v>
      </c>
      <c r="R20">
        <f t="shared" si="10"/>
        <v>604.79999999999995</v>
      </c>
      <c r="S20">
        <v>566.1</v>
      </c>
      <c r="T20">
        <v>3</v>
      </c>
      <c r="U20">
        <f t="shared" si="11"/>
        <v>4.9603174603174609E-3</v>
      </c>
      <c r="V20" s="40" t="s">
        <v>193</v>
      </c>
      <c r="W20" s="40" t="s">
        <v>161</v>
      </c>
      <c r="X20" t="s">
        <v>132</v>
      </c>
      <c r="Y20" s="10" t="s">
        <v>25</v>
      </c>
    </row>
    <row r="21" spans="1:25" x14ac:dyDescent="0.6">
      <c r="A21" t="s">
        <v>115</v>
      </c>
      <c r="B21" t="s">
        <v>18</v>
      </c>
      <c r="C21" s="8">
        <v>44826</v>
      </c>
      <c r="D21" t="s">
        <v>247</v>
      </c>
      <c r="E21" t="s">
        <v>248</v>
      </c>
      <c r="F21" t="s">
        <v>160</v>
      </c>
      <c r="G21" s="43" t="s">
        <v>139</v>
      </c>
      <c r="H21" s="21" t="s">
        <v>149</v>
      </c>
      <c r="I21" s="32">
        <v>2</v>
      </c>
      <c r="J21" s="22" t="s">
        <v>62</v>
      </c>
      <c r="K21" s="31">
        <v>-8.141</v>
      </c>
      <c r="L21" s="37" t="s">
        <v>91</v>
      </c>
      <c r="M21">
        <v>16</v>
      </c>
      <c r="N21">
        <v>300</v>
      </c>
      <c r="O21">
        <v>50</v>
      </c>
      <c r="P21">
        <v>0</v>
      </c>
      <c r="Q21">
        <v>6.8962000000000003</v>
      </c>
      <c r="R21">
        <f t="shared" si="10"/>
        <v>413.77200000000005</v>
      </c>
      <c r="S21">
        <v>485.3</v>
      </c>
      <c r="T21">
        <v>1</v>
      </c>
      <c r="U21">
        <f t="shared" si="11"/>
        <v>2.4167899229527372E-3</v>
      </c>
      <c r="V21" s="40" t="s">
        <v>193</v>
      </c>
      <c r="W21" s="40" t="s">
        <v>161</v>
      </c>
      <c r="X21" t="s">
        <v>157</v>
      </c>
      <c r="Y21" s="10" t="s">
        <v>25</v>
      </c>
    </row>
    <row r="22" spans="1:25" x14ac:dyDescent="0.6">
      <c r="A22" t="s">
        <v>115</v>
      </c>
      <c r="B22" t="s">
        <v>18</v>
      </c>
      <c r="C22" s="8">
        <v>44826</v>
      </c>
      <c r="D22" t="s">
        <v>247</v>
      </c>
      <c r="E22" t="s">
        <v>248</v>
      </c>
      <c r="F22" t="s">
        <v>160</v>
      </c>
      <c r="G22" s="43" t="s">
        <v>139</v>
      </c>
      <c r="H22" s="21" t="s">
        <v>149</v>
      </c>
      <c r="I22" s="32">
        <v>2</v>
      </c>
      <c r="J22" s="22" t="s">
        <v>62</v>
      </c>
      <c r="K22" s="31">
        <v>-8.4870000000000001</v>
      </c>
      <c r="L22" s="37" t="s">
        <v>92</v>
      </c>
      <c r="M22">
        <v>18</v>
      </c>
      <c r="N22">
        <v>300</v>
      </c>
      <c r="O22">
        <v>500</v>
      </c>
      <c r="P22">
        <v>0</v>
      </c>
      <c r="Q22">
        <v>7.4476000000000004</v>
      </c>
      <c r="R22">
        <f t="shared" si="10"/>
        <v>446.85600000000005</v>
      </c>
      <c r="S22">
        <v>444.9</v>
      </c>
      <c r="T22">
        <v>1</v>
      </c>
      <c r="U22">
        <f t="shared" si="11"/>
        <v>2.2378573858245158E-3</v>
      </c>
      <c r="V22" s="40" t="s">
        <v>193</v>
      </c>
      <c r="W22" s="40" t="s">
        <v>161</v>
      </c>
      <c r="X22" t="s">
        <v>106</v>
      </c>
      <c r="Y22" s="10" t="s">
        <v>25</v>
      </c>
    </row>
    <row r="23" spans="1:25" x14ac:dyDescent="0.6">
      <c r="A23" t="s">
        <v>115</v>
      </c>
      <c r="B23" t="s">
        <v>18</v>
      </c>
      <c r="C23" s="8">
        <v>44831</v>
      </c>
      <c r="D23" t="s">
        <v>251</v>
      </c>
      <c r="E23" t="s">
        <v>252</v>
      </c>
      <c r="F23" t="s">
        <v>160</v>
      </c>
      <c r="G23" s="43" t="s">
        <v>153</v>
      </c>
      <c r="H23" s="21" t="s">
        <v>52</v>
      </c>
      <c r="I23" s="32">
        <v>3</v>
      </c>
      <c r="J23" s="22" t="s">
        <v>130</v>
      </c>
      <c r="K23" s="31">
        <v>-8.0579999999999998</v>
      </c>
      <c r="L23" s="37" t="s">
        <v>91</v>
      </c>
      <c r="M23">
        <v>6</v>
      </c>
      <c r="N23">
        <v>300</v>
      </c>
      <c r="O23">
        <v>400</v>
      </c>
      <c r="P23">
        <v>0</v>
      </c>
      <c r="Q23">
        <v>4</v>
      </c>
      <c r="R23">
        <f t="shared" si="10"/>
        <v>240</v>
      </c>
      <c r="S23">
        <v>439.9</v>
      </c>
      <c r="T23">
        <v>8</v>
      </c>
      <c r="U23">
        <f t="shared" si="11"/>
        <v>3.3333333333333333E-2</v>
      </c>
      <c r="V23" s="40" t="s">
        <v>193</v>
      </c>
      <c r="W23" s="40" t="s">
        <v>161</v>
      </c>
      <c r="X23" t="s">
        <v>103</v>
      </c>
      <c r="Y23" s="10" t="s">
        <v>25</v>
      </c>
    </row>
    <row r="24" spans="1:25" x14ac:dyDescent="0.6">
      <c r="A24" t="s">
        <v>115</v>
      </c>
      <c r="B24" t="s">
        <v>18</v>
      </c>
      <c r="C24" s="8">
        <v>44837</v>
      </c>
      <c r="D24" t="s">
        <v>269</v>
      </c>
      <c r="E24" t="s">
        <v>270</v>
      </c>
      <c r="F24" t="s">
        <v>160</v>
      </c>
      <c r="G24" s="43" t="s">
        <v>162</v>
      </c>
      <c r="H24" s="21" t="s">
        <v>271</v>
      </c>
      <c r="I24" s="32">
        <v>2</v>
      </c>
      <c r="J24" s="22" t="s">
        <v>46</v>
      </c>
      <c r="K24" s="31">
        <v>-8.5890000000000004</v>
      </c>
      <c r="L24" s="37" t="s">
        <v>92</v>
      </c>
      <c r="M24">
        <v>3</v>
      </c>
      <c r="N24">
        <v>300</v>
      </c>
      <c r="O24">
        <v>150</v>
      </c>
      <c r="P24">
        <v>0</v>
      </c>
      <c r="Q24">
        <v>5</v>
      </c>
      <c r="R24">
        <f t="shared" si="10"/>
        <v>300</v>
      </c>
      <c r="S24">
        <v>399.7</v>
      </c>
      <c r="T24">
        <v>7</v>
      </c>
      <c r="U24">
        <f t="shared" si="11"/>
        <v>2.3333333333333334E-2</v>
      </c>
      <c r="V24" s="40" t="s">
        <v>263</v>
      </c>
      <c r="W24" s="40" t="s">
        <v>161</v>
      </c>
      <c r="X24" t="s">
        <v>120</v>
      </c>
      <c r="Y24" s="10" t="s">
        <v>25</v>
      </c>
    </row>
    <row r="25" spans="1:25" x14ac:dyDescent="0.6">
      <c r="A25" t="s">
        <v>115</v>
      </c>
      <c r="B25" t="s">
        <v>18</v>
      </c>
      <c r="C25" s="8">
        <v>44837</v>
      </c>
      <c r="D25" t="s">
        <v>269</v>
      </c>
      <c r="E25" t="s">
        <v>270</v>
      </c>
      <c r="F25" t="s">
        <v>160</v>
      </c>
      <c r="G25" s="21" t="s">
        <v>162</v>
      </c>
      <c r="H25" s="21" t="s">
        <v>271</v>
      </c>
      <c r="I25" s="32">
        <v>3</v>
      </c>
      <c r="J25" s="22" t="s">
        <v>26</v>
      </c>
      <c r="K25" s="31">
        <v>-9.0739999999999998</v>
      </c>
      <c r="L25" s="37" t="s">
        <v>92</v>
      </c>
      <c r="M25">
        <v>10</v>
      </c>
      <c r="N25">
        <v>300</v>
      </c>
      <c r="O25">
        <v>100</v>
      </c>
      <c r="P25">
        <v>0</v>
      </c>
      <c r="Q25">
        <v>6.4362000000000004</v>
      </c>
      <c r="R25">
        <f t="shared" si="10"/>
        <v>386.17200000000003</v>
      </c>
      <c r="S25">
        <v>424.9</v>
      </c>
      <c r="T25">
        <v>4</v>
      </c>
      <c r="U25">
        <f t="shared" si="11"/>
        <v>1.0358078783547227E-2</v>
      </c>
      <c r="V25" t="s">
        <v>123</v>
      </c>
      <c r="W25" s="10" t="s">
        <v>25</v>
      </c>
      <c r="X25" t="s">
        <v>134</v>
      </c>
      <c r="Y25" s="10" t="s">
        <v>25</v>
      </c>
    </row>
    <row r="26" spans="1:25" x14ac:dyDescent="0.6">
      <c r="A26" t="s">
        <v>115</v>
      </c>
      <c r="B26" t="s">
        <v>18</v>
      </c>
      <c r="C26" s="4">
        <v>45186</v>
      </c>
      <c r="D26" s="1" t="s">
        <v>277</v>
      </c>
      <c r="E26" s="1" t="s">
        <v>284</v>
      </c>
      <c r="F26" t="s">
        <v>160</v>
      </c>
      <c r="G26" s="21" t="s">
        <v>52</v>
      </c>
      <c r="H26" s="43" t="s">
        <v>14</v>
      </c>
      <c r="I26" s="1">
        <v>1</v>
      </c>
      <c r="J26" s="22" t="s">
        <v>29</v>
      </c>
      <c r="K26" s="3">
        <v>-7.93</v>
      </c>
      <c r="L26" s="1" t="s">
        <v>91</v>
      </c>
      <c r="M26" s="1">
        <v>2</v>
      </c>
      <c r="N26" s="1">
        <v>100</v>
      </c>
      <c r="O26" s="1">
        <v>200</v>
      </c>
      <c r="P26" s="1">
        <v>0</v>
      </c>
      <c r="Q26" s="1">
        <v>5</v>
      </c>
      <c r="R26">
        <f t="shared" si="10"/>
        <v>300</v>
      </c>
      <c r="S26" s="1">
        <v>619</v>
      </c>
      <c r="T26" s="1">
        <v>50</v>
      </c>
      <c r="U26">
        <f t="shared" si="11"/>
        <v>0.16666666666666666</v>
      </c>
      <c r="V26" s="1" t="s">
        <v>291</v>
      </c>
      <c r="W26" s="10" t="s">
        <v>25</v>
      </c>
      <c r="X26" s="40" t="s">
        <v>193</v>
      </c>
      <c r="Y26" s="40" t="s">
        <v>161</v>
      </c>
    </row>
    <row r="27" spans="1:25" x14ac:dyDescent="0.6">
      <c r="A27" t="s">
        <v>115</v>
      </c>
      <c r="B27" t="s">
        <v>18</v>
      </c>
      <c r="C27" s="4">
        <v>45186</v>
      </c>
      <c r="D27" s="1" t="s">
        <v>277</v>
      </c>
      <c r="E27" s="1" t="s">
        <v>284</v>
      </c>
      <c r="F27" t="s">
        <v>160</v>
      </c>
      <c r="G27" s="21" t="s">
        <v>52</v>
      </c>
      <c r="H27" s="43" t="s">
        <v>14</v>
      </c>
      <c r="I27" s="1">
        <v>4</v>
      </c>
      <c r="J27" s="22" t="s">
        <v>55</v>
      </c>
      <c r="K27" s="3">
        <v>-7.79</v>
      </c>
      <c r="L27" s="1" t="s">
        <v>91</v>
      </c>
      <c r="M27" s="1">
        <v>9</v>
      </c>
      <c r="N27" s="1">
        <v>100</v>
      </c>
      <c r="O27" s="1">
        <v>200</v>
      </c>
      <c r="P27" s="1">
        <v>0</v>
      </c>
      <c r="Q27" s="1">
        <v>5</v>
      </c>
      <c r="R27">
        <f t="shared" si="10"/>
        <v>300</v>
      </c>
      <c r="S27" s="1">
        <v>509</v>
      </c>
      <c r="T27" s="1">
        <v>46</v>
      </c>
      <c r="U27">
        <f t="shared" si="11"/>
        <v>0.15333333333333332</v>
      </c>
      <c r="V27" s="1" t="s">
        <v>293</v>
      </c>
      <c r="W27" s="10" t="s">
        <v>25</v>
      </c>
      <c r="X27" s="40" t="s">
        <v>193</v>
      </c>
      <c r="Y27" s="40" t="s">
        <v>161</v>
      </c>
    </row>
    <row r="28" spans="1:25" x14ac:dyDescent="0.6">
      <c r="A28" t="s">
        <v>115</v>
      </c>
      <c r="B28" t="s">
        <v>18</v>
      </c>
      <c r="C28" s="4">
        <v>45189</v>
      </c>
      <c r="D28" s="1" t="s">
        <v>278</v>
      </c>
      <c r="E28" s="1" t="s">
        <v>282</v>
      </c>
      <c r="F28" t="s">
        <v>160</v>
      </c>
      <c r="G28" s="21" t="s">
        <v>154</v>
      </c>
      <c r="H28" s="43" t="s">
        <v>162</v>
      </c>
      <c r="I28" s="1">
        <v>2</v>
      </c>
      <c r="J28" s="22" t="s">
        <v>46</v>
      </c>
      <c r="K28" s="3">
        <v>-8.4</v>
      </c>
      <c r="L28" s="1" t="s">
        <v>92</v>
      </c>
      <c r="M28" s="1">
        <v>3</v>
      </c>
      <c r="N28" s="1">
        <v>100</v>
      </c>
      <c r="O28" s="1">
        <v>200</v>
      </c>
      <c r="P28" s="1">
        <v>0</v>
      </c>
      <c r="Q28" s="1">
        <v>5</v>
      </c>
      <c r="R28">
        <f t="shared" si="10"/>
        <v>300</v>
      </c>
      <c r="S28" s="1">
        <v>526</v>
      </c>
      <c r="T28" s="1">
        <v>60</v>
      </c>
      <c r="U28">
        <f t="shared" si="11"/>
        <v>0.2</v>
      </c>
      <c r="V28" s="1" t="s">
        <v>290</v>
      </c>
      <c r="W28" s="10" t="s">
        <v>25</v>
      </c>
      <c r="X28" s="40" t="s">
        <v>193</v>
      </c>
      <c r="Y28" s="40" t="s">
        <v>161</v>
      </c>
    </row>
    <row r="29" spans="1:25" x14ac:dyDescent="0.6">
      <c r="A29" t="s">
        <v>115</v>
      </c>
      <c r="B29" t="s">
        <v>18</v>
      </c>
      <c r="C29" s="4">
        <v>45189</v>
      </c>
      <c r="D29" s="1" t="s">
        <v>278</v>
      </c>
      <c r="E29" s="1" t="s">
        <v>282</v>
      </c>
      <c r="F29" t="s">
        <v>160</v>
      </c>
      <c r="G29" s="21" t="s">
        <v>154</v>
      </c>
      <c r="H29" s="43" t="s">
        <v>162</v>
      </c>
      <c r="I29" s="1">
        <v>3</v>
      </c>
      <c r="J29" s="22" t="s">
        <v>26</v>
      </c>
      <c r="K29" s="3">
        <v>-8.18</v>
      </c>
      <c r="L29" s="1" t="s">
        <v>91</v>
      </c>
      <c r="M29" s="1">
        <v>5</v>
      </c>
      <c r="N29" s="1">
        <v>100</v>
      </c>
      <c r="O29" s="1">
        <v>100</v>
      </c>
      <c r="P29" s="1">
        <v>0</v>
      </c>
      <c r="Q29" s="1">
        <v>5</v>
      </c>
      <c r="R29">
        <f t="shared" si="10"/>
        <v>300</v>
      </c>
      <c r="S29" s="1">
        <v>585</v>
      </c>
      <c r="T29" s="1">
        <v>21.000000000000004</v>
      </c>
      <c r="U29">
        <f t="shared" si="11"/>
        <v>7.0000000000000007E-2</v>
      </c>
      <c r="V29" s="1" t="s">
        <v>287</v>
      </c>
      <c r="W29" s="10" t="s">
        <v>25</v>
      </c>
      <c r="X29" s="40" t="s">
        <v>193</v>
      </c>
      <c r="Y29" s="40" t="s">
        <v>161</v>
      </c>
    </row>
    <row r="30" spans="1:25" x14ac:dyDescent="0.6">
      <c r="A30" t="s">
        <v>115</v>
      </c>
      <c r="B30" t="s">
        <v>18</v>
      </c>
      <c r="C30" s="4">
        <v>45189</v>
      </c>
      <c r="D30" s="1" t="s">
        <v>278</v>
      </c>
      <c r="E30" s="1" t="s">
        <v>282</v>
      </c>
      <c r="F30" t="s">
        <v>160</v>
      </c>
      <c r="G30" s="21" t="s">
        <v>154</v>
      </c>
      <c r="H30" s="43" t="s">
        <v>162</v>
      </c>
      <c r="I30" s="1">
        <v>3</v>
      </c>
      <c r="J30" s="22" t="s">
        <v>26</v>
      </c>
      <c r="K30" s="3">
        <v>-8.42</v>
      </c>
      <c r="L30" s="1" t="s">
        <v>92</v>
      </c>
      <c r="M30" s="1">
        <v>7</v>
      </c>
      <c r="N30" s="1">
        <v>100</v>
      </c>
      <c r="O30" s="1">
        <v>200</v>
      </c>
      <c r="P30" s="1">
        <v>0</v>
      </c>
      <c r="Q30" s="1">
        <v>5</v>
      </c>
      <c r="R30">
        <f t="shared" si="10"/>
        <v>300</v>
      </c>
      <c r="S30" s="1">
        <v>648</v>
      </c>
      <c r="T30" s="1">
        <v>197</v>
      </c>
      <c r="U30">
        <f t="shared" si="11"/>
        <v>0.65666666666666662</v>
      </c>
      <c r="V30" s="1" t="s">
        <v>288</v>
      </c>
      <c r="W30" s="10" t="s">
        <v>25</v>
      </c>
      <c r="X30" s="40" t="s">
        <v>193</v>
      </c>
      <c r="Y30" s="40" t="s">
        <v>161</v>
      </c>
    </row>
    <row r="31" spans="1:25" x14ac:dyDescent="0.6">
      <c r="A31" t="s">
        <v>115</v>
      </c>
      <c r="B31" t="s">
        <v>18</v>
      </c>
      <c r="C31" s="4">
        <v>45189</v>
      </c>
      <c r="D31" s="1" t="s">
        <v>279</v>
      </c>
      <c r="E31" s="1" t="s">
        <v>283</v>
      </c>
      <c r="F31" t="s">
        <v>160</v>
      </c>
      <c r="G31" s="21" t="s">
        <v>52</v>
      </c>
      <c r="H31" s="43" t="s">
        <v>14</v>
      </c>
      <c r="I31" s="1">
        <v>1</v>
      </c>
      <c r="J31" s="22" t="s">
        <v>29</v>
      </c>
      <c r="K31" s="9">
        <v>-7.71</v>
      </c>
      <c r="L31" s="1" t="s">
        <v>91</v>
      </c>
      <c r="M31" s="1">
        <v>1</v>
      </c>
      <c r="N31" s="1">
        <v>100</v>
      </c>
      <c r="O31" s="1">
        <v>100</v>
      </c>
      <c r="P31" s="1">
        <v>0</v>
      </c>
      <c r="Q31" s="1">
        <v>5</v>
      </c>
      <c r="R31">
        <f t="shared" si="10"/>
        <v>300</v>
      </c>
      <c r="S31" s="1">
        <v>470</v>
      </c>
      <c r="T31" s="1">
        <v>106</v>
      </c>
      <c r="U31">
        <f t="shared" si="11"/>
        <v>0.35333333333333333</v>
      </c>
      <c r="V31" s="1" t="s">
        <v>290</v>
      </c>
      <c r="W31" s="10" t="s">
        <v>25</v>
      </c>
      <c r="X31" s="40" t="s">
        <v>193</v>
      </c>
      <c r="Y31" s="40" t="s">
        <v>161</v>
      </c>
    </row>
    <row r="32" spans="1:25" x14ac:dyDescent="0.6">
      <c r="A32" t="s">
        <v>115</v>
      </c>
      <c r="B32" t="s">
        <v>18</v>
      </c>
      <c r="C32" s="4">
        <v>45189</v>
      </c>
      <c r="D32" s="1" t="s">
        <v>279</v>
      </c>
      <c r="E32" s="1" t="s">
        <v>283</v>
      </c>
      <c r="F32" t="s">
        <v>160</v>
      </c>
      <c r="G32" s="21" t="s">
        <v>52</v>
      </c>
      <c r="H32" s="43" t="s">
        <v>14</v>
      </c>
      <c r="I32" s="1">
        <v>2</v>
      </c>
      <c r="J32" s="22" t="s">
        <v>46</v>
      </c>
      <c r="K32" s="9">
        <v>-8.8000000000000007</v>
      </c>
      <c r="L32" s="1" t="s">
        <v>92</v>
      </c>
      <c r="M32" s="1">
        <v>5</v>
      </c>
      <c r="N32" s="1">
        <v>100</v>
      </c>
      <c r="O32" s="1">
        <v>200</v>
      </c>
      <c r="P32" s="1">
        <v>27</v>
      </c>
      <c r="Q32" s="1">
        <v>5</v>
      </c>
      <c r="R32">
        <f t="shared" si="10"/>
        <v>300</v>
      </c>
      <c r="S32" s="1">
        <v>628</v>
      </c>
      <c r="T32" s="1">
        <v>71</v>
      </c>
      <c r="U32">
        <f t="shared" si="11"/>
        <v>0.23666666666666666</v>
      </c>
      <c r="V32" s="1" t="s">
        <v>290</v>
      </c>
      <c r="W32" s="10" t="s">
        <v>25</v>
      </c>
      <c r="X32" s="40" t="s">
        <v>193</v>
      </c>
      <c r="Y32" s="40" t="s">
        <v>161</v>
      </c>
    </row>
    <row r="33" spans="1:25" x14ac:dyDescent="0.6">
      <c r="A33" t="s">
        <v>115</v>
      </c>
      <c r="B33" t="s">
        <v>18</v>
      </c>
      <c r="C33" s="4">
        <v>45189</v>
      </c>
      <c r="D33" s="1" t="s">
        <v>279</v>
      </c>
      <c r="E33" s="1" t="s">
        <v>283</v>
      </c>
      <c r="F33" t="s">
        <v>160</v>
      </c>
      <c r="G33" s="21" t="s">
        <v>52</v>
      </c>
      <c r="H33" s="43" t="s">
        <v>14</v>
      </c>
      <c r="I33" s="1">
        <v>4</v>
      </c>
      <c r="J33" s="22" t="s">
        <v>55</v>
      </c>
      <c r="K33" s="9">
        <v>-7.76</v>
      </c>
      <c r="L33" s="1" t="s">
        <v>91</v>
      </c>
      <c r="M33" s="1">
        <v>8</v>
      </c>
      <c r="N33" s="1">
        <v>100</v>
      </c>
      <c r="O33" s="1">
        <v>200</v>
      </c>
      <c r="P33" s="1">
        <v>0</v>
      </c>
      <c r="Q33" s="1">
        <v>5</v>
      </c>
      <c r="R33">
        <f t="shared" si="10"/>
        <v>300</v>
      </c>
      <c r="S33" s="1">
        <v>542</v>
      </c>
      <c r="T33" s="1">
        <v>34</v>
      </c>
      <c r="U33">
        <f t="shared" si="11"/>
        <v>0.11333333333333333</v>
      </c>
      <c r="V33" s="1" t="s">
        <v>289</v>
      </c>
      <c r="W33" s="10" t="s">
        <v>25</v>
      </c>
      <c r="X33" s="40" t="s">
        <v>193</v>
      </c>
      <c r="Y33" s="40" t="s">
        <v>161</v>
      </c>
    </row>
    <row r="34" spans="1:25" x14ac:dyDescent="0.6">
      <c r="A34" t="s">
        <v>94</v>
      </c>
      <c r="B34" t="s">
        <v>18</v>
      </c>
      <c r="C34" s="8">
        <v>44707</v>
      </c>
      <c r="D34" t="s">
        <v>196</v>
      </c>
      <c r="E34" t="s">
        <v>189</v>
      </c>
      <c r="F34" t="s">
        <v>160</v>
      </c>
      <c r="G34" s="42" t="s">
        <v>162</v>
      </c>
      <c r="H34" s="12" t="s">
        <v>67</v>
      </c>
      <c r="I34" s="32">
        <v>1</v>
      </c>
      <c r="J34" s="22" t="s">
        <v>29</v>
      </c>
      <c r="K34" s="31">
        <v>-8.5380000000000003</v>
      </c>
      <c r="L34" s="38" t="s">
        <v>91</v>
      </c>
      <c r="M34">
        <v>5</v>
      </c>
      <c r="N34" t="s">
        <v>160</v>
      </c>
      <c r="O34">
        <v>500</v>
      </c>
      <c r="P34">
        <v>0</v>
      </c>
      <c r="Q34">
        <v>6.0343999999999998</v>
      </c>
      <c r="R34">
        <f t="shared" ref="R34:R35" si="12">Q34*60</f>
        <v>362.06399999999996</v>
      </c>
      <c r="S34">
        <v>836.4</v>
      </c>
      <c r="T34">
        <v>541</v>
      </c>
      <c r="U34">
        <f t="shared" ref="U34:U35" si="13">T34/R34</f>
        <v>1.494210968226612</v>
      </c>
      <c r="V34" s="40" t="s">
        <v>193</v>
      </c>
      <c r="W34" s="40" t="s">
        <v>161</v>
      </c>
      <c r="X34" t="s">
        <v>104</v>
      </c>
      <c r="Y34" s="10" t="s">
        <v>25</v>
      </c>
    </row>
    <row r="35" spans="1:25" x14ac:dyDescent="0.6">
      <c r="A35" t="s">
        <v>94</v>
      </c>
      <c r="B35" t="s">
        <v>18</v>
      </c>
      <c r="C35" s="8">
        <v>44707</v>
      </c>
      <c r="D35" t="s">
        <v>196</v>
      </c>
      <c r="E35" t="s">
        <v>189</v>
      </c>
      <c r="F35" t="s">
        <v>160</v>
      </c>
      <c r="G35" s="42" t="s">
        <v>162</v>
      </c>
      <c r="H35" s="12" t="s">
        <v>67</v>
      </c>
      <c r="I35" s="32">
        <v>3</v>
      </c>
      <c r="J35" s="22" t="s">
        <v>156</v>
      </c>
      <c r="K35" s="31">
        <v>-8.3249999999999993</v>
      </c>
      <c r="L35" s="38" t="s">
        <v>91</v>
      </c>
      <c r="M35">
        <v>9</v>
      </c>
      <c r="N35" t="s">
        <v>160</v>
      </c>
      <c r="O35">
        <v>700</v>
      </c>
      <c r="P35">
        <v>0</v>
      </c>
      <c r="Q35">
        <v>5.0709</v>
      </c>
      <c r="R35">
        <f t="shared" si="12"/>
        <v>304.25400000000002</v>
      </c>
      <c r="S35">
        <v>857.4</v>
      </c>
      <c r="T35">
        <v>5</v>
      </c>
      <c r="U35">
        <f t="shared" si="13"/>
        <v>1.6433637684303247E-2</v>
      </c>
      <c r="V35" s="40" t="s">
        <v>163</v>
      </c>
      <c r="W35" s="40" t="s">
        <v>161</v>
      </c>
      <c r="X35" t="s">
        <v>108</v>
      </c>
      <c r="Y35" s="10" t="s">
        <v>25</v>
      </c>
    </row>
    <row r="36" spans="1:25" x14ac:dyDescent="0.6">
      <c r="A36" t="s">
        <v>94</v>
      </c>
      <c r="B36" t="s">
        <v>18</v>
      </c>
      <c r="C36" s="8">
        <v>44775</v>
      </c>
      <c r="D36" t="s">
        <v>225</v>
      </c>
      <c r="E36" t="s">
        <v>50</v>
      </c>
      <c r="F36" t="s">
        <v>160</v>
      </c>
      <c r="G36" s="21" t="s">
        <v>54</v>
      </c>
      <c r="H36" s="21" t="s">
        <v>226</v>
      </c>
      <c r="I36" s="32">
        <v>2</v>
      </c>
      <c r="J36" s="22" t="s">
        <v>62</v>
      </c>
      <c r="K36" s="31">
        <v>-8.93</v>
      </c>
      <c r="L36" s="37" t="s">
        <v>92</v>
      </c>
      <c r="M36">
        <v>20</v>
      </c>
      <c r="N36">
        <v>100</v>
      </c>
      <c r="O36">
        <v>150</v>
      </c>
      <c r="P36">
        <v>0</v>
      </c>
      <c r="Q36">
        <v>10.021000000000001</v>
      </c>
      <c r="R36">
        <f t="shared" ref="R36:R40" si="14">Q36*60</f>
        <v>601.26</v>
      </c>
      <c r="S36">
        <v>598.5</v>
      </c>
      <c r="T36">
        <v>1</v>
      </c>
      <c r="U36">
        <f t="shared" ref="U36:U55" si="15">T36/R36</f>
        <v>1.6631740012640122E-3</v>
      </c>
      <c r="V36" t="s">
        <v>232</v>
      </c>
      <c r="W36" s="10" t="s">
        <v>25</v>
      </c>
      <c r="X36" t="s">
        <v>205</v>
      </c>
      <c r="Y36" s="10" t="s">
        <v>25</v>
      </c>
    </row>
    <row r="37" spans="1:25" x14ac:dyDescent="0.6">
      <c r="A37" t="s">
        <v>94</v>
      </c>
      <c r="B37" t="s">
        <v>18</v>
      </c>
      <c r="C37" s="8">
        <v>44832</v>
      </c>
      <c r="D37" t="s">
        <v>255</v>
      </c>
      <c r="E37" t="s">
        <v>256</v>
      </c>
      <c r="F37" t="s">
        <v>160</v>
      </c>
      <c r="G37" s="43" t="s">
        <v>257</v>
      </c>
      <c r="H37" s="21" t="s">
        <v>52</v>
      </c>
      <c r="I37" s="32">
        <v>2</v>
      </c>
      <c r="J37" s="22" t="s">
        <v>46</v>
      </c>
      <c r="K37" s="31">
        <v>-8.1929999999999996</v>
      </c>
      <c r="L37" s="37" t="s">
        <v>91</v>
      </c>
      <c r="M37">
        <v>9</v>
      </c>
      <c r="N37">
        <v>300</v>
      </c>
      <c r="O37">
        <v>200</v>
      </c>
      <c r="P37">
        <v>0</v>
      </c>
      <c r="Q37">
        <v>5.0247999999999999</v>
      </c>
      <c r="R37">
        <f t="shared" si="14"/>
        <v>301.488</v>
      </c>
      <c r="S37">
        <v>478.1</v>
      </c>
      <c r="T37">
        <v>10</v>
      </c>
      <c r="U37">
        <f t="shared" si="15"/>
        <v>3.3168816005943853E-2</v>
      </c>
      <c r="V37" s="40" t="s">
        <v>131</v>
      </c>
      <c r="W37" s="40" t="s">
        <v>28</v>
      </c>
      <c r="X37" t="s">
        <v>132</v>
      </c>
      <c r="Y37" s="10" t="s">
        <v>25</v>
      </c>
    </row>
    <row r="38" spans="1:25" x14ac:dyDescent="0.6">
      <c r="A38" t="s">
        <v>94</v>
      </c>
      <c r="B38" t="s">
        <v>18</v>
      </c>
      <c r="C38" s="8">
        <v>44832</v>
      </c>
      <c r="D38" t="s">
        <v>255</v>
      </c>
      <c r="E38" t="s">
        <v>256</v>
      </c>
      <c r="F38" t="s">
        <v>160</v>
      </c>
      <c r="G38" s="43" t="s">
        <v>257</v>
      </c>
      <c r="H38" s="21" t="s">
        <v>52</v>
      </c>
      <c r="I38" s="32">
        <v>3</v>
      </c>
      <c r="J38" s="22" t="s">
        <v>258</v>
      </c>
      <c r="K38" s="31">
        <v>-7.923</v>
      </c>
      <c r="L38" s="37" t="s">
        <v>91</v>
      </c>
      <c r="M38">
        <v>10</v>
      </c>
      <c r="N38">
        <v>300</v>
      </c>
      <c r="O38">
        <v>400</v>
      </c>
      <c r="P38">
        <v>0</v>
      </c>
      <c r="Q38">
        <v>7.4447000000000001</v>
      </c>
      <c r="R38">
        <f t="shared" si="14"/>
        <v>446.68200000000002</v>
      </c>
      <c r="S38">
        <v>455.6</v>
      </c>
      <c r="T38">
        <v>16</v>
      </c>
      <c r="U38">
        <f t="shared" si="15"/>
        <v>3.5819665892066394E-2</v>
      </c>
      <c r="V38" s="40" t="s">
        <v>193</v>
      </c>
      <c r="W38" s="40" t="s">
        <v>161</v>
      </c>
      <c r="X38" t="s">
        <v>107</v>
      </c>
      <c r="Y38" s="10" t="s">
        <v>25</v>
      </c>
    </row>
    <row r="39" spans="1:25" x14ac:dyDescent="0.6">
      <c r="A39" t="s">
        <v>94</v>
      </c>
      <c r="B39" t="s">
        <v>18</v>
      </c>
      <c r="C39" s="8">
        <v>44832</v>
      </c>
      <c r="D39" t="s">
        <v>255</v>
      </c>
      <c r="E39" t="s">
        <v>256</v>
      </c>
      <c r="F39" t="s">
        <v>160</v>
      </c>
      <c r="G39" s="43" t="s">
        <v>257</v>
      </c>
      <c r="H39" s="21" t="s">
        <v>52</v>
      </c>
      <c r="I39" s="32">
        <v>3</v>
      </c>
      <c r="J39" s="22" t="s">
        <v>258</v>
      </c>
      <c r="K39" s="31">
        <v>-8.3960000000000008</v>
      </c>
      <c r="L39" s="37" t="s">
        <v>91</v>
      </c>
      <c r="M39" s="27">
        <v>16</v>
      </c>
      <c r="N39">
        <v>300</v>
      </c>
      <c r="O39">
        <v>200</v>
      </c>
      <c r="P39">
        <v>0</v>
      </c>
      <c r="Q39">
        <v>5.0289999999999999</v>
      </c>
      <c r="R39">
        <f t="shared" si="14"/>
        <v>301.74</v>
      </c>
      <c r="S39">
        <v>394.1</v>
      </c>
      <c r="T39">
        <v>47</v>
      </c>
      <c r="U39">
        <f t="shared" si="15"/>
        <v>0.1557632398753894</v>
      </c>
      <c r="V39" s="40" t="s">
        <v>193</v>
      </c>
      <c r="W39" s="40" t="s">
        <v>161</v>
      </c>
      <c r="X39" t="s">
        <v>228</v>
      </c>
      <c r="Y39" s="10" t="s">
        <v>25</v>
      </c>
    </row>
    <row r="40" spans="1:25" x14ac:dyDescent="0.6">
      <c r="A40" s="23" t="s">
        <v>94</v>
      </c>
      <c r="B40" s="23" t="s">
        <v>18</v>
      </c>
      <c r="C40" s="24">
        <v>44833</v>
      </c>
      <c r="D40" s="23" t="s">
        <v>261</v>
      </c>
      <c r="E40" s="23" t="s">
        <v>262</v>
      </c>
      <c r="F40" s="23" t="s">
        <v>160</v>
      </c>
      <c r="G40" s="43" t="s">
        <v>162</v>
      </c>
      <c r="H40" s="33" t="s">
        <v>154</v>
      </c>
      <c r="I40" s="34">
        <v>2</v>
      </c>
      <c r="J40" s="35" t="s">
        <v>46</v>
      </c>
      <c r="K40" s="36">
        <v>-7.7450000000000001</v>
      </c>
      <c r="L40" s="39" t="s">
        <v>91</v>
      </c>
      <c r="M40" s="23">
        <v>5</v>
      </c>
      <c r="N40" s="23">
        <v>300</v>
      </c>
      <c r="O40" s="23">
        <v>300</v>
      </c>
      <c r="P40" s="23">
        <v>0</v>
      </c>
      <c r="Q40" s="23">
        <v>11</v>
      </c>
      <c r="R40" s="23">
        <f t="shared" si="14"/>
        <v>660</v>
      </c>
      <c r="S40" s="23">
        <v>495</v>
      </c>
      <c r="T40" s="23">
        <v>4</v>
      </c>
      <c r="U40" s="23">
        <f t="shared" si="15"/>
        <v>6.0606060606060606E-3</v>
      </c>
      <c r="V40" s="40" t="s">
        <v>263</v>
      </c>
      <c r="W40" s="40" t="s">
        <v>161</v>
      </c>
      <c r="X40" s="23" t="s">
        <v>157</v>
      </c>
      <c r="Y40" s="25" t="s">
        <v>25</v>
      </c>
    </row>
    <row r="41" spans="1:25" x14ac:dyDescent="0.6">
      <c r="A41" t="s">
        <v>94</v>
      </c>
      <c r="B41" t="s">
        <v>18</v>
      </c>
      <c r="C41" s="8">
        <v>44833</v>
      </c>
      <c r="D41" t="s">
        <v>261</v>
      </c>
      <c r="E41" t="s">
        <v>262</v>
      </c>
      <c r="F41" t="s">
        <v>160</v>
      </c>
      <c r="G41" s="43" t="s">
        <v>162</v>
      </c>
      <c r="H41" s="21" t="s">
        <v>154</v>
      </c>
      <c r="I41" s="32">
        <v>2</v>
      </c>
      <c r="J41" s="22" t="s">
        <v>46</v>
      </c>
      <c r="K41" s="31">
        <v>-8.1489999999999991</v>
      </c>
      <c r="L41" s="37" t="s">
        <v>91</v>
      </c>
      <c r="M41">
        <v>8</v>
      </c>
      <c r="N41">
        <v>300</v>
      </c>
      <c r="O41">
        <v>100</v>
      </c>
      <c r="P41">
        <v>0</v>
      </c>
      <c r="Q41"/>
      <c r="R41">
        <v>199.83</v>
      </c>
      <c r="S41">
        <v>558.79999999999995</v>
      </c>
      <c r="T41">
        <v>6</v>
      </c>
      <c r="U41">
        <f t="shared" si="15"/>
        <v>3.002552169343942E-2</v>
      </c>
      <c r="V41" s="40" t="s">
        <v>263</v>
      </c>
      <c r="W41" s="40" t="s">
        <v>161</v>
      </c>
      <c r="X41" t="s">
        <v>227</v>
      </c>
      <c r="Y41" s="10" t="s">
        <v>25</v>
      </c>
    </row>
    <row r="42" spans="1:25" x14ac:dyDescent="0.6">
      <c r="A42" t="s">
        <v>94</v>
      </c>
      <c r="B42" t="s">
        <v>18</v>
      </c>
      <c r="C42" s="8">
        <v>44833</v>
      </c>
      <c r="D42" t="s">
        <v>266</v>
      </c>
      <c r="E42" t="s">
        <v>267</v>
      </c>
      <c r="F42" t="s">
        <v>160</v>
      </c>
      <c r="G42" s="43" t="s">
        <v>14</v>
      </c>
      <c r="H42" s="21" t="s">
        <v>268</v>
      </c>
      <c r="I42" s="32">
        <v>1</v>
      </c>
      <c r="J42" s="22" t="s">
        <v>29</v>
      </c>
      <c r="K42" s="31">
        <v>-7.9580000000000002</v>
      </c>
      <c r="L42" s="37" t="s">
        <v>91</v>
      </c>
      <c r="M42">
        <v>3</v>
      </c>
      <c r="N42">
        <v>100</v>
      </c>
      <c r="O42">
        <v>100</v>
      </c>
      <c r="P42">
        <v>0</v>
      </c>
      <c r="Q42">
        <v>10.021000000000001</v>
      </c>
      <c r="R42">
        <f t="shared" ref="R42:R44" si="16">Q42*60</f>
        <v>601.26</v>
      </c>
      <c r="S42">
        <v>577.6</v>
      </c>
      <c r="T42">
        <v>1</v>
      </c>
      <c r="U42">
        <f t="shared" si="15"/>
        <v>1.6631740012640122E-3</v>
      </c>
      <c r="V42" s="40" t="s">
        <v>263</v>
      </c>
      <c r="W42" s="40" t="s">
        <v>161</v>
      </c>
      <c r="X42" t="s">
        <v>100</v>
      </c>
      <c r="Y42" s="10" t="s">
        <v>25</v>
      </c>
    </row>
    <row r="43" spans="1:25" x14ac:dyDescent="0.6">
      <c r="A43" t="s">
        <v>94</v>
      </c>
      <c r="B43" t="s">
        <v>18</v>
      </c>
      <c r="C43" s="8">
        <v>44833</v>
      </c>
      <c r="D43" t="s">
        <v>266</v>
      </c>
      <c r="E43" t="s">
        <v>267</v>
      </c>
      <c r="F43" t="s">
        <v>160</v>
      </c>
      <c r="G43" s="43" t="s">
        <v>14</v>
      </c>
      <c r="H43" s="21" t="s">
        <v>268</v>
      </c>
      <c r="I43" s="32">
        <v>2</v>
      </c>
      <c r="J43" s="22" t="s">
        <v>46</v>
      </c>
      <c r="K43" s="31">
        <v>-8.0809999999999995</v>
      </c>
      <c r="L43" s="37" t="s">
        <v>91</v>
      </c>
      <c r="M43">
        <v>4</v>
      </c>
      <c r="N43">
        <v>100</v>
      </c>
      <c r="O43">
        <v>400</v>
      </c>
      <c r="P43">
        <v>0</v>
      </c>
      <c r="Q43">
        <v>7.1566000000000001</v>
      </c>
      <c r="R43">
        <f t="shared" si="16"/>
        <v>429.39600000000002</v>
      </c>
      <c r="S43">
        <v>597.9</v>
      </c>
      <c r="T43">
        <v>2</v>
      </c>
      <c r="U43">
        <f t="shared" si="15"/>
        <v>4.6577052417814792E-3</v>
      </c>
      <c r="V43" s="40" t="s">
        <v>263</v>
      </c>
      <c r="W43" s="40" t="s">
        <v>161</v>
      </c>
      <c r="X43" t="s">
        <v>122</v>
      </c>
      <c r="Y43" s="10" t="s">
        <v>25</v>
      </c>
    </row>
    <row r="44" spans="1:25" x14ac:dyDescent="0.6">
      <c r="A44" t="s">
        <v>94</v>
      </c>
      <c r="B44" t="s">
        <v>18</v>
      </c>
      <c r="C44" s="8">
        <v>44833</v>
      </c>
      <c r="D44" t="s">
        <v>266</v>
      </c>
      <c r="E44" t="s">
        <v>267</v>
      </c>
      <c r="F44" t="s">
        <v>160</v>
      </c>
      <c r="G44" s="43" t="s">
        <v>14</v>
      </c>
      <c r="H44" s="21" t="s">
        <v>268</v>
      </c>
      <c r="I44" s="32">
        <v>3</v>
      </c>
      <c r="J44" s="22" t="s">
        <v>130</v>
      </c>
      <c r="K44" s="31">
        <v>-8.3350000000000009</v>
      </c>
      <c r="L44" s="37" t="s">
        <v>92</v>
      </c>
      <c r="M44">
        <v>14</v>
      </c>
      <c r="N44">
        <v>300</v>
      </c>
      <c r="O44">
        <v>80</v>
      </c>
      <c r="P44">
        <v>0</v>
      </c>
      <c r="Q44">
        <v>5</v>
      </c>
      <c r="R44">
        <f t="shared" si="16"/>
        <v>300</v>
      </c>
      <c r="S44">
        <v>584.20000000000005</v>
      </c>
      <c r="T44">
        <v>15</v>
      </c>
      <c r="U44">
        <f t="shared" si="15"/>
        <v>0.05</v>
      </c>
      <c r="V44" s="40" t="s">
        <v>263</v>
      </c>
      <c r="W44" s="40" t="s">
        <v>161</v>
      </c>
      <c r="X44" t="s">
        <v>132</v>
      </c>
      <c r="Y44" s="10" t="s">
        <v>25</v>
      </c>
    </row>
    <row r="45" spans="1:25" x14ac:dyDescent="0.6">
      <c r="A45" t="s">
        <v>94</v>
      </c>
      <c r="B45" t="s">
        <v>18</v>
      </c>
      <c r="C45" s="4">
        <v>45187</v>
      </c>
      <c r="D45" s="1" t="s">
        <v>273</v>
      </c>
      <c r="E45" s="1" t="s">
        <v>280</v>
      </c>
      <c r="F45" t="s">
        <v>160</v>
      </c>
      <c r="G45" s="21" t="s">
        <v>149</v>
      </c>
      <c r="H45" s="43" t="s">
        <v>162</v>
      </c>
      <c r="I45" s="1">
        <v>1</v>
      </c>
      <c r="J45" s="22" t="s">
        <v>29</v>
      </c>
      <c r="K45" s="3">
        <v>-7.72</v>
      </c>
      <c r="L45" s="1" t="s">
        <v>91</v>
      </c>
      <c r="M45" s="1">
        <v>1</v>
      </c>
      <c r="N45" s="1">
        <v>100</v>
      </c>
      <c r="O45" s="1">
        <v>200</v>
      </c>
      <c r="P45" s="1">
        <v>0</v>
      </c>
      <c r="Q45" s="1">
        <v>5</v>
      </c>
      <c r="R45" s="1">
        <f t="shared" ref="R45:R55" si="17">Q45*60</f>
        <v>300</v>
      </c>
      <c r="S45" s="1">
        <v>577</v>
      </c>
      <c r="T45" s="1">
        <v>2225</v>
      </c>
      <c r="U45">
        <f t="shared" si="15"/>
        <v>7.416666666666667</v>
      </c>
      <c r="V45" s="1" t="s">
        <v>285</v>
      </c>
      <c r="W45" s="10" t="s">
        <v>25</v>
      </c>
      <c r="X45" s="40" t="s">
        <v>193</v>
      </c>
      <c r="Y45" s="40" t="s">
        <v>161</v>
      </c>
    </row>
    <row r="46" spans="1:25" x14ac:dyDescent="0.6">
      <c r="A46" t="s">
        <v>94</v>
      </c>
      <c r="B46" t="s">
        <v>18</v>
      </c>
      <c r="C46" s="4">
        <v>45187</v>
      </c>
      <c r="D46" s="1" t="s">
        <v>273</v>
      </c>
      <c r="E46" s="1" t="s">
        <v>280</v>
      </c>
      <c r="F46" t="s">
        <v>160</v>
      </c>
      <c r="G46" s="21" t="s">
        <v>149</v>
      </c>
      <c r="H46" s="43" t="s">
        <v>162</v>
      </c>
      <c r="I46" s="1">
        <v>1</v>
      </c>
      <c r="J46" s="22" t="s">
        <v>29</v>
      </c>
      <c r="K46" s="3">
        <v>-7.9</v>
      </c>
      <c r="L46" s="1" t="s">
        <v>91</v>
      </c>
      <c r="M46" s="1">
        <v>2</v>
      </c>
      <c r="N46" s="1">
        <v>100</v>
      </c>
      <c r="O46" s="1">
        <v>200</v>
      </c>
      <c r="P46" s="1">
        <v>0</v>
      </c>
      <c r="Q46" s="1">
        <v>5</v>
      </c>
      <c r="R46" s="1">
        <f t="shared" si="17"/>
        <v>300</v>
      </c>
      <c r="S46" s="1">
        <v>593</v>
      </c>
      <c r="T46" s="1">
        <v>113</v>
      </c>
      <c r="U46">
        <f t="shared" si="15"/>
        <v>0.37666666666666665</v>
      </c>
      <c r="V46" s="1" t="s">
        <v>286</v>
      </c>
      <c r="W46" s="10" t="s">
        <v>25</v>
      </c>
      <c r="X46" s="40" t="s">
        <v>193</v>
      </c>
      <c r="Y46" s="40" t="s">
        <v>161</v>
      </c>
    </row>
    <row r="47" spans="1:25" x14ac:dyDescent="0.6">
      <c r="A47" t="s">
        <v>94</v>
      </c>
      <c r="B47" t="s">
        <v>18</v>
      </c>
      <c r="C47" s="4">
        <v>45187</v>
      </c>
      <c r="D47" s="1" t="s">
        <v>273</v>
      </c>
      <c r="E47" s="1" t="s">
        <v>280</v>
      </c>
      <c r="F47" t="s">
        <v>160</v>
      </c>
      <c r="G47" s="21" t="s">
        <v>149</v>
      </c>
      <c r="H47" s="43" t="s">
        <v>162</v>
      </c>
      <c r="I47" s="1">
        <v>2</v>
      </c>
      <c r="J47" s="22" t="s">
        <v>46</v>
      </c>
      <c r="K47" s="3">
        <v>-8.1</v>
      </c>
      <c r="L47" s="1" t="s">
        <v>91</v>
      </c>
      <c r="M47" s="1">
        <v>7</v>
      </c>
      <c r="N47" s="1">
        <v>100</v>
      </c>
      <c r="O47" s="1">
        <v>300</v>
      </c>
      <c r="P47" s="1">
        <v>0</v>
      </c>
      <c r="Q47" s="1">
        <v>5</v>
      </c>
      <c r="R47" s="1">
        <f t="shared" si="17"/>
        <v>300</v>
      </c>
      <c r="S47" s="1">
        <v>650</v>
      </c>
      <c r="T47" s="1">
        <v>1322</v>
      </c>
      <c r="U47">
        <f t="shared" si="15"/>
        <v>4.4066666666666663</v>
      </c>
      <c r="V47" s="1" t="s">
        <v>288</v>
      </c>
      <c r="W47" s="10" t="s">
        <v>25</v>
      </c>
      <c r="X47" s="40" t="s">
        <v>193</v>
      </c>
      <c r="Y47" s="40" t="s">
        <v>161</v>
      </c>
    </row>
    <row r="48" spans="1:25" x14ac:dyDescent="0.6">
      <c r="A48" t="s">
        <v>94</v>
      </c>
      <c r="B48" t="s">
        <v>18</v>
      </c>
      <c r="C48" s="4">
        <v>45187</v>
      </c>
      <c r="D48" s="1" t="s">
        <v>274</v>
      </c>
      <c r="E48" s="1" t="s">
        <v>281</v>
      </c>
      <c r="F48" t="s">
        <v>160</v>
      </c>
      <c r="G48" s="21" t="s">
        <v>52</v>
      </c>
      <c r="H48" s="43" t="s">
        <v>14</v>
      </c>
      <c r="I48" s="1">
        <v>1</v>
      </c>
      <c r="J48" s="22" t="s">
        <v>29</v>
      </c>
      <c r="K48" s="9">
        <v>-7.81</v>
      </c>
      <c r="L48" s="1" t="s">
        <v>91</v>
      </c>
      <c r="M48" s="1">
        <v>1</v>
      </c>
      <c r="N48" s="1">
        <v>100</v>
      </c>
      <c r="O48" s="1">
        <v>100</v>
      </c>
      <c r="P48" s="1">
        <v>21</v>
      </c>
      <c r="Q48" s="1">
        <v>5</v>
      </c>
      <c r="R48" s="1">
        <f t="shared" si="17"/>
        <v>300</v>
      </c>
      <c r="S48" s="1">
        <v>573</v>
      </c>
      <c r="T48" s="1">
        <v>183</v>
      </c>
      <c r="U48">
        <f t="shared" si="15"/>
        <v>0.61</v>
      </c>
      <c r="V48" s="1" t="s">
        <v>285</v>
      </c>
      <c r="W48" s="10" t="s">
        <v>25</v>
      </c>
      <c r="X48" s="40" t="s">
        <v>193</v>
      </c>
      <c r="Y48" s="40" t="s">
        <v>161</v>
      </c>
    </row>
    <row r="49" spans="1:25" x14ac:dyDescent="0.6">
      <c r="A49" t="s">
        <v>94</v>
      </c>
      <c r="B49" t="s">
        <v>18</v>
      </c>
      <c r="C49" s="4">
        <v>45187</v>
      </c>
      <c r="D49" s="1" t="s">
        <v>274</v>
      </c>
      <c r="E49" s="1" t="s">
        <v>281</v>
      </c>
      <c r="F49" t="s">
        <v>160</v>
      </c>
      <c r="G49" s="21" t="s">
        <v>52</v>
      </c>
      <c r="H49" s="43" t="s">
        <v>14</v>
      </c>
      <c r="I49" s="1">
        <v>2</v>
      </c>
      <c r="J49" s="22" t="s">
        <v>46</v>
      </c>
      <c r="K49" s="9">
        <v>-8.24</v>
      </c>
      <c r="L49" s="1" t="s">
        <v>91</v>
      </c>
      <c r="M49" s="1">
        <v>2</v>
      </c>
      <c r="N49" s="1">
        <v>100</v>
      </c>
      <c r="O49" s="1">
        <v>200</v>
      </c>
      <c r="P49" s="1">
        <v>0</v>
      </c>
      <c r="Q49" s="1">
        <v>5</v>
      </c>
      <c r="R49" s="1">
        <f t="shared" si="17"/>
        <v>300</v>
      </c>
      <c r="S49" s="1">
        <v>545</v>
      </c>
      <c r="T49" s="1">
        <v>413</v>
      </c>
      <c r="U49">
        <f t="shared" si="15"/>
        <v>1.3766666666666667</v>
      </c>
      <c r="V49" s="1" t="s">
        <v>290</v>
      </c>
      <c r="W49" s="10" t="s">
        <v>25</v>
      </c>
      <c r="X49" s="40" t="s">
        <v>193</v>
      </c>
      <c r="Y49" s="40" t="s">
        <v>161</v>
      </c>
    </row>
    <row r="50" spans="1:25" x14ac:dyDescent="0.6">
      <c r="A50" t="s">
        <v>94</v>
      </c>
      <c r="B50" t="s">
        <v>18</v>
      </c>
      <c r="C50" s="4">
        <v>45187</v>
      </c>
      <c r="D50" s="1" t="s">
        <v>274</v>
      </c>
      <c r="E50" s="1" t="s">
        <v>281</v>
      </c>
      <c r="F50" t="s">
        <v>160</v>
      </c>
      <c r="G50" s="21" t="s">
        <v>52</v>
      </c>
      <c r="H50" s="43" t="s">
        <v>14</v>
      </c>
      <c r="I50" s="1">
        <v>3</v>
      </c>
      <c r="J50" s="22" t="s">
        <v>26</v>
      </c>
      <c r="K50" s="9">
        <v>-7.47</v>
      </c>
      <c r="L50" s="1" t="s">
        <v>91</v>
      </c>
      <c r="M50" s="1">
        <v>5</v>
      </c>
      <c r="N50" s="1">
        <v>100</v>
      </c>
      <c r="O50" s="1">
        <v>200</v>
      </c>
      <c r="P50" s="1">
        <v>0</v>
      </c>
      <c r="Q50" s="1">
        <v>5</v>
      </c>
      <c r="R50" s="1">
        <f t="shared" si="17"/>
        <v>300</v>
      </c>
      <c r="S50" s="1">
        <v>610</v>
      </c>
      <c r="T50" s="1">
        <v>528</v>
      </c>
      <c r="U50">
        <f t="shared" si="15"/>
        <v>1.76</v>
      </c>
      <c r="V50" s="1" t="s">
        <v>292</v>
      </c>
      <c r="W50" s="10" t="s">
        <v>25</v>
      </c>
      <c r="X50" s="40" t="s">
        <v>193</v>
      </c>
      <c r="Y50" s="40" t="s">
        <v>161</v>
      </c>
    </row>
    <row r="51" spans="1:25" x14ac:dyDescent="0.6">
      <c r="A51" t="s">
        <v>94</v>
      </c>
      <c r="B51" t="s">
        <v>18</v>
      </c>
      <c r="C51" s="4">
        <v>45187</v>
      </c>
      <c r="D51" s="1" t="s">
        <v>274</v>
      </c>
      <c r="E51" s="1" t="s">
        <v>281</v>
      </c>
      <c r="F51" t="s">
        <v>160</v>
      </c>
      <c r="G51" s="21" t="s">
        <v>52</v>
      </c>
      <c r="H51" s="43" t="s">
        <v>14</v>
      </c>
      <c r="I51" s="1">
        <v>3</v>
      </c>
      <c r="J51" s="22" t="s">
        <v>26</v>
      </c>
      <c r="K51" s="9">
        <v>-7.89</v>
      </c>
      <c r="L51" s="1" t="s">
        <v>91</v>
      </c>
      <c r="M51" s="1">
        <v>6</v>
      </c>
      <c r="N51" s="1">
        <v>100</v>
      </c>
      <c r="O51" s="1">
        <v>200</v>
      </c>
      <c r="P51" s="1">
        <v>32</v>
      </c>
      <c r="Q51" s="1">
        <v>5</v>
      </c>
      <c r="R51" s="1">
        <f t="shared" si="17"/>
        <v>300</v>
      </c>
      <c r="S51" s="1">
        <v>538</v>
      </c>
      <c r="T51" s="1">
        <v>547</v>
      </c>
      <c r="U51">
        <f t="shared" si="15"/>
        <v>1.8233333333333333</v>
      </c>
      <c r="V51" s="1" t="s">
        <v>293</v>
      </c>
      <c r="W51" s="10" t="s">
        <v>25</v>
      </c>
      <c r="X51" s="40" t="s">
        <v>193</v>
      </c>
      <c r="Y51" s="40" t="s">
        <v>161</v>
      </c>
    </row>
    <row r="52" spans="1:25" x14ac:dyDescent="0.6">
      <c r="A52" t="s">
        <v>94</v>
      </c>
      <c r="B52" t="s">
        <v>18</v>
      </c>
      <c r="C52" s="4">
        <v>45190</v>
      </c>
      <c r="D52" s="1" t="s">
        <v>275</v>
      </c>
      <c r="E52" s="1" t="s">
        <v>282</v>
      </c>
      <c r="F52" t="s">
        <v>160</v>
      </c>
      <c r="G52" s="21" t="s">
        <v>149</v>
      </c>
      <c r="H52" s="43" t="s">
        <v>14</v>
      </c>
      <c r="I52" s="1">
        <v>1</v>
      </c>
      <c r="J52" s="22" t="s">
        <v>29</v>
      </c>
      <c r="K52" s="3">
        <v>-7.71</v>
      </c>
      <c r="L52" s="1" t="s">
        <v>91</v>
      </c>
      <c r="M52" s="1">
        <v>2</v>
      </c>
      <c r="N52" s="1">
        <v>100</v>
      </c>
      <c r="O52" s="1">
        <v>100</v>
      </c>
      <c r="P52" s="1">
        <v>11</v>
      </c>
      <c r="Q52" s="1">
        <v>5</v>
      </c>
      <c r="R52" s="1">
        <f t="shared" si="17"/>
        <v>300</v>
      </c>
      <c r="S52" s="1">
        <v>626</v>
      </c>
      <c r="T52" s="1">
        <v>214</v>
      </c>
      <c r="U52">
        <f t="shared" si="15"/>
        <v>0.71333333333333337</v>
      </c>
      <c r="V52" s="1" t="s">
        <v>285</v>
      </c>
      <c r="W52" s="10" t="s">
        <v>25</v>
      </c>
      <c r="X52" s="40" t="s">
        <v>193</v>
      </c>
      <c r="Y52" s="40" t="s">
        <v>161</v>
      </c>
    </row>
    <row r="53" spans="1:25" x14ac:dyDescent="0.6">
      <c r="A53" t="s">
        <v>94</v>
      </c>
      <c r="B53" t="s">
        <v>18</v>
      </c>
      <c r="C53" s="4">
        <v>45190</v>
      </c>
      <c r="D53" s="1" t="s">
        <v>276</v>
      </c>
      <c r="E53" s="1" t="s">
        <v>283</v>
      </c>
      <c r="F53" t="s">
        <v>160</v>
      </c>
      <c r="G53" s="21" t="s">
        <v>154</v>
      </c>
      <c r="H53" s="43" t="s">
        <v>162</v>
      </c>
      <c r="I53" s="1">
        <v>1</v>
      </c>
      <c r="J53" s="22" t="s">
        <v>29</v>
      </c>
      <c r="K53" s="9">
        <v>-7.5</v>
      </c>
      <c r="L53" s="1" t="s">
        <v>91</v>
      </c>
      <c r="M53" s="1">
        <v>2</v>
      </c>
      <c r="N53" s="1">
        <v>100</v>
      </c>
      <c r="O53" s="1">
        <v>200</v>
      </c>
      <c r="P53" s="1">
        <v>0</v>
      </c>
      <c r="Q53" s="1">
        <v>5</v>
      </c>
      <c r="R53" s="1">
        <f t="shared" si="17"/>
        <v>300</v>
      </c>
      <c r="S53" s="1">
        <v>592</v>
      </c>
      <c r="T53" s="1">
        <v>743</v>
      </c>
      <c r="U53">
        <f t="shared" si="15"/>
        <v>2.4766666666666666</v>
      </c>
      <c r="V53" s="1" t="s">
        <v>285</v>
      </c>
      <c r="W53" s="10" t="s">
        <v>25</v>
      </c>
      <c r="X53" s="40" t="s">
        <v>193</v>
      </c>
      <c r="Y53" s="40" t="s">
        <v>161</v>
      </c>
    </row>
    <row r="54" spans="1:25" x14ac:dyDescent="0.6">
      <c r="A54" t="s">
        <v>94</v>
      </c>
      <c r="B54" t="s">
        <v>18</v>
      </c>
      <c r="C54" s="4">
        <v>45190</v>
      </c>
      <c r="D54" s="1" t="s">
        <v>276</v>
      </c>
      <c r="E54" s="1" t="s">
        <v>283</v>
      </c>
      <c r="F54" t="s">
        <v>160</v>
      </c>
      <c r="G54" s="21" t="s">
        <v>154</v>
      </c>
      <c r="H54" s="43" t="s">
        <v>162</v>
      </c>
      <c r="I54" s="1">
        <v>1</v>
      </c>
      <c r="J54" s="22" t="s">
        <v>29</v>
      </c>
      <c r="K54" s="9">
        <v>-7.84</v>
      </c>
      <c r="L54" s="1" t="s">
        <v>91</v>
      </c>
      <c r="M54" s="1">
        <v>3</v>
      </c>
      <c r="N54" s="1">
        <v>100</v>
      </c>
      <c r="O54" s="1">
        <v>200</v>
      </c>
      <c r="P54" s="1">
        <v>0</v>
      </c>
      <c r="Q54" s="1">
        <v>5</v>
      </c>
      <c r="R54" s="1">
        <f t="shared" si="17"/>
        <v>300</v>
      </c>
      <c r="S54" s="1">
        <v>494</v>
      </c>
      <c r="T54" s="1">
        <v>1839</v>
      </c>
      <c r="U54">
        <f t="shared" si="15"/>
        <v>6.13</v>
      </c>
      <c r="V54" s="1" t="s">
        <v>286</v>
      </c>
      <c r="W54" s="10" t="s">
        <v>25</v>
      </c>
      <c r="X54" s="40" t="s">
        <v>193</v>
      </c>
      <c r="Y54" s="40" t="s">
        <v>161</v>
      </c>
    </row>
    <row r="55" spans="1:25" x14ac:dyDescent="0.6">
      <c r="A55" t="s">
        <v>94</v>
      </c>
      <c r="B55" t="s">
        <v>18</v>
      </c>
      <c r="C55" s="4">
        <v>45190</v>
      </c>
      <c r="D55" s="1" t="s">
        <v>276</v>
      </c>
      <c r="E55" s="1" t="s">
        <v>283</v>
      </c>
      <c r="F55" t="s">
        <v>160</v>
      </c>
      <c r="G55" s="21" t="s">
        <v>154</v>
      </c>
      <c r="H55" s="43" t="s">
        <v>162</v>
      </c>
      <c r="I55" s="1">
        <v>4</v>
      </c>
      <c r="J55" s="22" t="s">
        <v>55</v>
      </c>
      <c r="K55" s="9">
        <v>-8.9</v>
      </c>
      <c r="L55" s="1" t="s">
        <v>92</v>
      </c>
      <c r="M55" s="1">
        <v>10</v>
      </c>
      <c r="N55" s="1">
        <v>100</v>
      </c>
      <c r="O55" s="1">
        <v>200</v>
      </c>
      <c r="P55" s="1">
        <v>0</v>
      </c>
      <c r="Q55" s="1">
        <v>5</v>
      </c>
      <c r="R55" s="1">
        <f t="shared" si="17"/>
        <v>300</v>
      </c>
      <c r="S55" s="1">
        <v>576</v>
      </c>
      <c r="T55" s="1">
        <v>77</v>
      </c>
      <c r="U55">
        <f t="shared" si="15"/>
        <v>0.25666666666666665</v>
      </c>
      <c r="V55" s="1" t="s">
        <v>294</v>
      </c>
      <c r="W55" s="10" t="s">
        <v>25</v>
      </c>
      <c r="X55" s="40" t="s">
        <v>193</v>
      </c>
      <c r="Y55" s="40" t="s">
        <v>161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5"/>
  <sheetViews>
    <sheetView topLeftCell="A3" zoomScale="70" zoomScaleNormal="70" zoomScalePageLayoutView="70" workbookViewId="0">
      <selection activeCell="U29" sqref="A1:Y35"/>
    </sheetView>
  </sheetViews>
  <sheetFormatPr defaultColWidth="10.84765625" defaultRowHeight="15.6" x14ac:dyDescent="0.6"/>
  <cols>
    <col min="1" max="1" width="15.1484375" style="1" bestFit="1" customWidth="1"/>
    <col min="2" max="2" width="7.6484375" style="1" customWidth="1"/>
    <col min="3" max="3" width="11.1484375" style="1" customWidth="1"/>
    <col min="4" max="4" width="11.6484375" style="1" bestFit="1" customWidth="1"/>
    <col min="5" max="5" width="9" style="1" customWidth="1"/>
    <col min="6" max="6" width="16.5" style="1" bestFit="1" customWidth="1"/>
    <col min="7" max="8" width="10.1484375" style="3" customWidth="1"/>
    <col min="9" max="9" width="6.6484375" style="1" customWidth="1"/>
    <col min="10" max="10" width="11.5" style="2" bestFit="1" customWidth="1"/>
    <col min="11" max="11" width="6.84765625" style="3" bestFit="1" customWidth="1"/>
    <col min="12" max="12" width="7.84765625" style="1" customWidth="1"/>
    <col min="13" max="13" width="6.5" style="1" customWidth="1"/>
    <col min="14" max="14" width="6" style="1" customWidth="1"/>
    <col min="15" max="15" width="8.34765625" style="1" customWidth="1"/>
    <col min="16" max="16" width="7.6484375" style="1" customWidth="1"/>
    <col min="17" max="17" width="7.1484375" style="1" customWidth="1"/>
    <col min="18" max="19" width="9.6484375" style="1" customWidth="1"/>
    <col min="20" max="20" width="7.5" style="1" customWidth="1"/>
    <col min="21" max="21" width="11.5" customWidth="1"/>
    <col min="22" max="22" width="11.5" style="1" customWidth="1"/>
    <col min="23" max="23" width="11.1484375" style="1" customWidth="1"/>
    <col min="24" max="24" width="12.34765625" style="1" customWidth="1"/>
    <col min="25" max="25" width="13.1484375" style="1" customWidth="1"/>
  </cols>
  <sheetData>
    <row r="1" spans="1:25" s="18" customFormat="1" ht="63.25" customHeight="1" x14ac:dyDescent="0.7">
      <c r="A1" s="13" t="s">
        <v>0</v>
      </c>
      <c r="B1" s="13" t="s">
        <v>15</v>
      </c>
      <c r="C1" s="13" t="s">
        <v>1</v>
      </c>
      <c r="D1" s="15" t="s">
        <v>93</v>
      </c>
      <c r="E1" s="19" t="s">
        <v>69</v>
      </c>
      <c r="F1" s="19" t="s">
        <v>159</v>
      </c>
      <c r="G1" s="16" t="s">
        <v>16</v>
      </c>
      <c r="H1" s="16" t="s">
        <v>17</v>
      </c>
      <c r="I1" s="15" t="s">
        <v>2</v>
      </c>
      <c r="J1" s="26" t="s">
        <v>173</v>
      </c>
      <c r="K1" s="16" t="s">
        <v>3</v>
      </c>
      <c r="L1" s="15" t="s">
        <v>4</v>
      </c>
      <c r="M1" s="15" t="s">
        <v>10</v>
      </c>
      <c r="N1" s="15" t="s">
        <v>5</v>
      </c>
      <c r="O1" s="14" t="s">
        <v>12</v>
      </c>
      <c r="P1" s="15" t="s">
        <v>6</v>
      </c>
      <c r="Q1" s="15" t="s">
        <v>11</v>
      </c>
      <c r="R1" s="15" t="s">
        <v>7</v>
      </c>
      <c r="S1" s="17" t="s">
        <v>13</v>
      </c>
      <c r="T1" s="15" t="s">
        <v>8</v>
      </c>
      <c r="U1" s="15" t="s">
        <v>9</v>
      </c>
      <c r="V1" s="15" t="s">
        <v>116</v>
      </c>
      <c r="W1" s="14" t="s">
        <v>118</v>
      </c>
      <c r="X1" s="14" t="s">
        <v>117</v>
      </c>
      <c r="Y1" s="14" t="s">
        <v>119</v>
      </c>
    </row>
    <row r="2" spans="1:25" x14ac:dyDescent="0.6">
      <c r="A2" t="s">
        <v>115</v>
      </c>
      <c r="B2" t="s">
        <v>18</v>
      </c>
      <c r="C2" s="8">
        <v>44762</v>
      </c>
      <c r="D2" t="s">
        <v>217</v>
      </c>
      <c r="E2" t="s">
        <v>189</v>
      </c>
      <c r="F2" t="s">
        <v>160</v>
      </c>
      <c r="G2" s="21" t="s">
        <v>54</v>
      </c>
      <c r="H2" s="43" t="s">
        <v>40</v>
      </c>
      <c r="I2" s="32">
        <v>4</v>
      </c>
      <c r="J2" s="22" t="s">
        <v>60</v>
      </c>
      <c r="K2" s="31">
        <v>-7.9640000000000004</v>
      </c>
      <c r="L2" s="37" t="s">
        <v>91</v>
      </c>
      <c r="M2">
        <v>4</v>
      </c>
      <c r="N2">
        <v>100</v>
      </c>
      <c r="O2">
        <v>300</v>
      </c>
      <c r="P2">
        <v>0</v>
      </c>
      <c r="Q2">
        <v>5.1548999999999996</v>
      </c>
      <c r="R2">
        <f t="shared" ref="R2:R5" si="0">Q2*60</f>
        <v>309.29399999999998</v>
      </c>
      <c r="S2">
        <v>624.1</v>
      </c>
      <c r="T2">
        <v>3</v>
      </c>
      <c r="U2">
        <f t="shared" ref="U2:U5" si="1">T2/R2</f>
        <v>9.6995092048342366E-3</v>
      </c>
      <c r="V2" t="s">
        <v>104</v>
      </c>
      <c r="W2" s="10" t="s">
        <v>25</v>
      </c>
      <c r="X2" s="40" t="s">
        <v>193</v>
      </c>
      <c r="Y2" s="40" t="s">
        <v>161</v>
      </c>
    </row>
    <row r="3" spans="1:25" x14ac:dyDescent="0.6">
      <c r="A3" t="s">
        <v>115</v>
      </c>
      <c r="B3" t="s">
        <v>18</v>
      </c>
      <c r="C3" s="8">
        <v>44764</v>
      </c>
      <c r="D3" t="s">
        <v>222</v>
      </c>
      <c r="E3" t="s">
        <v>189</v>
      </c>
      <c r="F3" t="s">
        <v>160</v>
      </c>
      <c r="G3" s="21" t="s">
        <v>38</v>
      </c>
      <c r="H3" s="43" t="s">
        <v>44</v>
      </c>
      <c r="I3" s="32">
        <v>1</v>
      </c>
      <c r="J3" s="22" t="s">
        <v>29</v>
      </c>
      <c r="K3" s="31">
        <v>-8.8650000000000002</v>
      </c>
      <c r="L3" s="37" t="s">
        <v>92</v>
      </c>
      <c r="M3">
        <v>5</v>
      </c>
      <c r="N3">
        <v>100</v>
      </c>
      <c r="O3">
        <v>100</v>
      </c>
      <c r="P3">
        <v>0</v>
      </c>
      <c r="Q3">
        <v>6.9793000000000003</v>
      </c>
      <c r="R3">
        <f t="shared" si="0"/>
        <v>418.75800000000004</v>
      </c>
      <c r="S3">
        <v>512.5</v>
      </c>
      <c r="T3">
        <v>2</v>
      </c>
      <c r="U3">
        <f t="shared" si="1"/>
        <v>4.7760281594620277E-3</v>
      </c>
      <c r="V3" t="s">
        <v>101</v>
      </c>
      <c r="W3" s="10" t="s">
        <v>25</v>
      </c>
      <c r="X3" s="40" t="s">
        <v>95</v>
      </c>
      <c r="Y3" s="40" t="s">
        <v>28</v>
      </c>
    </row>
    <row r="4" spans="1:25" x14ac:dyDescent="0.6">
      <c r="A4" t="s">
        <v>115</v>
      </c>
      <c r="B4" t="s">
        <v>18</v>
      </c>
      <c r="C4" s="8">
        <v>44764</v>
      </c>
      <c r="D4" t="s">
        <v>222</v>
      </c>
      <c r="E4" t="s">
        <v>189</v>
      </c>
      <c r="F4" t="s">
        <v>160</v>
      </c>
      <c r="G4" s="21" t="s">
        <v>38</v>
      </c>
      <c r="H4" s="43" t="s">
        <v>44</v>
      </c>
      <c r="I4" s="32">
        <v>1</v>
      </c>
      <c r="J4" s="22" t="s">
        <v>29</v>
      </c>
      <c r="K4" s="31">
        <v>-8.9499999999999993</v>
      </c>
      <c r="L4" s="37" t="s">
        <v>92</v>
      </c>
      <c r="M4">
        <v>7</v>
      </c>
      <c r="N4">
        <v>100</v>
      </c>
      <c r="O4">
        <v>200</v>
      </c>
      <c r="P4">
        <v>0</v>
      </c>
      <c r="Q4">
        <v>10.042999999999999</v>
      </c>
      <c r="R4">
        <f t="shared" si="0"/>
        <v>602.57999999999993</v>
      </c>
      <c r="S4">
        <v>587.70000000000005</v>
      </c>
      <c r="T4">
        <v>1</v>
      </c>
      <c r="U4">
        <f t="shared" si="1"/>
        <v>1.6595306847223606E-3</v>
      </c>
      <c r="V4" t="s">
        <v>125</v>
      </c>
      <c r="W4" s="10" t="s">
        <v>25</v>
      </c>
      <c r="X4" s="40" t="s">
        <v>103</v>
      </c>
      <c r="Y4" s="40" t="s">
        <v>161</v>
      </c>
    </row>
    <row r="5" spans="1:25" x14ac:dyDescent="0.6">
      <c r="A5" t="s">
        <v>115</v>
      </c>
      <c r="B5" t="s">
        <v>18</v>
      </c>
      <c r="C5" s="8">
        <v>44777</v>
      </c>
      <c r="D5" t="s">
        <v>233</v>
      </c>
      <c r="E5" t="s">
        <v>158</v>
      </c>
      <c r="F5" t="s">
        <v>160</v>
      </c>
      <c r="G5" s="21" t="s">
        <v>54</v>
      </c>
      <c r="H5" s="43" t="s">
        <v>40</v>
      </c>
      <c r="I5" s="32">
        <v>1</v>
      </c>
      <c r="J5" s="22" t="s">
        <v>29</v>
      </c>
      <c r="K5" s="31">
        <v>-7.7</v>
      </c>
      <c r="L5" s="37" t="s">
        <v>91</v>
      </c>
      <c r="M5">
        <v>1</v>
      </c>
      <c r="N5" t="s">
        <v>160</v>
      </c>
      <c r="O5">
        <v>500</v>
      </c>
      <c r="P5">
        <v>120</v>
      </c>
      <c r="Q5">
        <v>7.9085999999999999</v>
      </c>
      <c r="R5">
        <f t="shared" si="0"/>
        <v>474.51599999999996</v>
      </c>
      <c r="S5">
        <v>625.6</v>
      </c>
      <c r="T5">
        <v>505</v>
      </c>
      <c r="U5">
        <f t="shared" si="1"/>
        <v>1.0642423016294498</v>
      </c>
      <c r="V5" t="s">
        <v>126</v>
      </c>
      <c r="W5" s="10" t="s">
        <v>25</v>
      </c>
      <c r="X5" s="40" t="s">
        <v>120</v>
      </c>
      <c r="Y5" s="40" t="s">
        <v>28</v>
      </c>
    </row>
    <row r="6" spans="1:25" x14ac:dyDescent="0.6">
      <c r="A6" t="s">
        <v>115</v>
      </c>
      <c r="B6" t="s">
        <v>18</v>
      </c>
      <c r="C6" s="8">
        <v>44777</v>
      </c>
      <c r="D6" t="s">
        <v>233</v>
      </c>
      <c r="E6" t="s">
        <v>158</v>
      </c>
      <c r="F6" t="s">
        <v>160</v>
      </c>
      <c r="G6" s="21" t="s">
        <v>54</v>
      </c>
      <c r="H6" s="43" t="s">
        <v>40</v>
      </c>
      <c r="I6" s="32">
        <v>2</v>
      </c>
      <c r="J6" s="22" t="s">
        <v>61</v>
      </c>
      <c r="K6" s="31">
        <v>-8.7530000000000001</v>
      </c>
      <c r="L6" s="37" t="s">
        <v>92</v>
      </c>
      <c r="M6">
        <v>12</v>
      </c>
      <c r="N6">
        <v>200</v>
      </c>
      <c r="O6">
        <v>100</v>
      </c>
      <c r="P6">
        <v>0</v>
      </c>
      <c r="Q6">
        <v>10.536</v>
      </c>
      <c r="R6">
        <f t="shared" ref="R6:R7" si="2">Q6*60</f>
        <v>632.16</v>
      </c>
      <c r="S6">
        <v>451.1</v>
      </c>
      <c r="T6">
        <v>11</v>
      </c>
      <c r="U6">
        <f t="shared" ref="U6:U7" si="3">T6/R6</f>
        <v>1.7400658061250317E-2</v>
      </c>
      <c r="V6" t="s">
        <v>235</v>
      </c>
      <c r="W6" s="10" t="s">
        <v>25</v>
      </c>
      <c r="X6" s="40" t="s">
        <v>193</v>
      </c>
      <c r="Y6" s="40" t="s">
        <v>161</v>
      </c>
    </row>
    <row r="7" spans="1:25" x14ac:dyDescent="0.6">
      <c r="A7" t="s">
        <v>115</v>
      </c>
      <c r="B7" t="s">
        <v>18</v>
      </c>
      <c r="C7" s="8">
        <v>44777</v>
      </c>
      <c r="D7" t="s">
        <v>233</v>
      </c>
      <c r="E7" t="s">
        <v>158</v>
      </c>
      <c r="F7" t="s">
        <v>160</v>
      </c>
      <c r="G7" s="21" t="s">
        <v>54</v>
      </c>
      <c r="H7" s="43" t="s">
        <v>40</v>
      </c>
      <c r="I7" s="32">
        <v>3</v>
      </c>
      <c r="J7" s="22" t="s">
        <v>46</v>
      </c>
      <c r="K7" s="31">
        <v>-8.6430000000000007</v>
      </c>
      <c r="L7" s="37" t="s">
        <v>92</v>
      </c>
      <c r="M7">
        <v>14</v>
      </c>
      <c r="N7">
        <v>100</v>
      </c>
      <c r="O7">
        <v>500</v>
      </c>
      <c r="P7">
        <v>0</v>
      </c>
      <c r="Q7">
        <v>9.4839000000000002</v>
      </c>
      <c r="R7">
        <f t="shared" si="2"/>
        <v>569.03399999999999</v>
      </c>
      <c r="S7">
        <v>547</v>
      </c>
      <c r="T7">
        <v>10</v>
      </c>
      <c r="U7">
        <f t="shared" si="3"/>
        <v>1.7573642348260386E-2</v>
      </c>
      <c r="V7" t="s">
        <v>236</v>
      </c>
      <c r="W7" s="10" t="s">
        <v>25</v>
      </c>
      <c r="X7" s="40" t="s">
        <v>237</v>
      </c>
      <c r="Y7" s="44" t="s">
        <v>25</v>
      </c>
    </row>
    <row r="8" spans="1:25" x14ac:dyDescent="0.6">
      <c r="A8" t="s">
        <v>115</v>
      </c>
      <c r="B8" t="s">
        <v>18</v>
      </c>
      <c r="C8" s="8">
        <v>44830</v>
      </c>
      <c r="D8" t="s">
        <v>249</v>
      </c>
      <c r="E8" t="s">
        <v>250</v>
      </c>
      <c r="F8" t="s">
        <v>160</v>
      </c>
      <c r="G8" s="21" t="s">
        <v>200</v>
      </c>
      <c r="H8" s="43" t="s">
        <v>40</v>
      </c>
      <c r="I8" s="32">
        <v>3</v>
      </c>
      <c r="J8" s="22" t="s">
        <v>130</v>
      </c>
      <c r="K8" s="31">
        <v>-8.5869999999999997</v>
      </c>
      <c r="L8" s="37" t="s">
        <v>91</v>
      </c>
      <c r="M8">
        <v>3</v>
      </c>
      <c r="N8">
        <v>300</v>
      </c>
      <c r="O8">
        <v>200</v>
      </c>
      <c r="P8">
        <v>0</v>
      </c>
      <c r="Q8">
        <v>4</v>
      </c>
      <c r="R8">
        <f t="shared" ref="R8:R22" si="4">Q8*60</f>
        <v>240</v>
      </c>
      <c r="S8">
        <v>439</v>
      </c>
      <c r="T8">
        <v>10</v>
      </c>
      <c r="U8">
        <f t="shared" ref="U8:U19" si="5">T8/R8</f>
        <v>4.1666666666666664E-2</v>
      </c>
      <c r="V8" t="s">
        <v>101</v>
      </c>
      <c r="W8" s="10" t="s">
        <v>25</v>
      </c>
      <c r="X8" s="40" t="s">
        <v>193</v>
      </c>
      <c r="Y8" s="40" t="s">
        <v>161</v>
      </c>
    </row>
    <row r="9" spans="1:25" x14ac:dyDescent="0.6">
      <c r="A9" t="s">
        <v>115</v>
      </c>
      <c r="B9" t="s">
        <v>18</v>
      </c>
      <c r="C9" s="8">
        <v>44830</v>
      </c>
      <c r="D9" t="s">
        <v>249</v>
      </c>
      <c r="E9" t="s">
        <v>250</v>
      </c>
      <c r="F9" t="s">
        <v>160</v>
      </c>
      <c r="G9" s="21" t="s">
        <v>200</v>
      </c>
      <c r="H9" s="43" t="s">
        <v>40</v>
      </c>
      <c r="I9" s="32">
        <v>4</v>
      </c>
      <c r="J9" s="22" t="s">
        <v>55</v>
      </c>
      <c r="K9" s="31">
        <v>-8.6910000000000007</v>
      </c>
      <c r="L9" s="37" t="s">
        <v>91</v>
      </c>
      <c r="M9">
        <v>8</v>
      </c>
      <c r="N9">
        <v>300</v>
      </c>
      <c r="O9">
        <v>250</v>
      </c>
      <c r="P9">
        <v>60</v>
      </c>
      <c r="Q9">
        <v>4</v>
      </c>
      <c r="R9">
        <f t="shared" si="4"/>
        <v>240</v>
      </c>
      <c r="S9">
        <v>392.3</v>
      </c>
      <c r="T9">
        <v>3</v>
      </c>
      <c r="U9">
        <f t="shared" si="5"/>
        <v>1.2500000000000001E-2</v>
      </c>
      <c r="V9" t="s">
        <v>134</v>
      </c>
      <c r="W9" s="10" t="s">
        <v>25</v>
      </c>
      <c r="X9" s="40" t="s">
        <v>128</v>
      </c>
      <c r="Y9" s="40" t="s">
        <v>28</v>
      </c>
    </row>
    <row r="10" spans="1:25" x14ac:dyDescent="0.6">
      <c r="A10" t="s">
        <v>115</v>
      </c>
      <c r="B10" t="s">
        <v>18</v>
      </c>
      <c r="C10" s="8">
        <v>44837</v>
      </c>
      <c r="D10" t="s">
        <v>269</v>
      </c>
      <c r="E10" t="s">
        <v>270</v>
      </c>
      <c r="F10" t="s">
        <v>160</v>
      </c>
      <c r="G10" s="21" t="s">
        <v>162</v>
      </c>
      <c r="H10" s="43" t="s">
        <v>271</v>
      </c>
      <c r="I10" s="32">
        <v>2</v>
      </c>
      <c r="J10" s="22" t="s">
        <v>46</v>
      </c>
      <c r="K10" s="31">
        <v>-8.8800000000000008</v>
      </c>
      <c r="L10" s="37" t="s">
        <v>92</v>
      </c>
      <c r="M10">
        <v>5</v>
      </c>
      <c r="N10">
        <v>300</v>
      </c>
      <c r="O10">
        <v>100</v>
      </c>
      <c r="P10">
        <v>0</v>
      </c>
      <c r="Q10">
        <v>10</v>
      </c>
      <c r="R10">
        <f t="shared" si="4"/>
        <v>600</v>
      </c>
      <c r="S10">
        <v>957.8</v>
      </c>
      <c r="T10">
        <v>2</v>
      </c>
      <c r="U10">
        <f t="shared" si="5"/>
        <v>3.3333333333333335E-3</v>
      </c>
      <c r="V10" t="s">
        <v>98</v>
      </c>
      <c r="W10" s="10" t="s">
        <v>25</v>
      </c>
      <c r="X10" s="40" t="s">
        <v>101</v>
      </c>
      <c r="Y10" s="40" t="s">
        <v>28</v>
      </c>
    </row>
    <row r="11" spans="1:25" x14ac:dyDescent="0.6">
      <c r="A11" t="s">
        <v>115</v>
      </c>
      <c r="B11" t="s">
        <v>18</v>
      </c>
      <c r="C11" s="8">
        <v>44837</v>
      </c>
      <c r="D11" t="s">
        <v>269</v>
      </c>
      <c r="E11" t="s">
        <v>270</v>
      </c>
      <c r="F11" t="s">
        <v>160</v>
      </c>
      <c r="G11" s="21" t="s">
        <v>162</v>
      </c>
      <c r="H11" s="21" t="s">
        <v>271</v>
      </c>
      <c r="I11" s="32">
        <v>3</v>
      </c>
      <c r="J11" s="22" t="s">
        <v>26</v>
      </c>
      <c r="K11" s="31">
        <v>-9.0739999999999998</v>
      </c>
      <c r="L11" s="37" t="s">
        <v>92</v>
      </c>
      <c r="M11">
        <v>10</v>
      </c>
      <c r="N11">
        <v>300</v>
      </c>
      <c r="O11">
        <v>100</v>
      </c>
      <c r="P11">
        <v>0</v>
      </c>
      <c r="Q11">
        <v>6.4362000000000004</v>
      </c>
      <c r="R11">
        <f t="shared" si="4"/>
        <v>386.17200000000003</v>
      </c>
      <c r="S11">
        <v>424.9</v>
      </c>
      <c r="T11">
        <v>4</v>
      </c>
      <c r="U11">
        <f t="shared" si="5"/>
        <v>1.0358078783547227E-2</v>
      </c>
      <c r="V11" t="s">
        <v>123</v>
      </c>
      <c r="W11" s="10" t="s">
        <v>25</v>
      </c>
      <c r="X11" t="s">
        <v>134</v>
      </c>
      <c r="Y11" s="10" t="s">
        <v>25</v>
      </c>
    </row>
    <row r="12" spans="1:25" x14ac:dyDescent="0.6">
      <c r="A12" t="s">
        <v>115</v>
      </c>
      <c r="B12" t="s">
        <v>18</v>
      </c>
      <c r="C12" s="4">
        <v>45186</v>
      </c>
      <c r="D12" s="1" t="s">
        <v>277</v>
      </c>
      <c r="E12" s="1" t="s">
        <v>284</v>
      </c>
      <c r="F12" t="s">
        <v>160</v>
      </c>
      <c r="G12" s="43" t="s">
        <v>52</v>
      </c>
      <c r="H12" s="21" t="s">
        <v>14</v>
      </c>
      <c r="I12" s="1">
        <v>1</v>
      </c>
      <c r="J12" s="22" t="s">
        <v>29</v>
      </c>
      <c r="K12" s="3">
        <v>-7.63</v>
      </c>
      <c r="L12" s="1" t="s">
        <v>91</v>
      </c>
      <c r="M12" s="1">
        <v>1</v>
      </c>
      <c r="N12" s="1">
        <v>100</v>
      </c>
      <c r="O12" s="1">
        <v>200</v>
      </c>
      <c r="P12" s="1">
        <v>0</v>
      </c>
      <c r="Q12" s="1">
        <v>5</v>
      </c>
      <c r="R12" s="1">
        <f t="shared" ref="R12:R17" si="6">Q12*60</f>
        <v>300</v>
      </c>
      <c r="S12" s="1">
        <v>553</v>
      </c>
      <c r="T12" s="1">
        <v>12</v>
      </c>
      <c r="U12">
        <f t="shared" si="5"/>
        <v>0.04</v>
      </c>
      <c r="V12" s="40" t="s">
        <v>193</v>
      </c>
      <c r="W12" s="40" t="s">
        <v>161</v>
      </c>
      <c r="X12" s="1" t="s">
        <v>290</v>
      </c>
      <c r="Y12" s="10" t="s">
        <v>25</v>
      </c>
    </row>
    <row r="13" spans="1:25" x14ac:dyDescent="0.6">
      <c r="A13" t="s">
        <v>115</v>
      </c>
      <c r="B13" t="s">
        <v>18</v>
      </c>
      <c r="C13" s="4">
        <v>45186</v>
      </c>
      <c r="D13" s="1" t="s">
        <v>277</v>
      </c>
      <c r="E13" s="1" t="s">
        <v>284</v>
      </c>
      <c r="F13" t="s">
        <v>160</v>
      </c>
      <c r="G13" s="43" t="s">
        <v>52</v>
      </c>
      <c r="H13" s="21" t="s">
        <v>14</v>
      </c>
      <c r="I13" s="1">
        <v>2</v>
      </c>
      <c r="J13" s="22" t="s">
        <v>46</v>
      </c>
      <c r="K13" s="3">
        <v>-8.0500000000000007</v>
      </c>
      <c r="L13" s="1" t="s">
        <v>91</v>
      </c>
      <c r="M13" s="1">
        <v>3</v>
      </c>
      <c r="N13" s="1">
        <v>100</v>
      </c>
      <c r="O13" s="1">
        <v>200</v>
      </c>
      <c r="P13" s="1">
        <v>0</v>
      </c>
      <c r="Q13" s="1">
        <v>5</v>
      </c>
      <c r="R13" s="1">
        <f t="shared" si="6"/>
        <v>300</v>
      </c>
      <c r="S13" s="1">
        <v>604</v>
      </c>
      <c r="T13" s="1">
        <v>83</v>
      </c>
      <c r="U13">
        <f t="shared" si="5"/>
        <v>0.27666666666666667</v>
      </c>
      <c r="V13" s="40" t="s">
        <v>193</v>
      </c>
      <c r="W13" s="40" t="s">
        <v>161</v>
      </c>
      <c r="X13" s="1" t="s">
        <v>292</v>
      </c>
      <c r="Y13" s="10" t="s">
        <v>25</v>
      </c>
    </row>
    <row r="14" spans="1:25" x14ac:dyDescent="0.6">
      <c r="A14" t="s">
        <v>115</v>
      </c>
      <c r="B14" t="s">
        <v>18</v>
      </c>
      <c r="C14" s="4">
        <v>45189</v>
      </c>
      <c r="D14" s="1" t="s">
        <v>278</v>
      </c>
      <c r="E14" s="1" t="s">
        <v>282</v>
      </c>
      <c r="F14" t="s">
        <v>160</v>
      </c>
      <c r="G14" s="43" t="s">
        <v>154</v>
      </c>
      <c r="H14" s="21" t="s">
        <v>162</v>
      </c>
      <c r="I14" s="1">
        <v>1</v>
      </c>
      <c r="J14" s="22" t="s">
        <v>29</v>
      </c>
      <c r="K14" s="3">
        <v>-7.72</v>
      </c>
      <c r="L14" s="1" t="s">
        <v>91</v>
      </c>
      <c r="M14" s="1">
        <v>1</v>
      </c>
      <c r="N14" s="1">
        <v>100</v>
      </c>
      <c r="O14" s="1">
        <v>200</v>
      </c>
      <c r="P14" s="1">
        <v>0</v>
      </c>
      <c r="Q14" s="1">
        <v>5</v>
      </c>
      <c r="R14" s="1">
        <f t="shared" si="6"/>
        <v>300</v>
      </c>
      <c r="S14" s="1">
        <v>533</v>
      </c>
      <c r="T14" s="1">
        <v>99</v>
      </c>
      <c r="U14">
        <f t="shared" si="5"/>
        <v>0.33</v>
      </c>
      <c r="V14" s="40" t="s">
        <v>193</v>
      </c>
      <c r="W14" s="40" t="s">
        <v>161</v>
      </c>
      <c r="X14" s="1" t="s">
        <v>295</v>
      </c>
      <c r="Y14" s="10" t="s">
        <v>25</v>
      </c>
    </row>
    <row r="15" spans="1:25" x14ac:dyDescent="0.6">
      <c r="A15" t="s">
        <v>115</v>
      </c>
      <c r="B15" t="s">
        <v>18</v>
      </c>
      <c r="C15" s="4">
        <v>45189</v>
      </c>
      <c r="D15" s="1" t="s">
        <v>279</v>
      </c>
      <c r="E15" s="1" t="s">
        <v>283</v>
      </c>
      <c r="F15" t="s">
        <v>160</v>
      </c>
      <c r="G15" s="43" t="s">
        <v>52</v>
      </c>
      <c r="H15" s="21" t="s">
        <v>14</v>
      </c>
      <c r="I15" s="1">
        <v>1</v>
      </c>
      <c r="J15" s="22" t="s">
        <v>29</v>
      </c>
      <c r="K15" s="9">
        <v>-7.94</v>
      </c>
      <c r="L15" s="1" t="s">
        <v>91</v>
      </c>
      <c r="M15" s="1">
        <v>2</v>
      </c>
      <c r="N15" s="1">
        <v>100</v>
      </c>
      <c r="O15" s="1">
        <v>200</v>
      </c>
      <c r="P15" s="1">
        <v>0</v>
      </c>
      <c r="Q15" s="1">
        <v>5</v>
      </c>
      <c r="R15" s="1">
        <f t="shared" si="6"/>
        <v>300</v>
      </c>
      <c r="S15" s="1">
        <v>592</v>
      </c>
      <c r="T15" s="1">
        <v>184</v>
      </c>
      <c r="U15">
        <f t="shared" si="5"/>
        <v>0.61333333333333329</v>
      </c>
      <c r="V15" s="40" t="s">
        <v>193</v>
      </c>
      <c r="W15" s="40" t="s">
        <v>161</v>
      </c>
      <c r="X15" s="1" t="s">
        <v>295</v>
      </c>
      <c r="Y15" s="10" t="s">
        <v>25</v>
      </c>
    </row>
    <row r="16" spans="1:25" x14ac:dyDescent="0.6">
      <c r="A16" t="s">
        <v>115</v>
      </c>
      <c r="B16" t="s">
        <v>18</v>
      </c>
      <c r="C16" s="4">
        <v>45189</v>
      </c>
      <c r="D16" s="1" t="s">
        <v>279</v>
      </c>
      <c r="E16" s="1" t="s">
        <v>283</v>
      </c>
      <c r="F16" t="s">
        <v>160</v>
      </c>
      <c r="G16" s="43" t="s">
        <v>52</v>
      </c>
      <c r="H16" s="21" t="s">
        <v>14</v>
      </c>
      <c r="I16" s="1">
        <v>3</v>
      </c>
      <c r="J16" s="22" t="s">
        <v>26</v>
      </c>
      <c r="K16" s="9">
        <v>-7.44</v>
      </c>
      <c r="L16" s="1" t="s">
        <v>91</v>
      </c>
      <c r="M16" s="1">
        <v>6</v>
      </c>
      <c r="N16" s="1">
        <v>100</v>
      </c>
      <c r="O16" s="1">
        <v>200</v>
      </c>
      <c r="P16" s="1">
        <v>0</v>
      </c>
      <c r="Q16" s="1">
        <v>5</v>
      </c>
      <c r="R16" s="1">
        <f t="shared" si="6"/>
        <v>300</v>
      </c>
      <c r="S16" s="1">
        <v>595</v>
      </c>
      <c r="T16" s="1">
        <v>20</v>
      </c>
      <c r="U16">
        <f t="shared" si="5"/>
        <v>6.6666666666666666E-2</v>
      </c>
      <c r="V16" s="40" t="s">
        <v>193</v>
      </c>
      <c r="W16" s="40" t="s">
        <v>161</v>
      </c>
      <c r="X16" s="1" t="s">
        <v>292</v>
      </c>
      <c r="Y16" s="10" t="s">
        <v>25</v>
      </c>
    </row>
    <row r="17" spans="1:25" x14ac:dyDescent="0.6">
      <c r="A17" t="s">
        <v>115</v>
      </c>
      <c r="B17" t="s">
        <v>18</v>
      </c>
      <c r="C17" s="4">
        <v>45189</v>
      </c>
      <c r="D17" s="1" t="s">
        <v>279</v>
      </c>
      <c r="E17" s="1" t="s">
        <v>283</v>
      </c>
      <c r="F17" t="s">
        <v>160</v>
      </c>
      <c r="G17" s="43" t="s">
        <v>52</v>
      </c>
      <c r="H17" s="21" t="s">
        <v>14</v>
      </c>
      <c r="I17" s="1">
        <v>4</v>
      </c>
      <c r="J17" s="22" t="s">
        <v>55</v>
      </c>
      <c r="K17" s="9">
        <v>-8.69</v>
      </c>
      <c r="L17" s="1" t="s">
        <v>92</v>
      </c>
      <c r="M17" s="1">
        <v>12</v>
      </c>
      <c r="N17" s="1">
        <v>100</v>
      </c>
      <c r="O17" s="1">
        <v>200</v>
      </c>
      <c r="P17" s="1">
        <v>0</v>
      </c>
      <c r="Q17" s="1">
        <v>5</v>
      </c>
      <c r="R17" s="1">
        <f t="shared" si="6"/>
        <v>300</v>
      </c>
      <c r="S17" s="1">
        <v>609</v>
      </c>
      <c r="T17" s="1">
        <v>51.000000000000007</v>
      </c>
      <c r="U17">
        <f t="shared" si="5"/>
        <v>0.17</v>
      </c>
      <c r="V17" s="40" t="s">
        <v>193</v>
      </c>
      <c r="W17" s="40" t="s">
        <v>161</v>
      </c>
      <c r="X17" s="1" t="s">
        <v>296</v>
      </c>
      <c r="Y17" s="10" t="s">
        <v>25</v>
      </c>
    </row>
    <row r="18" spans="1:25" x14ac:dyDescent="0.6">
      <c r="A18" s="1" t="s">
        <v>94</v>
      </c>
      <c r="B18" s="1" t="s">
        <v>18</v>
      </c>
      <c r="C18" s="4">
        <v>43879</v>
      </c>
      <c r="D18" s="1" t="s">
        <v>85</v>
      </c>
      <c r="E18" s="1" t="s">
        <v>27</v>
      </c>
      <c r="F18" t="s">
        <v>160</v>
      </c>
      <c r="G18" s="46"/>
      <c r="H18" s="1" t="s">
        <v>14</v>
      </c>
      <c r="I18" s="5">
        <v>4</v>
      </c>
      <c r="J18" s="6" t="s">
        <v>29</v>
      </c>
      <c r="K18" s="3">
        <v>-8.4740000000000002</v>
      </c>
      <c r="L18" s="1" t="s">
        <v>92</v>
      </c>
      <c r="M18" s="1">
        <v>12</v>
      </c>
      <c r="N18" s="1" t="e">
        <v>#N/A</v>
      </c>
      <c r="O18" s="1">
        <v>300</v>
      </c>
      <c r="P18" s="1">
        <v>0</v>
      </c>
      <c r="Q18" s="1">
        <v>5</v>
      </c>
      <c r="R18" s="1">
        <f>Q18*60</f>
        <v>300</v>
      </c>
      <c r="S18" s="1">
        <v>1102.5999999999999</v>
      </c>
      <c r="T18" s="1">
        <v>244</v>
      </c>
      <c r="U18">
        <f t="shared" si="5"/>
        <v>0.81333333333333335</v>
      </c>
      <c r="V18" s="46"/>
      <c r="W18" s="40"/>
      <c r="X18" t="s">
        <v>137</v>
      </c>
      <c r="Y18" s="10" t="s">
        <v>25</v>
      </c>
    </row>
    <row r="19" spans="1:25" x14ac:dyDescent="0.6">
      <c r="A19" t="s">
        <v>94</v>
      </c>
      <c r="B19" t="s">
        <v>18</v>
      </c>
      <c r="C19" s="8">
        <v>44704</v>
      </c>
      <c r="D19" t="s">
        <v>188</v>
      </c>
      <c r="E19" t="s">
        <v>189</v>
      </c>
      <c r="F19" t="s">
        <v>160</v>
      </c>
      <c r="G19" s="12" t="s">
        <v>190</v>
      </c>
      <c r="H19" s="42" t="s">
        <v>63</v>
      </c>
      <c r="I19" s="32">
        <v>3</v>
      </c>
      <c r="J19" s="22" t="s">
        <v>60</v>
      </c>
      <c r="K19" s="31">
        <v>-7.7249999999999996</v>
      </c>
      <c r="L19" s="37" t="s">
        <v>91</v>
      </c>
      <c r="M19">
        <v>9</v>
      </c>
      <c r="N19" t="s">
        <v>160</v>
      </c>
      <c r="O19">
        <v>200</v>
      </c>
      <c r="P19">
        <v>0</v>
      </c>
      <c r="Q19">
        <v>5.7496999999999998</v>
      </c>
      <c r="R19">
        <f t="shared" si="4"/>
        <v>344.98199999999997</v>
      </c>
      <c r="S19">
        <v>714.9</v>
      </c>
      <c r="T19">
        <v>11</v>
      </c>
      <c r="U19">
        <f t="shared" si="5"/>
        <v>3.1885721573879221E-2</v>
      </c>
      <c r="V19" t="s">
        <v>134</v>
      </c>
      <c r="W19" s="10" t="s">
        <v>25</v>
      </c>
      <c r="X19" s="40" t="s">
        <v>129</v>
      </c>
      <c r="Y19" s="40" t="s">
        <v>161</v>
      </c>
    </row>
    <row r="20" spans="1:25" x14ac:dyDescent="0.6">
      <c r="A20" t="s">
        <v>94</v>
      </c>
      <c r="B20" t="s">
        <v>18</v>
      </c>
      <c r="C20" s="8">
        <v>44704</v>
      </c>
      <c r="D20" t="s">
        <v>188</v>
      </c>
      <c r="E20" t="s">
        <v>189</v>
      </c>
      <c r="F20" t="s">
        <v>160</v>
      </c>
      <c r="G20" s="12" t="s">
        <v>190</v>
      </c>
      <c r="H20" s="42" t="s">
        <v>63</v>
      </c>
      <c r="I20" s="32">
        <v>4</v>
      </c>
      <c r="J20" s="22" t="s">
        <v>65</v>
      </c>
      <c r="K20" s="31">
        <v>-7.8369999999999997</v>
      </c>
      <c r="L20" s="37" t="s">
        <v>91</v>
      </c>
      <c r="M20">
        <v>11</v>
      </c>
      <c r="N20" t="s">
        <v>160</v>
      </c>
      <c r="O20">
        <v>400</v>
      </c>
      <c r="P20">
        <v>60</v>
      </c>
      <c r="Q20">
        <v>6.7926000000000002</v>
      </c>
      <c r="R20">
        <f t="shared" si="4"/>
        <v>407.55600000000004</v>
      </c>
      <c r="S20">
        <v>650.4</v>
      </c>
      <c r="T20">
        <v>12</v>
      </c>
      <c r="U20">
        <f t="shared" ref="U20:U22" si="7">T20/R20</f>
        <v>2.9443806495303711E-2</v>
      </c>
      <c r="V20" t="s">
        <v>111</v>
      </c>
      <c r="W20" s="10" t="s">
        <v>25</v>
      </c>
      <c r="X20" s="40" t="s">
        <v>131</v>
      </c>
      <c r="Y20" s="40" t="s">
        <v>161</v>
      </c>
    </row>
    <row r="21" spans="1:25" s="23" customFormat="1" x14ac:dyDescent="0.6">
      <c r="A21" t="s">
        <v>94</v>
      </c>
      <c r="B21" t="s">
        <v>18</v>
      </c>
      <c r="C21" s="8">
        <v>44706</v>
      </c>
      <c r="D21" t="s">
        <v>191</v>
      </c>
      <c r="E21" t="s">
        <v>189</v>
      </c>
      <c r="F21" t="s">
        <v>160</v>
      </c>
      <c r="G21" s="12" t="s">
        <v>162</v>
      </c>
      <c r="H21" s="42" t="s">
        <v>192</v>
      </c>
      <c r="I21" s="32">
        <v>5</v>
      </c>
      <c r="J21" s="22" t="s">
        <v>194</v>
      </c>
      <c r="K21" s="31">
        <v>-7.5510000000000002</v>
      </c>
      <c r="L21" s="37" t="s">
        <v>91</v>
      </c>
      <c r="M21">
        <v>5</v>
      </c>
      <c r="N21">
        <v>100</v>
      </c>
      <c r="O21">
        <v>200</v>
      </c>
      <c r="P21">
        <v>60</v>
      </c>
      <c r="Q21">
        <v>4.6093000000000002</v>
      </c>
      <c r="R21">
        <f t="shared" si="4"/>
        <v>276.55799999999999</v>
      </c>
      <c r="S21">
        <v>540.5</v>
      </c>
      <c r="T21">
        <v>40</v>
      </c>
      <c r="U21">
        <f t="shared" si="7"/>
        <v>0.14463512174661372</v>
      </c>
      <c r="V21" t="s">
        <v>195</v>
      </c>
      <c r="W21" s="10" t="s">
        <v>25</v>
      </c>
      <c r="X21" s="40" t="s">
        <v>193</v>
      </c>
      <c r="Y21" s="40" t="s">
        <v>161</v>
      </c>
    </row>
    <row r="22" spans="1:25" x14ac:dyDescent="0.6">
      <c r="A22" t="s">
        <v>94</v>
      </c>
      <c r="B22" t="s">
        <v>18</v>
      </c>
      <c r="C22" s="8">
        <v>44707</v>
      </c>
      <c r="D22" t="s">
        <v>196</v>
      </c>
      <c r="E22" t="s">
        <v>189</v>
      </c>
      <c r="F22" t="s">
        <v>160</v>
      </c>
      <c r="G22" s="12" t="s">
        <v>162</v>
      </c>
      <c r="H22" s="42" t="s">
        <v>67</v>
      </c>
      <c r="I22" s="32">
        <v>2</v>
      </c>
      <c r="J22" s="22" t="s">
        <v>61</v>
      </c>
      <c r="K22" s="31">
        <v>-8.5129999999999999</v>
      </c>
      <c r="L22" s="38" t="s">
        <v>91</v>
      </c>
      <c r="M22">
        <v>6</v>
      </c>
      <c r="N22" t="s">
        <v>160</v>
      </c>
      <c r="O22">
        <v>500</v>
      </c>
      <c r="P22">
        <v>0</v>
      </c>
      <c r="Q22">
        <v>7.5465999999999998</v>
      </c>
      <c r="R22">
        <f t="shared" si="4"/>
        <v>452.79599999999999</v>
      </c>
      <c r="S22">
        <v>761.9</v>
      </c>
      <c r="T22">
        <v>6</v>
      </c>
      <c r="U22">
        <f t="shared" si="7"/>
        <v>1.3251000450534015E-2</v>
      </c>
      <c r="V22" t="s">
        <v>123</v>
      </c>
      <c r="W22" s="10" t="s">
        <v>25</v>
      </c>
      <c r="X22" s="40" t="s">
        <v>132</v>
      </c>
      <c r="Y22" s="40" t="s">
        <v>28</v>
      </c>
    </row>
    <row r="23" spans="1:25" x14ac:dyDescent="0.6">
      <c r="A23" t="s">
        <v>94</v>
      </c>
      <c r="B23" t="s">
        <v>18</v>
      </c>
      <c r="C23" s="8">
        <v>44775</v>
      </c>
      <c r="D23" t="s">
        <v>225</v>
      </c>
      <c r="E23" t="s">
        <v>50</v>
      </c>
      <c r="F23" t="s">
        <v>160</v>
      </c>
      <c r="G23" s="21" t="s">
        <v>54</v>
      </c>
      <c r="H23" s="43" t="s">
        <v>226</v>
      </c>
      <c r="I23" s="32">
        <v>2</v>
      </c>
      <c r="J23" s="22" t="s">
        <v>62</v>
      </c>
      <c r="K23" s="31">
        <v>-8.56</v>
      </c>
      <c r="L23" s="37" t="s">
        <v>92</v>
      </c>
      <c r="M23">
        <v>16</v>
      </c>
      <c r="N23">
        <v>100</v>
      </c>
      <c r="O23">
        <v>300</v>
      </c>
      <c r="P23">
        <v>0</v>
      </c>
      <c r="Q23">
        <v>6.2525000000000004</v>
      </c>
      <c r="R23">
        <f t="shared" ref="R23:R29" si="8">Q23*60</f>
        <v>375.15000000000003</v>
      </c>
      <c r="S23">
        <v>674.7</v>
      </c>
      <c r="T23">
        <v>1</v>
      </c>
      <c r="U23">
        <f t="shared" ref="U23:U35" si="9">T23/R23</f>
        <v>2.6656004264960678E-3</v>
      </c>
      <c r="V23" t="s">
        <v>227</v>
      </c>
      <c r="W23" s="10" t="s">
        <v>25</v>
      </c>
      <c r="X23" s="40" t="s">
        <v>228</v>
      </c>
      <c r="Y23" s="40" t="s">
        <v>161</v>
      </c>
    </row>
    <row r="24" spans="1:25" x14ac:dyDescent="0.6">
      <c r="A24" t="s">
        <v>94</v>
      </c>
      <c r="B24" t="s">
        <v>18</v>
      </c>
      <c r="C24" s="8">
        <v>44775</v>
      </c>
      <c r="D24" t="s">
        <v>225</v>
      </c>
      <c r="E24" t="s">
        <v>50</v>
      </c>
      <c r="F24" t="s">
        <v>160</v>
      </c>
      <c r="G24" s="21" t="s">
        <v>54</v>
      </c>
      <c r="H24" s="43" t="s">
        <v>226</v>
      </c>
      <c r="I24" s="32">
        <v>2</v>
      </c>
      <c r="J24" s="22" t="s">
        <v>62</v>
      </c>
      <c r="K24" s="31">
        <v>-8.7590000000000003</v>
      </c>
      <c r="L24" s="37" t="s">
        <v>92</v>
      </c>
      <c r="M24">
        <v>17</v>
      </c>
      <c r="N24">
        <v>100</v>
      </c>
      <c r="O24">
        <v>300</v>
      </c>
      <c r="P24">
        <v>0</v>
      </c>
      <c r="Q24">
        <v>5.1102999999999996</v>
      </c>
      <c r="R24">
        <f t="shared" si="8"/>
        <v>306.61799999999999</v>
      </c>
      <c r="S24">
        <v>601.70000000000005</v>
      </c>
      <c r="T24">
        <v>1</v>
      </c>
      <c r="U24">
        <f t="shared" si="9"/>
        <v>3.2613871331754821E-3</v>
      </c>
      <c r="V24" t="s">
        <v>229</v>
      </c>
      <c r="W24" s="10" t="s">
        <v>25</v>
      </c>
      <c r="X24" s="40" t="s">
        <v>230</v>
      </c>
      <c r="Y24" s="40" t="s">
        <v>28</v>
      </c>
    </row>
    <row r="25" spans="1:25" x14ac:dyDescent="0.6">
      <c r="A25" t="s">
        <v>94</v>
      </c>
      <c r="B25" t="s">
        <v>18</v>
      </c>
      <c r="C25" s="8">
        <v>44775</v>
      </c>
      <c r="D25" t="s">
        <v>225</v>
      </c>
      <c r="E25" t="s">
        <v>50</v>
      </c>
      <c r="F25" t="s">
        <v>160</v>
      </c>
      <c r="G25" s="21" t="s">
        <v>54</v>
      </c>
      <c r="H25" s="43" t="s">
        <v>226</v>
      </c>
      <c r="I25" s="32">
        <v>2</v>
      </c>
      <c r="J25" s="22" t="s">
        <v>62</v>
      </c>
      <c r="K25" s="31">
        <v>-8.8510000000000009</v>
      </c>
      <c r="L25" s="37" t="s">
        <v>92</v>
      </c>
      <c r="M25">
        <v>19</v>
      </c>
      <c r="N25" t="s">
        <v>160</v>
      </c>
      <c r="O25">
        <v>300</v>
      </c>
      <c r="P25">
        <v>0</v>
      </c>
      <c r="Q25">
        <v>5.0096999999999996</v>
      </c>
      <c r="R25">
        <f t="shared" si="8"/>
        <v>300.58199999999999</v>
      </c>
      <c r="S25">
        <v>771.3</v>
      </c>
      <c r="T25">
        <v>2</v>
      </c>
      <c r="U25">
        <f t="shared" si="9"/>
        <v>6.6537583754183553E-3</v>
      </c>
      <c r="V25" t="s">
        <v>231</v>
      </c>
      <c r="W25" s="10" t="s">
        <v>25</v>
      </c>
      <c r="X25" s="40" t="s">
        <v>193</v>
      </c>
      <c r="Y25" s="40" t="s">
        <v>161</v>
      </c>
    </row>
    <row r="26" spans="1:25" x14ac:dyDescent="0.6">
      <c r="A26" t="s">
        <v>94</v>
      </c>
      <c r="B26" t="s">
        <v>18</v>
      </c>
      <c r="C26" s="8">
        <v>44775</v>
      </c>
      <c r="D26" t="s">
        <v>225</v>
      </c>
      <c r="E26" t="s">
        <v>50</v>
      </c>
      <c r="F26" t="s">
        <v>160</v>
      </c>
      <c r="G26" s="21" t="s">
        <v>54</v>
      </c>
      <c r="H26" s="21" t="s">
        <v>226</v>
      </c>
      <c r="I26" s="32">
        <v>2</v>
      </c>
      <c r="J26" s="22" t="s">
        <v>62</v>
      </c>
      <c r="K26" s="31">
        <v>-8.93</v>
      </c>
      <c r="L26" s="37" t="s">
        <v>92</v>
      </c>
      <c r="M26">
        <v>20</v>
      </c>
      <c r="N26">
        <v>100</v>
      </c>
      <c r="O26">
        <v>150</v>
      </c>
      <c r="P26">
        <v>0</v>
      </c>
      <c r="Q26">
        <v>10.021000000000001</v>
      </c>
      <c r="R26">
        <f t="shared" si="8"/>
        <v>601.26</v>
      </c>
      <c r="S26">
        <v>598.5</v>
      </c>
      <c r="T26">
        <v>1</v>
      </c>
      <c r="U26">
        <f t="shared" si="9"/>
        <v>1.6631740012640122E-3</v>
      </c>
      <c r="V26" t="s">
        <v>232</v>
      </c>
      <c r="W26" s="10" t="s">
        <v>25</v>
      </c>
      <c r="X26" t="s">
        <v>205</v>
      </c>
      <c r="Y26" s="10" t="s">
        <v>25</v>
      </c>
    </row>
    <row r="27" spans="1:25" x14ac:dyDescent="0.6">
      <c r="A27" t="s">
        <v>94</v>
      </c>
      <c r="B27" t="s">
        <v>18</v>
      </c>
      <c r="C27" s="8">
        <v>44824</v>
      </c>
      <c r="D27" t="s">
        <v>240</v>
      </c>
      <c r="E27" t="s">
        <v>241</v>
      </c>
      <c r="F27" t="s">
        <v>160</v>
      </c>
      <c r="G27" s="21" t="s">
        <v>200</v>
      </c>
      <c r="H27" s="43" t="s">
        <v>242</v>
      </c>
      <c r="I27" s="32">
        <v>1</v>
      </c>
      <c r="J27" s="22" t="s">
        <v>29</v>
      </c>
      <c r="K27" s="31">
        <v>-8.9909999999999997</v>
      </c>
      <c r="L27" s="37" t="s">
        <v>92</v>
      </c>
      <c r="M27">
        <v>2</v>
      </c>
      <c r="N27">
        <v>300</v>
      </c>
      <c r="O27">
        <v>50</v>
      </c>
      <c r="P27">
        <v>0</v>
      </c>
      <c r="Q27">
        <v>6.7449000000000003</v>
      </c>
      <c r="R27">
        <f t="shared" si="8"/>
        <v>404.69400000000002</v>
      </c>
      <c r="S27">
        <v>303</v>
      </c>
      <c r="T27">
        <v>1</v>
      </c>
      <c r="U27">
        <f t="shared" si="9"/>
        <v>2.4710027823491329E-3</v>
      </c>
      <c r="V27" t="s">
        <v>243</v>
      </c>
      <c r="W27" s="10" t="s">
        <v>25</v>
      </c>
      <c r="X27" s="40" t="s">
        <v>193</v>
      </c>
      <c r="Y27" s="40" t="s">
        <v>161</v>
      </c>
    </row>
    <row r="28" spans="1:25" x14ac:dyDescent="0.6">
      <c r="A28" t="s">
        <v>94</v>
      </c>
      <c r="B28" t="s">
        <v>18</v>
      </c>
      <c r="C28" s="8">
        <v>44832</v>
      </c>
      <c r="D28" t="s">
        <v>255</v>
      </c>
      <c r="E28" t="s">
        <v>256</v>
      </c>
      <c r="F28" t="s">
        <v>160</v>
      </c>
      <c r="G28" s="21" t="s">
        <v>257</v>
      </c>
      <c r="H28" s="43" t="s">
        <v>52</v>
      </c>
      <c r="I28" s="32">
        <v>4</v>
      </c>
      <c r="J28" s="22" t="s">
        <v>62</v>
      </c>
      <c r="K28" s="31">
        <v>-8.1479999999999997</v>
      </c>
      <c r="L28" s="37" t="s">
        <v>91</v>
      </c>
      <c r="M28">
        <v>18</v>
      </c>
      <c r="N28">
        <v>300</v>
      </c>
      <c r="O28">
        <v>100</v>
      </c>
      <c r="P28">
        <v>60</v>
      </c>
      <c r="Q28">
        <v>4.5384000000000002</v>
      </c>
      <c r="R28">
        <f t="shared" si="8"/>
        <v>272.30400000000003</v>
      </c>
      <c r="S28">
        <v>327.39999999999998</v>
      </c>
      <c r="T28">
        <v>8</v>
      </c>
      <c r="U28">
        <f t="shared" si="9"/>
        <v>2.9378929431811501E-2</v>
      </c>
      <c r="V28" t="s">
        <v>230</v>
      </c>
      <c r="W28" s="10" t="s">
        <v>25</v>
      </c>
      <c r="X28" s="40" t="s">
        <v>260</v>
      </c>
      <c r="Y28" s="40" t="s">
        <v>28</v>
      </c>
    </row>
    <row r="29" spans="1:25" x14ac:dyDescent="0.6">
      <c r="A29" s="23" t="s">
        <v>94</v>
      </c>
      <c r="B29" s="23" t="s">
        <v>18</v>
      </c>
      <c r="C29" s="24">
        <v>44833</v>
      </c>
      <c r="D29" s="23" t="s">
        <v>261</v>
      </c>
      <c r="E29" s="23" t="s">
        <v>262</v>
      </c>
      <c r="F29" s="23" t="s">
        <v>160</v>
      </c>
      <c r="G29" s="33" t="s">
        <v>162</v>
      </c>
      <c r="H29" s="43" t="s">
        <v>154</v>
      </c>
      <c r="I29" s="34">
        <v>2</v>
      </c>
      <c r="J29" s="35" t="s">
        <v>46</v>
      </c>
      <c r="K29" s="36">
        <v>-7.95</v>
      </c>
      <c r="L29" s="39" t="s">
        <v>91</v>
      </c>
      <c r="M29" s="23">
        <v>6</v>
      </c>
      <c r="N29" s="23">
        <v>300</v>
      </c>
      <c r="O29" s="23">
        <v>75</v>
      </c>
      <c r="P29" s="23">
        <v>0</v>
      </c>
      <c r="Q29" s="23">
        <v>10.5</v>
      </c>
      <c r="R29" s="23">
        <f t="shared" si="8"/>
        <v>630</v>
      </c>
      <c r="S29" s="23">
        <v>464.9</v>
      </c>
      <c r="T29" s="23">
        <v>8</v>
      </c>
      <c r="U29" s="23">
        <f t="shared" si="9"/>
        <v>1.2698412698412698E-2</v>
      </c>
      <c r="V29" s="23" t="s">
        <v>106</v>
      </c>
      <c r="W29" s="25" t="s">
        <v>25</v>
      </c>
      <c r="X29" s="40" t="s">
        <v>264</v>
      </c>
      <c r="Y29" s="40" t="s">
        <v>28</v>
      </c>
    </row>
    <row r="30" spans="1:25" x14ac:dyDescent="0.6">
      <c r="A30" t="s">
        <v>94</v>
      </c>
      <c r="B30" t="s">
        <v>18</v>
      </c>
      <c r="C30" s="4">
        <v>45187</v>
      </c>
      <c r="D30" s="1" t="s">
        <v>273</v>
      </c>
      <c r="E30" s="1" t="s">
        <v>280</v>
      </c>
      <c r="F30" t="s">
        <v>160</v>
      </c>
      <c r="G30" s="43" t="s">
        <v>149</v>
      </c>
      <c r="H30" s="21" t="s">
        <v>162</v>
      </c>
      <c r="I30" s="1">
        <v>1</v>
      </c>
      <c r="J30" s="22" t="s">
        <v>29</v>
      </c>
      <c r="K30" s="3">
        <v>-8.5500000000000007</v>
      </c>
      <c r="L30" s="1" t="s">
        <v>92</v>
      </c>
      <c r="M30" s="1">
        <v>4</v>
      </c>
      <c r="N30" s="1">
        <v>100</v>
      </c>
      <c r="O30" s="1">
        <v>200</v>
      </c>
      <c r="P30" s="1">
        <v>5</v>
      </c>
      <c r="Q30" s="1">
        <v>5</v>
      </c>
      <c r="R30" s="1">
        <f t="shared" ref="R30:R35" si="10">Q30*60</f>
        <v>300</v>
      </c>
      <c r="S30" s="1">
        <v>531</v>
      </c>
      <c r="T30" s="1">
        <v>38</v>
      </c>
      <c r="U30" s="23">
        <f t="shared" si="9"/>
        <v>0.12666666666666668</v>
      </c>
      <c r="V30" s="40" t="s">
        <v>193</v>
      </c>
      <c r="W30" s="40" t="s">
        <v>161</v>
      </c>
      <c r="X30" s="1" t="s">
        <v>287</v>
      </c>
      <c r="Y30" s="10" t="s">
        <v>25</v>
      </c>
    </row>
    <row r="31" spans="1:25" x14ac:dyDescent="0.6">
      <c r="A31" t="s">
        <v>94</v>
      </c>
      <c r="B31" t="s">
        <v>18</v>
      </c>
      <c r="C31" s="4">
        <v>45187</v>
      </c>
      <c r="D31" s="1" t="s">
        <v>273</v>
      </c>
      <c r="E31" s="1" t="s">
        <v>280</v>
      </c>
      <c r="F31" t="s">
        <v>160</v>
      </c>
      <c r="G31" s="43" t="s">
        <v>149</v>
      </c>
      <c r="H31" s="21" t="s">
        <v>162</v>
      </c>
      <c r="I31" s="1">
        <v>3</v>
      </c>
      <c r="J31" s="22" t="s">
        <v>26</v>
      </c>
      <c r="K31" s="3">
        <v>-8.4</v>
      </c>
      <c r="L31" s="1" t="s">
        <v>92</v>
      </c>
      <c r="M31" s="1">
        <v>8</v>
      </c>
      <c r="N31" s="1">
        <v>100</v>
      </c>
      <c r="O31" s="1">
        <v>200</v>
      </c>
      <c r="P31" s="1">
        <v>0</v>
      </c>
      <c r="Q31" s="1">
        <v>5</v>
      </c>
      <c r="R31" s="1">
        <f t="shared" si="10"/>
        <v>300</v>
      </c>
      <c r="S31" s="1">
        <v>568</v>
      </c>
      <c r="T31" s="1">
        <v>77</v>
      </c>
      <c r="U31" s="23">
        <f t="shared" si="9"/>
        <v>0.25666666666666665</v>
      </c>
      <c r="V31" s="40" t="s">
        <v>193</v>
      </c>
      <c r="W31" s="40" t="s">
        <v>161</v>
      </c>
      <c r="X31" s="1" t="s">
        <v>289</v>
      </c>
      <c r="Y31" s="10" t="s">
        <v>25</v>
      </c>
    </row>
    <row r="32" spans="1:25" x14ac:dyDescent="0.6">
      <c r="A32" t="s">
        <v>94</v>
      </c>
      <c r="B32" t="s">
        <v>18</v>
      </c>
      <c r="C32" s="4">
        <v>45187</v>
      </c>
      <c r="D32" s="1" t="s">
        <v>274</v>
      </c>
      <c r="E32" s="1" t="s">
        <v>281</v>
      </c>
      <c r="F32" t="s">
        <v>160</v>
      </c>
      <c r="G32" s="43" t="s">
        <v>52</v>
      </c>
      <c r="H32" s="21" t="s">
        <v>14</v>
      </c>
      <c r="I32" s="1">
        <v>2</v>
      </c>
      <c r="J32" s="22" t="s">
        <v>46</v>
      </c>
      <c r="K32" s="9">
        <v>-8.77</v>
      </c>
      <c r="L32" s="1" t="s">
        <v>92</v>
      </c>
      <c r="M32" s="1">
        <v>4</v>
      </c>
      <c r="N32" s="1">
        <v>100</v>
      </c>
      <c r="O32" s="1">
        <v>200</v>
      </c>
      <c r="P32" s="1">
        <v>0</v>
      </c>
      <c r="Q32" s="1">
        <v>5</v>
      </c>
      <c r="R32" s="1">
        <f t="shared" si="10"/>
        <v>300</v>
      </c>
      <c r="S32" s="1">
        <v>488</v>
      </c>
      <c r="T32" s="1">
        <v>112</v>
      </c>
      <c r="U32" s="23">
        <f t="shared" si="9"/>
        <v>0.37333333333333335</v>
      </c>
      <c r="V32" s="40" t="s">
        <v>193</v>
      </c>
      <c r="W32" s="40" t="s">
        <v>161</v>
      </c>
      <c r="X32" s="1" t="s">
        <v>291</v>
      </c>
      <c r="Y32" s="10" t="s">
        <v>25</v>
      </c>
    </row>
    <row r="33" spans="1:25" x14ac:dyDescent="0.6">
      <c r="A33" t="s">
        <v>94</v>
      </c>
      <c r="B33" t="s">
        <v>18</v>
      </c>
      <c r="C33" s="4">
        <v>45187</v>
      </c>
      <c r="D33" s="1" t="s">
        <v>274</v>
      </c>
      <c r="E33" s="1" t="s">
        <v>281</v>
      </c>
      <c r="F33" t="s">
        <v>160</v>
      </c>
      <c r="G33" s="43" t="s">
        <v>52</v>
      </c>
      <c r="H33" s="21" t="s">
        <v>14</v>
      </c>
      <c r="I33" s="1">
        <v>4</v>
      </c>
      <c r="J33" s="22" t="s">
        <v>55</v>
      </c>
      <c r="K33" s="9">
        <v>-8.6</v>
      </c>
      <c r="L33" s="1" t="s">
        <v>92</v>
      </c>
      <c r="M33" s="1">
        <v>8</v>
      </c>
      <c r="N33" s="1">
        <v>100</v>
      </c>
      <c r="O33" s="1">
        <v>100</v>
      </c>
      <c r="P33" s="1">
        <v>0</v>
      </c>
      <c r="Q33" s="1">
        <v>5</v>
      </c>
      <c r="R33" s="1">
        <f t="shared" si="10"/>
        <v>300</v>
      </c>
      <c r="S33" s="1">
        <v>521</v>
      </c>
      <c r="T33" s="1">
        <v>7</v>
      </c>
      <c r="U33" s="23">
        <f t="shared" si="9"/>
        <v>2.3333333333333334E-2</v>
      </c>
      <c r="V33" s="40" t="s">
        <v>193</v>
      </c>
      <c r="W33" s="40" t="s">
        <v>161</v>
      </c>
      <c r="X33" s="1" t="s">
        <v>294</v>
      </c>
      <c r="Y33" s="10" t="s">
        <v>25</v>
      </c>
    </row>
    <row r="34" spans="1:25" x14ac:dyDescent="0.6">
      <c r="A34" t="s">
        <v>94</v>
      </c>
      <c r="B34" t="s">
        <v>18</v>
      </c>
      <c r="C34" s="4">
        <v>45190</v>
      </c>
      <c r="D34" s="1" t="s">
        <v>275</v>
      </c>
      <c r="E34" s="1" t="s">
        <v>282</v>
      </c>
      <c r="F34" t="s">
        <v>160</v>
      </c>
      <c r="G34" s="43" t="s">
        <v>149</v>
      </c>
      <c r="H34" s="21" t="s">
        <v>14</v>
      </c>
      <c r="I34" s="1">
        <v>2</v>
      </c>
      <c r="J34" s="22" t="s">
        <v>46</v>
      </c>
      <c r="K34" s="3">
        <v>-7.91</v>
      </c>
      <c r="L34" s="1" t="s">
        <v>91</v>
      </c>
      <c r="M34" s="1">
        <v>7</v>
      </c>
      <c r="N34" s="1">
        <v>100</v>
      </c>
      <c r="O34" s="1">
        <v>200</v>
      </c>
      <c r="P34" s="1">
        <v>0</v>
      </c>
      <c r="Q34" s="1">
        <v>5</v>
      </c>
      <c r="R34" s="1">
        <f t="shared" si="10"/>
        <v>300</v>
      </c>
      <c r="S34" s="1">
        <v>589</v>
      </c>
      <c r="T34" s="1">
        <v>54</v>
      </c>
      <c r="U34" s="23">
        <f t="shared" si="9"/>
        <v>0.18</v>
      </c>
      <c r="V34" s="40" t="s">
        <v>193</v>
      </c>
      <c r="W34" s="40" t="s">
        <v>161</v>
      </c>
      <c r="X34" s="1" t="s">
        <v>286</v>
      </c>
      <c r="Y34" s="10" t="s">
        <v>25</v>
      </c>
    </row>
    <row r="35" spans="1:25" x14ac:dyDescent="0.6">
      <c r="A35" t="s">
        <v>94</v>
      </c>
      <c r="B35" t="s">
        <v>18</v>
      </c>
      <c r="C35" s="4">
        <v>45190</v>
      </c>
      <c r="D35" s="1" t="s">
        <v>276</v>
      </c>
      <c r="E35" s="1" t="s">
        <v>283</v>
      </c>
      <c r="F35" t="s">
        <v>160</v>
      </c>
      <c r="G35" s="43" t="s">
        <v>154</v>
      </c>
      <c r="H35" s="21" t="s">
        <v>162</v>
      </c>
      <c r="I35" s="1">
        <v>2</v>
      </c>
      <c r="J35" s="22" t="s">
        <v>46</v>
      </c>
      <c r="K35" s="9">
        <v>-8.2799999999999994</v>
      </c>
      <c r="L35" s="1" t="s">
        <v>91</v>
      </c>
      <c r="M35" s="1">
        <v>5</v>
      </c>
      <c r="N35" s="1">
        <v>100</v>
      </c>
      <c r="O35" s="1">
        <v>100</v>
      </c>
      <c r="P35" s="1">
        <v>42</v>
      </c>
      <c r="Q35" s="1">
        <v>5</v>
      </c>
      <c r="R35" s="1">
        <f t="shared" si="10"/>
        <v>300</v>
      </c>
      <c r="S35" s="1">
        <v>523</v>
      </c>
      <c r="T35" s="1">
        <v>246</v>
      </c>
      <c r="U35" s="23">
        <f t="shared" si="9"/>
        <v>0.82</v>
      </c>
      <c r="V35" s="40" t="s">
        <v>193</v>
      </c>
      <c r="W35" s="40" t="s">
        <v>161</v>
      </c>
      <c r="X35" s="1" t="s">
        <v>288</v>
      </c>
      <c r="Y35" s="10" t="s">
        <v>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7EE8-0B40-43D9-AF1D-E2F74D189704}">
  <dimension ref="A1:G64"/>
  <sheetViews>
    <sheetView tabSelected="1" zoomScale="55" zoomScaleNormal="55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C1" sqref="C1"/>
    </sheetView>
  </sheetViews>
  <sheetFormatPr defaultRowHeight="15.6" x14ac:dyDescent="0.6"/>
  <cols>
    <col min="1" max="1" width="10.75" customWidth="1"/>
    <col min="2" max="2" width="12.69921875" customWidth="1"/>
    <col min="3" max="3" width="10.94921875" customWidth="1"/>
    <col min="4" max="5" width="8.3984375" customWidth="1"/>
    <col min="6" max="7" width="8.5" customWidth="1"/>
  </cols>
  <sheetData>
    <row r="1" spans="1:7" ht="232.2" x14ac:dyDescent="0.6">
      <c r="A1" s="47" t="s">
        <v>299</v>
      </c>
      <c r="B1" s="48" t="s">
        <v>0</v>
      </c>
      <c r="C1" s="48" t="s">
        <v>313</v>
      </c>
      <c r="D1" s="52" t="s">
        <v>309</v>
      </c>
      <c r="E1" s="52" t="s">
        <v>310</v>
      </c>
      <c r="F1" s="48" t="s">
        <v>311</v>
      </c>
      <c r="G1" s="48" t="s">
        <v>312</v>
      </c>
    </row>
    <row r="2" spans="1:7" x14ac:dyDescent="0.6">
      <c r="A2" t="s">
        <v>82</v>
      </c>
      <c r="B2" s="49" t="s">
        <v>94</v>
      </c>
      <c r="C2" t="s">
        <v>300</v>
      </c>
      <c r="E2">
        <v>0.21666666666666667</v>
      </c>
      <c r="F2" s="51"/>
      <c r="G2" s="51"/>
    </row>
    <row r="3" spans="1:7" x14ac:dyDescent="0.6">
      <c r="A3" t="s">
        <v>90</v>
      </c>
      <c r="B3" s="49" t="s">
        <v>94</v>
      </c>
      <c r="C3" t="s">
        <v>300</v>
      </c>
    </row>
    <row r="4" spans="1:7" x14ac:dyDescent="0.6">
      <c r="A4" s="20" t="s">
        <v>141</v>
      </c>
      <c r="B4" s="50" t="s">
        <v>94</v>
      </c>
      <c r="C4" t="s">
        <v>300</v>
      </c>
    </row>
    <row r="5" spans="1:7" x14ac:dyDescent="0.6">
      <c r="A5" s="20" t="s">
        <v>145</v>
      </c>
      <c r="B5" s="50" t="s">
        <v>94</v>
      </c>
      <c r="C5" t="s">
        <v>300</v>
      </c>
      <c r="D5">
        <v>2.8930777310062452</v>
      </c>
    </row>
    <row r="6" spans="1:7" x14ac:dyDescent="0.6">
      <c r="A6" s="1" t="s">
        <v>164</v>
      </c>
      <c r="B6" t="s">
        <v>94</v>
      </c>
      <c r="C6" t="s">
        <v>300</v>
      </c>
    </row>
    <row r="7" spans="1:7" x14ac:dyDescent="0.6">
      <c r="A7" t="s">
        <v>174</v>
      </c>
      <c r="B7" t="s">
        <v>94</v>
      </c>
      <c r="C7" t="s">
        <v>300</v>
      </c>
    </row>
    <row r="8" spans="1:7" x14ac:dyDescent="0.6">
      <c r="A8" t="s">
        <v>176</v>
      </c>
      <c r="B8" t="s">
        <v>94</v>
      </c>
      <c r="C8" t="s">
        <v>300</v>
      </c>
      <c r="D8">
        <v>0.92426926576419488</v>
      </c>
      <c r="E8">
        <v>0.9381030979999434</v>
      </c>
    </row>
    <row r="9" spans="1:7" x14ac:dyDescent="0.6">
      <c r="A9" t="s">
        <v>191</v>
      </c>
      <c r="B9" t="s">
        <v>94</v>
      </c>
      <c r="C9" t="s">
        <v>300</v>
      </c>
      <c r="G9">
        <v>0.14463512174661372</v>
      </c>
    </row>
    <row r="10" spans="1:7" x14ac:dyDescent="0.6">
      <c r="A10" t="s">
        <v>208</v>
      </c>
      <c r="B10" t="s">
        <v>94</v>
      </c>
      <c r="C10" t="s">
        <v>300</v>
      </c>
    </row>
    <row r="11" spans="1:7" x14ac:dyDescent="0.6">
      <c r="A11" t="s">
        <v>219</v>
      </c>
      <c r="B11" t="s">
        <v>94</v>
      </c>
      <c r="C11" t="s">
        <v>300</v>
      </c>
      <c r="E11">
        <v>2.0932829222460028E-3</v>
      </c>
    </row>
    <row r="12" spans="1:7" x14ac:dyDescent="0.6">
      <c r="A12" t="s">
        <v>225</v>
      </c>
      <c r="B12" t="s">
        <v>94</v>
      </c>
      <c r="C12" t="s">
        <v>300</v>
      </c>
      <c r="E12">
        <v>3.5609799840884797E-3</v>
      </c>
      <c r="F12">
        <v>1.6631740012640122E-3</v>
      </c>
      <c r="G12">
        <v>3.56098E-3</v>
      </c>
    </row>
    <row r="13" spans="1:7" x14ac:dyDescent="0.6">
      <c r="A13" t="s">
        <v>240</v>
      </c>
      <c r="B13" t="s">
        <v>94</v>
      </c>
      <c r="C13" t="s">
        <v>300</v>
      </c>
      <c r="G13">
        <v>2.4710027823491329E-3</v>
      </c>
    </row>
    <row r="14" spans="1:7" x14ac:dyDescent="0.6">
      <c r="A14" t="s">
        <v>255</v>
      </c>
      <c r="B14" t="s">
        <v>94</v>
      </c>
      <c r="C14" t="s">
        <v>300</v>
      </c>
      <c r="D14">
        <v>5.5565623968322278E-2</v>
      </c>
      <c r="F14">
        <v>7.4917240999999996E-2</v>
      </c>
      <c r="G14">
        <v>2.9378929431811501E-2</v>
      </c>
    </row>
    <row r="15" spans="1:7" x14ac:dyDescent="0.6">
      <c r="A15" t="s">
        <v>261</v>
      </c>
      <c r="B15" t="s">
        <v>94</v>
      </c>
      <c r="C15" t="s">
        <v>300</v>
      </c>
      <c r="D15">
        <v>1.3266226070845953E-2</v>
      </c>
      <c r="F15">
        <v>1.8043064000000001E-2</v>
      </c>
      <c r="G15">
        <v>1.2698412698412698E-2</v>
      </c>
    </row>
    <row r="16" spans="1:7" x14ac:dyDescent="0.6">
      <c r="A16" t="s">
        <v>266</v>
      </c>
      <c r="B16" t="s">
        <v>94</v>
      </c>
      <c r="C16" t="s">
        <v>300</v>
      </c>
      <c r="D16">
        <v>3.1604396215227457E-3</v>
      </c>
      <c r="F16">
        <v>1.8773626000000002E-2</v>
      </c>
    </row>
    <row r="17" spans="1:7" x14ac:dyDescent="0.6">
      <c r="A17" t="s">
        <v>307</v>
      </c>
      <c r="B17" t="s">
        <v>94</v>
      </c>
      <c r="C17" t="s">
        <v>300</v>
      </c>
      <c r="D17">
        <v>0.39444444444444443</v>
      </c>
      <c r="E17">
        <v>0.32222222222222219</v>
      </c>
      <c r="F17">
        <v>0.71333333333333337</v>
      </c>
      <c r="G17">
        <v>0.18</v>
      </c>
    </row>
    <row r="18" spans="1:7" x14ac:dyDescent="0.6">
      <c r="A18" t="s">
        <v>70</v>
      </c>
      <c r="B18" s="49" t="s">
        <v>94</v>
      </c>
      <c r="C18" t="s">
        <v>301</v>
      </c>
      <c r="F18" s="51"/>
      <c r="G18" s="51"/>
    </row>
    <row r="19" spans="1:7" x14ac:dyDescent="0.6">
      <c r="A19" t="s">
        <v>72</v>
      </c>
      <c r="B19" s="49" t="s">
        <v>94</v>
      </c>
      <c r="C19" t="s">
        <v>301</v>
      </c>
      <c r="D19">
        <v>1.882817960506836</v>
      </c>
      <c r="E19">
        <v>0.54223809434762471</v>
      </c>
      <c r="F19" s="51"/>
      <c r="G19" s="51"/>
    </row>
    <row r="20" spans="1:7" x14ac:dyDescent="0.6">
      <c r="A20" t="s">
        <v>73</v>
      </c>
      <c r="B20" s="49" t="s">
        <v>94</v>
      </c>
      <c r="C20" t="s">
        <v>301</v>
      </c>
      <c r="D20">
        <v>2.0265419206323303</v>
      </c>
      <c r="F20" s="51"/>
      <c r="G20" s="51"/>
    </row>
    <row r="21" spans="1:7" x14ac:dyDescent="0.6">
      <c r="A21" t="s">
        <v>75</v>
      </c>
      <c r="B21" s="49" t="s">
        <v>94</v>
      </c>
      <c r="C21" t="s">
        <v>301</v>
      </c>
      <c r="F21" s="51"/>
      <c r="G21" s="51"/>
    </row>
    <row r="22" spans="1:7" x14ac:dyDescent="0.6">
      <c r="A22" t="s">
        <v>76</v>
      </c>
      <c r="B22" s="49" t="s">
        <v>94</v>
      </c>
      <c r="C22" t="s">
        <v>301</v>
      </c>
      <c r="E22">
        <v>1.0031917817512506</v>
      </c>
      <c r="F22" s="51"/>
      <c r="G22" s="51"/>
    </row>
    <row r="23" spans="1:7" x14ac:dyDescent="0.6">
      <c r="A23" t="s">
        <v>77</v>
      </c>
      <c r="B23" s="49" t="s">
        <v>94</v>
      </c>
      <c r="C23" t="s">
        <v>301</v>
      </c>
      <c r="D23">
        <v>0.13261334906579592</v>
      </c>
      <c r="E23">
        <v>0.23085625088686548</v>
      </c>
      <c r="F23" s="51"/>
      <c r="G23" s="51"/>
    </row>
    <row r="24" spans="1:7" x14ac:dyDescent="0.6">
      <c r="A24" t="s">
        <v>81</v>
      </c>
      <c r="B24" s="49" t="s">
        <v>94</v>
      </c>
      <c r="C24" t="s">
        <v>301</v>
      </c>
      <c r="F24" s="51"/>
      <c r="G24" s="51"/>
    </row>
    <row r="25" spans="1:7" x14ac:dyDescent="0.6">
      <c r="A25" t="s">
        <v>84</v>
      </c>
      <c r="B25" s="49" t="s">
        <v>94</v>
      </c>
      <c r="C25" t="s">
        <v>301</v>
      </c>
    </row>
    <row r="26" spans="1:7" x14ac:dyDescent="0.6">
      <c r="A26" t="s">
        <v>85</v>
      </c>
      <c r="B26" s="49" t="s">
        <v>94</v>
      </c>
      <c r="C26" t="s">
        <v>301</v>
      </c>
      <c r="D26">
        <v>2.2877777777777775</v>
      </c>
      <c r="E26">
        <v>0.40888888888888886</v>
      </c>
      <c r="G26">
        <v>0.81333333333333335</v>
      </c>
    </row>
    <row r="27" spans="1:7" x14ac:dyDescent="0.6">
      <c r="A27" t="s">
        <v>88</v>
      </c>
      <c r="B27" s="49" t="s">
        <v>94</v>
      </c>
      <c r="C27" t="s">
        <v>301</v>
      </c>
    </row>
    <row r="28" spans="1:7" x14ac:dyDescent="0.6">
      <c r="A28" s="1" t="s">
        <v>167</v>
      </c>
      <c r="B28" t="s">
        <v>94</v>
      </c>
      <c r="C28" t="s">
        <v>301</v>
      </c>
      <c r="E28">
        <v>1.4979022134126196</v>
      </c>
    </row>
    <row r="29" spans="1:7" x14ac:dyDescent="0.6">
      <c r="A29" t="s">
        <v>188</v>
      </c>
      <c r="B29" t="s">
        <v>94</v>
      </c>
      <c r="C29" t="s">
        <v>301</v>
      </c>
      <c r="D29">
        <v>3.0664764034591466E-2</v>
      </c>
      <c r="G29">
        <v>3.0664764000000001E-2</v>
      </c>
    </row>
    <row r="30" spans="1:7" x14ac:dyDescent="0.6">
      <c r="A30" t="s">
        <v>196</v>
      </c>
      <c r="B30" t="s">
        <v>94</v>
      </c>
      <c r="C30" t="s">
        <v>301</v>
      </c>
      <c r="D30">
        <v>0.32673382056881034</v>
      </c>
      <c r="F30">
        <v>0.75532230300000003</v>
      </c>
      <c r="G30">
        <v>1.3251000450534015E-2</v>
      </c>
    </row>
    <row r="31" spans="1:7" x14ac:dyDescent="0.6">
      <c r="A31" t="s">
        <v>206</v>
      </c>
      <c r="B31" t="s">
        <v>94</v>
      </c>
      <c r="C31" t="s">
        <v>301</v>
      </c>
    </row>
    <row r="32" spans="1:7" x14ac:dyDescent="0.6">
      <c r="A32" t="s">
        <v>305</v>
      </c>
      <c r="B32" t="s">
        <v>94</v>
      </c>
      <c r="C32" t="s">
        <v>301</v>
      </c>
      <c r="D32">
        <v>4.0666666666666664</v>
      </c>
      <c r="E32">
        <v>0.22777777777777777</v>
      </c>
      <c r="F32">
        <v>4.0666666666666664</v>
      </c>
      <c r="G32">
        <v>0.19166666666666665</v>
      </c>
    </row>
    <row r="33" spans="1:7" x14ac:dyDescent="0.6">
      <c r="A33" t="s">
        <v>306</v>
      </c>
      <c r="B33" t="s">
        <v>94</v>
      </c>
      <c r="C33" t="s">
        <v>301</v>
      </c>
      <c r="D33">
        <v>1.3925000000000001</v>
      </c>
      <c r="E33">
        <v>0.14444444444444446</v>
      </c>
      <c r="F33">
        <v>1.3925000000000001</v>
      </c>
      <c r="G33">
        <v>0.19833333333333333</v>
      </c>
    </row>
    <row r="34" spans="1:7" x14ac:dyDescent="0.6">
      <c r="A34" t="s">
        <v>308</v>
      </c>
      <c r="B34" t="s">
        <v>94</v>
      </c>
      <c r="C34" t="s">
        <v>301</v>
      </c>
      <c r="D34">
        <v>2.6516666666666664</v>
      </c>
      <c r="E34">
        <v>0.18444444444444441</v>
      </c>
      <c r="F34">
        <v>2.954444444444444</v>
      </c>
      <c r="G34">
        <v>0.82</v>
      </c>
    </row>
    <row r="35" spans="1:7" x14ac:dyDescent="0.6">
      <c r="A35" t="s">
        <v>71</v>
      </c>
      <c r="B35" t="s">
        <v>115</v>
      </c>
      <c r="E35">
        <v>0.40691269979486494</v>
      </c>
      <c r="F35" s="51"/>
      <c r="G35" s="51"/>
    </row>
    <row r="36" spans="1:7" x14ac:dyDescent="0.6">
      <c r="A36" t="s">
        <v>74</v>
      </c>
      <c r="B36" t="s">
        <v>115</v>
      </c>
      <c r="D36">
        <v>0.3020775312529006</v>
      </c>
      <c r="E36">
        <v>1.0679568474941226</v>
      </c>
      <c r="F36" s="51"/>
      <c r="G36" s="51"/>
    </row>
    <row r="37" spans="1:7" x14ac:dyDescent="0.6">
      <c r="A37" t="s">
        <v>78</v>
      </c>
      <c r="B37" t="s">
        <v>115</v>
      </c>
      <c r="F37" s="51"/>
      <c r="G37" s="51"/>
    </row>
    <row r="38" spans="1:7" x14ac:dyDescent="0.6">
      <c r="A38" t="s">
        <v>79</v>
      </c>
      <c r="B38" t="s">
        <v>115</v>
      </c>
      <c r="E38">
        <v>2.0435742849019762</v>
      </c>
      <c r="F38" s="51"/>
      <c r="G38" s="51"/>
    </row>
    <row r="39" spans="1:7" x14ac:dyDescent="0.6">
      <c r="A39" t="s">
        <v>80</v>
      </c>
      <c r="B39" t="s">
        <v>115</v>
      </c>
      <c r="D39">
        <v>1.8038474609175992</v>
      </c>
      <c r="F39" s="51"/>
      <c r="G39" s="51"/>
    </row>
    <row r="40" spans="1:7" x14ac:dyDescent="0.6">
      <c r="A40" t="s">
        <v>83</v>
      </c>
      <c r="B40" t="s">
        <v>115</v>
      </c>
      <c r="D40">
        <v>2.6675000000000004</v>
      </c>
      <c r="E40">
        <v>0.03</v>
      </c>
      <c r="F40" s="51"/>
      <c r="G40" s="51"/>
    </row>
    <row r="41" spans="1:7" x14ac:dyDescent="0.6">
      <c r="A41" t="s">
        <v>86</v>
      </c>
      <c r="B41" t="s">
        <v>115</v>
      </c>
      <c r="E41">
        <v>0.39166666666666666</v>
      </c>
    </row>
    <row r="42" spans="1:7" x14ac:dyDescent="0.6">
      <c r="A42" t="s">
        <v>87</v>
      </c>
      <c r="B42" t="s">
        <v>115</v>
      </c>
    </row>
    <row r="43" spans="1:7" x14ac:dyDescent="0.6">
      <c r="A43" t="s">
        <v>89</v>
      </c>
      <c r="B43" t="s">
        <v>115</v>
      </c>
    </row>
    <row r="44" spans="1:7" x14ac:dyDescent="0.6">
      <c r="A44" s="20" t="s">
        <v>147</v>
      </c>
      <c r="B44" s="50" t="s">
        <v>115</v>
      </c>
      <c r="C44" s="50"/>
      <c r="D44">
        <v>0.19847155160899208</v>
      </c>
      <c r="F44">
        <v>0.11388888888888889</v>
      </c>
    </row>
    <row r="45" spans="1:7" x14ac:dyDescent="0.6">
      <c r="A45" s="1" t="s">
        <v>169</v>
      </c>
      <c r="B45" t="s">
        <v>115</v>
      </c>
      <c r="D45">
        <v>0.1864952628221187</v>
      </c>
    </row>
    <row r="46" spans="1:7" x14ac:dyDescent="0.6">
      <c r="A46" t="s">
        <v>183</v>
      </c>
      <c r="B46" t="s">
        <v>115</v>
      </c>
      <c r="D46">
        <v>0.11860729166189872</v>
      </c>
      <c r="F46">
        <v>0.14312614700000001</v>
      </c>
    </row>
    <row r="47" spans="1:7" x14ac:dyDescent="0.6">
      <c r="A47" t="s">
        <v>199</v>
      </c>
      <c r="B47" t="s">
        <v>115</v>
      </c>
      <c r="E47">
        <v>4.4429917054726029E-2</v>
      </c>
      <c r="F47">
        <v>4.4429916999999999E-2</v>
      </c>
    </row>
    <row r="48" spans="1:7" x14ac:dyDescent="0.6">
      <c r="A48" t="s">
        <v>197</v>
      </c>
      <c r="B48" t="s">
        <v>115</v>
      </c>
      <c r="D48">
        <v>5.7774539692204495E-2</v>
      </c>
    </row>
    <row r="49" spans="1:7" x14ac:dyDescent="0.6">
      <c r="A49" t="s">
        <v>211</v>
      </c>
      <c r="B49" t="s">
        <v>115</v>
      </c>
      <c r="D49">
        <v>0.3518984320746627</v>
      </c>
      <c r="F49">
        <v>0.16752361438641253</v>
      </c>
    </row>
    <row r="50" spans="1:7" x14ac:dyDescent="0.6">
      <c r="A50" t="s">
        <v>215</v>
      </c>
      <c r="B50" t="s">
        <v>115</v>
      </c>
      <c r="D50">
        <v>4.2016315722464927E-2</v>
      </c>
    </row>
    <row r="51" spans="1:7" x14ac:dyDescent="0.6">
      <c r="A51" t="s">
        <v>216</v>
      </c>
      <c r="B51" t="s">
        <v>115</v>
      </c>
      <c r="F51">
        <v>6.2806483561610754E-2</v>
      </c>
    </row>
    <row r="52" spans="1:7" x14ac:dyDescent="0.6">
      <c r="A52" t="s">
        <v>222</v>
      </c>
      <c r="B52" t="s">
        <v>115</v>
      </c>
      <c r="E52">
        <v>3.2177794220921941E-3</v>
      </c>
      <c r="F52">
        <v>4.1666666666666666E-3</v>
      </c>
      <c r="G52">
        <v>3.217779E-3</v>
      </c>
    </row>
    <row r="53" spans="1:7" x14ac:dyDescent="0.6">
      <c r="A53" t="s">
        <v>217</v>
      </c>
      <c r="B53" t="s">
        <v>115</v>
      </c>
      <c r="D53">
        <v>3.2497931550749592E-2</v>
      </c>
      <c r="G53">
        <v>9.6995092048342366E-3</v>
      </c>
    </row>
    <row r="54" spans="1:7" x14ac:dyDescent="0.6">
      <c r="A54" t="s">
        <v>233</v>
      </c>
      <c r="B54" t="s">
        <v>115</v>
      </c>
      <c r="D54">
        <v>0.23373731261776531</v>
      </c>
      <c r="E54">
        <v>1.7487150204755351E-2</v>
      </c>
      <c r="G54">
        <v>0.36640553399999998</v>
      </c>
    </row>
    <row r="55" spans="1:7" x14ac:dyDescent="0.6">
      <c r="A55" t="s">
        <v>238</v>
      </c>
      <c r="B55" t="s">
        <v>115</v>
      </c>
      <c r="F55">
        <v>1.3215765880064281E-2</v>
      </c>
    </row>
    <row r="56" spans="1:7" x14ac:dyDescent="0.6">
      <c r="A56" t="s">
        <v>244</v>
      </c>
      <c r="B56" t="s">
        <v>115</v>
      </c>
      <c r="D56">
        <v>2.6529677275159307E-2</v>
      </c>
      <c r="F56">
        <v>1.9565804999999999E-2</v>
      </c>
    </row>
    <row r="57" spans="1:7" x14ac:dyDescent="0.6">
      <c r="A57" t="s">
        <v>247</v>
      </c>
      <c r="B57" t="s">
        <v>115</v>
      </c>
      <c r="D57">
        <v>3.8003625234583727E-2</v>
      </c>
      <c r="F57">
        <v>3.7204671000000002E-2</v>
      </c>
    </row>
    <row r="58" spans="1:7" x14ac:dyDescent="0.6">
      <c r="A58" t="s">
        <v>249</v>
      </c>
      <c r="B58" t="s">
        <v>115</v>
      </c>
      <c r="D58">
        <v>2.7083333333333334E-2</v>
      </c>
      <c r="G58">
        <v>2.7083333000000001E-2</v>
      </c>
    </row>
    <row r="59" spans="1:7" x14ac:dyDescent="0.6">
      <c r="A59" t="s">
        <v>251</v>
      </c>
      <c r="B59" t="s">
        <v>115</v>
      </c>
      <c r="F59">
        <v>3.3333333333333333E-2</v>
      </c>
    </row>
    <row r="60" spans="1:7" x14ac:dyDescent="0.6">
      <c r="A60" t="s">
        <v>253</v>
      </c>
      <c r="B60" t="s">
        <v>115</v>
      </c>
      <c r="D60">
        <v>9.5175416099653604E-3</v>
      </c>
    </row>
    <row r="61" spans="1:7" x14ac:dyDescent="0.6">
      <c r="A61" t="s">
        <v>269</v>
      </c>
      <c r="B61" t="s">
        <v>115</v>
      </c>
      <c r="E61">
        <v>1.2341581816737964E-2</v>
      </c>
      <c r="F61">
        <v>1.6845705999999998E-2</v>
      </c>
      <c r="G61">
        <v>6.845706E-3</v>
      </c>
    </row>
    <row r="62" spans="1:7" x14ac:dyDescent="0.6">
      <c r="A62" t="s">
        <v>302</v>
      </c>
      <c r="B62" t="s">
        <v>115</v>
      </c>
      <c r="D62">
        <v>0.13999999999999999</v>
      </c>
      <c r="E62">
        <v>9.9999999999999992E-2</v>
      </c>
      <c r="F62">
        <v>0.15999999999999998</v>
      </c>
      <c r="G62">
        <v>0.15833333333333333</v>
      </c>
    </row>
    <row r="63" spans="1:7" x14ac:dyDescent="0.6">
      <c r="A63" t="s">
        <v>303</v>
      </c>
      <c r="B63" t="s">
        <v>115</v>
      </c>
      <c r="D63">
        <v>0.29888888888888893</v>
      </c>
      <c r="E63">
        <v>0.43222222222222223</v>
      </c>
      <c r="F63">
        <v>0.30888888888888888</v>
      </c>
      <c r="G63">
        <v>0.33</v>
      </c>
    </row>
    <row r="64" spans="1:7" x14ac:dyDescent="0.6">
      <c r="A64" t="s">
        <v>304</v>
      </c>
      <c r="B64" t="s">
        <v>115</v>
      </c>
      <c r="D64">
        <v>0.28666666666666663</v>
      </c>
      <c r="E64">
        <v>0.24333333333333335</v>
      </c>
      <c r="F64">
        <v>0.23444444444444443</v>
      </c>
      <c r="G64">
        <v>0.28333333333333333</v>
      </c>
    </row>
  </sheetData>
  <conditionalFormatting sqref="C35:C61">
    <cfRule type="cellIs" dxfId="1" priority="1" operator="equal">
      <formula>"Susceptible"</formula>
    </cfRule>
    <cfRule type="cellIs" dxfId="0" priority="2" operator="equal">
      <formula>"Resilient"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MeAp ALL</vt:lpstr>
      <vt:lpstr>MeAp-pBNST</vt:lpstr>
      <vt:lpstr>MeAp-VMH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Alexandra Ritger</cp:lastModifiedBy>
  <dcterms:created xsi:type="dcterms:W3CDTF">2019-07-10T13:23:45Z</dcterms:created>
  <dcterms:modified xsi:type="dcterms:W3CDTF">2024-11-15T04:56:26Z</dcterms:modified>
</cp:coreProperties>
</file>