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EC" sheetId="1" r:id="rId1"/>
    <sheet name="purchasing committee" sheetId="7" r:id="rId2"/>
    <sheet name="procurement commitee" sheetId="8" r:id="rId3"/>
    <sheet name="procurement method" sheetId="3" r:id="rId4"/>
    <sheet name="imports" sheetId="5" r:id="rId5"/>
    <sheet name="conversion" sheetId="6" r:id="rId6"/>
    <sheet name="reports" sheetId="4" r:id="rId7"/>
  </sheets>
  <calcPr calcId="124519"/>
</workbook>
</file>

<file path=xl/calcChain.xml><?xml version="1.0" encoding="utf-8"?>
<calcChain xmlns="http://schemas.openxmlformats.org/spreadsheetml/2006/main">
  <c r="H29" i="6"/>
  <c r="I28"/>
  <c r="H28"/>
  <c r="I27"/>
  <c r="H27"/>
  <c r="I26"/>
  <c r="H26"/>
  <c r="H25"/>
  <c r="I24"/>
  <c r="H24"/>
  <c r="N24" s="1"/>
  <c r="H23"/>
  <c r="I23" s="1"/>
  <c r="I22"/>
  <c r="H22"/>
  <c r="H21"/>
  <c r="H20"/>
  <c r="I20" s="1"/>
  <c r="H19"/>
  <c r="I19" s="1"/>
  <c r="I18"/>
  <c r="H18"/>
  <c r="I17"/>
  <c r="H17"/>
  <c r="H16"/>
  <c r="I16" s="1"/>
  <c r="H15"/>
  <c r="I14"/>
  <c r="H14"/>
  <c r="I13"/>
  <c r="H13"/>
  <c r="I12"/>
  <c r="H12"/>
  <c r="H11"/>
  <c r="H10"/>
  <c r="I10" s="1"/>
  <c r="I9"/>
  <c r="H9"/>
  <c r="N9" s="1"/>
  <c r="H8"/>
  <c r="I8" s="1"/>
  <c r="N8" l="1"/>
  <c r="I11"/>
  <c r="I15"/>
  <c r="I21"/>
  <c r="I25"/>
  <c r="I29"/>
</calcChain>
</file>

<file path=xl/sharedStrings.xml><?xml version="1.0" encoding="utf-8"?>
<sst xmlns="http://schemas.openxmlformats.org/spreadsheetml/2006/main" count="600" uniqueCount="290">
  <si>
    <t>TEC members</t>
  </si>
  <si>
    <t>Item</t>
  </si>
  <si>
    <t>Committee Members</t>
  </si>
  <si>
    <t>Paper</t>
  </si>
  <si>
    <t>SDGM Printing</t>
  </si>
  <si>
    <t>Head of CPD</t>
  </si>
  <si>
    <t>Manager Production Planning</t>
  </si>
  <si>
    <t>Plates</t>
  </si>
  <si>
    <t>Head of IT</t>
  </si>
  <si>
    <t>Ink</t>
  </si>
  <si>
    <t>Manager  -Press</t>
  </si>
  <si>
    <t>Spare parts  &amp; Maintenance related items</t>
  </si>
  <si>
    <t>Head of Electrical</t>
  </si>
  <si>
    <t>Head of User Department- Orginator</t>
  </si>
  <si>
    <t>IT</t>
  </si>
  <si>
    <t>Snr System Engineer</t>
  </si>
  <si>
    <t>Machinery &amp; Capital</t>
  </si>
  <si>
    <t>Expenditure</t>
  </si>
  <si>
    <t xml:space="preserve">Civil Contracts &amp; </t>
  </si>
  <si>
    <t>Building Maintenance</t>
  </si>
  <si>
    <t>Head of Treasury</t>
  </si>
  <si>
    <t>(over 1 Million)</t>
  </si>
  <si>
    <t>PR</t>
  </si>
  <si>
    <t>PO</t>
  </si>
  <si>
    <t>Imports</t>
  </si>
  <si>
    <t>Details</t>
  </si>
  <si>
    <t>Category</t>
  </si>
  <si>
    <t>item</t>
  </si>
  <si>
    <t>yes</t>
  </si>
  <si>
    <t>no</t>
  </si>
  <si>
    <t>registered suppliers</t>
  </si>
  <si>
    <t>open</t>
  </si>
  <si>
    <t>paper advertisement</t>
  </si>
  <si>
    <t>Sealed</t>
  </si>
  <si>
    <t>Shopping</t>
  </si>
  <si>
    <t xml:space="preserve">with bid document </t>
  </si>
  <si>
    <t>Method</t>
  </si>
  <si>
    <t>From</t>
  </si>
  <si>
    <t>All suppliers</t>
  </si>
  <si>
    <t xml:space="preserve">bid document </t>
  </si>
  <si>
    <t xml:space="preserve">Sealed/ open </t>
  </si>
  <si>
    <t>No of days</t>
  </si>
  <si>
    <t>without bidding document</t>
  </si>
  <si>
    <t>Competitive bidding</t>
  </si>
  <si>
    <t>Media</t>
  </si>
  <si>
    <t>Email/Fax/visiting</t>
  </si>
  <si>
    <t xml:space="preserve">Web </t>
  </si>
  <si>
    <t>Email/Fax/leter</t>
  </si>
  <si>
    <t>Procurement method</t>
  </si>
  <si>
    <t>Direct</t>
  </si>
  <si>
    <t>Agent /distributor/Manufacturer</t>
  </si>
  <si>
    <t>Reports</t>
  </si>
  <si>
    <t>GRN</t>
  </si>
  <si>
    <t>Supplier</t>
  </si>
  <si>
    <t>Advance payment</t>
  </si>
  <si>
    <t>Actual Vs budget</t>
  </si>
  <si>
    <t>DP</t>
  </si>
  <si>
    <t>DA</t>
  </si>
  <si>
    <t>Comparision to last year</t>
  </si>
  <si>
    <t>PR code</t>
  </si>
  <si>
    <t>Filtering</t>
  </si>
  <si>
    <t>Status</t>
  </si>
  <si>
    <t>Date</t>
  </si>
  <si>
    <t>PR Type</t>
  </si>
  <si>
    <t>Purchase Type</t>
  </si>
  <si>
    <t>Department</t>
  </si>
  <si>
    <t>PO code</t>
  </si>
  <si>
    <t>GRN code</t>
  </si>
  <si>
    <t>Value LKR</t>
  </si>
  <si>
    <t>Value Foreign currency</t>
  </si>
  <si>
    <t>Qty</t>
  </si>
  <si>
    <t>Master</t>
  </si>
  <si>
    <t>Sub Category</t>
  </si>
  <si>
    <t>code</t>
  </si>
  <si>
    <t>Email</t>
  </si>
  <si>
    <t>contact</t>
  </si>
  <si>
    <t>Sub category</t>
  </si>
  <si>
    <t>rank</t>
  </si>
  <si>
    <t xml:space="preserve">From </t>
  </si>
  <si>
    <t>to</t>
  </si>
  <si>
    <t>Expense Type</t>
  </si>
  <si>
    <t>Actual value</t>
  </si>
  <si>
    <t>Budgeted Value</t>
  </si>
  <si>
    <t xml:space="preserve">This year </t>
  </si>
  <si>
    <t xml:space="preserve">Last year qty </t>
  </si>
  <si>
    <t>Value</t>
  </si>
  <si>
    <t>Age Analysis</t>
  </si>
  <si>
    <t>Purchasing officer</t>
  </si>
  <si>
    <t>Expected arrival date</t>
  </si>
  <si>
    <t>Pending</t>
  </si>
  <si>
    <t>cleared</t>
  </si>
  <si>
    <t>Cleared date</t>
  </si>
  <si>
    <t>Payments</t>
  </si>
  <si>
    <t>Payment mode</t>
  </si>
  <si>
    <t>value</t>
  </si>
  <si>
    <t>payment status</t>
  </si>
  <si>
    <t>Hypo Loan</t>
  </si>
  <si>
    <t>L/C usance</t>
  </si>
  <si>
    <t>Currency</t>
  </si>
  <si>
    <t>USD</t>
  </si>
  <si>
    <t>Euro</t>
  </si>
  <si>
    <t>SGD</t>
  </si>
  <si>
    <t>JPY</t>
  </si>
  <si>
    <t>GBP</t>
  </si>
  <si>
    <t>Hypo  Loan</t>
  </si>
  <si>
    <t>Expected date of Despatch</t>
  </si>
  <si>
    <t>Dates</t>
  </si>
  <si>
    <t>ETD</t>
  </si>
  <si>
    <t>ETA</t>
  </si>
  <si>
    <t>Expected date of Arrival</t>
  </si>
  <si>
    <t>Usance due date</t>
  </si>
  <si>
    <t>Hypo loan due date</t>
  </si>
  <si>
    <t>LDS</t>
  </si>
  <si>
    <t>Latest date of shipment</t>
  </si>
  <si>
    <t xml:space="preserve">Expiry </t>
  </si>
  <si>
    <t>LC Expiry date</t>
  </si>
  <si>
    <t xml:space="preserve"> performance duration </t>
  </si>
  <si>
    <t>User</t>
  </si>
  <si>
    <t>Task</t>
  </si>
  <si>
    <t>Draft</t>
  </si>
  <si>
    <t>Transport mode</t>
  </si>
  <si>
    <t>Clearing Agent</t>
  </si>
  <si>
    <t>Transport charges</t>
  </si>
  <si>
    <t>Cost</t>
  </si>
  <si>
    <t>CIF value</t>
  </si>
  <si>
    <t>Duty</t>
  </si>
  <si>
    <t>SLPA</t>
  </si>
  <si>
    <t>clearing</t>
  </si>
  <si>
    <t>Ttransport</t>
  </si>
  <si>
    <t>no of days</t>
  </si>
  <si>
    <t>CIF</t>
  </si>
  <si>
    <t>Price Terms</t>
  </si>
  <si>
    <t>EXW</t>
  </si>
  <si>
    <t>FOB</t>
  </si>
  <si>
    <t>C&amp;F</t>
  </si>
  <si>
    <t>DDU</t>
  </si>
  <si>
    <t>CIP</t>
  </si>
  <si>
    <t>due</t>
  </si>
  <si>
    <t>Hypo Loan due date</t>
  </si>
  <si>
    <t>bid bond expiry date</t>
  </si>
  <si>
    <t>Performance bond expiry date</t>
  </si>
  <si>
    <t>Contracts expiry date</t>
  </si>
  <si>
    <t>Pending bills</t>
  </si>
  <si>
    <t>TT</t>
  </si>
  <si>
    <t>Advance-</t>
  </si>
  <si>
    <t>on arrival-</t>
  </si>
  <si>
    <t>LC at sight</t>
  </si>
  <si>
    <t>LC Opening /TT payment</t>
  </si>
  <si>
    <t>Refference No</t>
  </si>
  <si>
    <t>L/C no</t>
  </si>
  <si>
    <t>TT No</t>
  </si>
  <si>
    <t>Gurantee No</t>
  </si>
  <si>
    <t>Goods cleared on</t>
  </si>
  <si>
    <t>Hypo loan number</t>
  </si>
  <si>
    <t>Other details</t>
  </si>
  <si>
    <t>vessel</t>
  </si>
  <si>
    <t>B/L no</t>
  </si>
  <si>
    <t>Shipping Agent</t>
  </si>
  <si>
    <t>Mode</t>
  </si>
  <si>
    <t>Import Requistion No</t>
  </si>
  <si>
    <t>Order / Indent No</t>
  </si>
  <si>
    <t>Charges</t>
  </si>
  <si>
    <t>Insurance</t>
  </si>
  <si>
    <t>Insurance Company, date , policy No</t>
  </si>
  <si>
    <t>Freight</t>
  </si>
  <si>
    <t>Clearing &amp; Transport</t>
  </si>
  <si>
    <t xml:space="preserve">Mt,reels, reams,kg , no </t>
  </si>
  <si>
    <t>20 , 40, LCL</t>
  </si>
  <si>
    <t>Custom Duty</t>
  </si>
  <si>
    <t>PAL</t>
  </si>
  <si>
    <t>VAT</t>
  </si>
  <si>
    <t>NBT</t>
  </si>
  <si>
    <t>Shipping gurantee settle date</t>
  </si>
  <si>
    <t>HS Code</t>
  </si>
  <si>
    <t>Clearing Refference</t>
  </si>
  <si>
    <t>Foreign Currency , LKR, Exchange rate</t>
  </si>
  <si>
    <t>Product</t>
  </si>
  <si>
    <t>gsm</t>
  </si>
  <si>
    <t>size</t>
  </si>
  <si>
    <t>Ream / Sheet weight in Kgs</t>
  </si>
  <si>
    <t>Reems/Sheets  per ton</t>
  </si>
  <si>
    <t>Bank paper</t>
  </si>
  <si>
    <t>reams</t>
  </si>
  <si>
    <t>x</t>
  </si>
  <si>
    <t>Poster paper</t>
  </si>
  <si>
    <t>woodfree</t>
  </si>
  <si>
    <t xml:space="preserve">Art papers </t>
  </si>
  <si>
    <t>Art papers</t>
  </si>
  <si>
    <t xml:space="preserve">Art board </t>
  </si>
  <si>
    <t>sheets</t>
  </si>
  <si>
    <t>Box Board-white back</t>
  </si>
  <si>
    <t>Other</t>
  </si>
  <si>
    <t>Value for Duty</t>
  </si>
  <si>
    <t>CESS</t>
  </si>
  <si>
    <t>Others</t>
  </si>
  <si>
    <t>CUSDEC No</t>
  </si>
  <si>
    <t>Name Address</t>
  </si>
  <si>
    <t xml:space="preserve">Performance bond No:,Date </t>
  </si>
  <si>
    <t>Sea  freight, Air Freight, Courier , Postal</t>
  </si>
  <si>
    <t>multiple option</t>
  </si>
  <si>
    <t>duty to define item wise</t>
  </si>
  <si>
    <t>Ream weight ( in Kgs)</t>
  </si>
  <si>
    <t xml:space="preserve">   =  </t>
  </si>
  <si>
    <t>Length (in inches) x width ( in inches) x Gram Weight</t>
  </si>
  <si>
    <t xml:space="preserve">one ream </t>
  </si>
  <si>
    <t xml:space="preserve">   =   </t>
  </si>
  <si>
    <t>500 sheets</t>
  </si>
  <si>
    <t>Available reams</t>
  </si>
  <si>
    <t>Container Size &amp; qty</t>
  </si>
  <si>
    <t>Orginal documents collected date/Bank Endorsement</t>
  </si>
  <si>
    <t>Delivery Order collected date</t>
  </si>
  <si>
    <t>Other custom charges</t>
  </si>
  <si>
    <t>Rank Container Terminal</t>
  </si>
  <si>
    <t>Weighing Charges</t>
  </si>
  <si>
    <t>Custom Charges</t>
  </si>
  <si>
    <t>DO Charges</t>
  </si>
  <si>
    <t>Container Deposit</t>
  </si>
  <si>
    <t>Washing Charges</t>
  </si>
  <si>
    <t xml:space="preserve">Clearing </t>
  </si>
  <si>
    <t>Wharf</t>
  </si>
  <si>
    <t>Cleared</t>
  </si>
  <si>
    <t>Costing</t>
  </si>
  <si>
    <t>Name</t>
  </si>
  <si>
    <t>Kamal Wijesuriya</t>
  </si>
  <si>
    <t>Sujith Kumarajeewa</t>
  </si>
  <si>
    <t>Samantha Jayaweera</t>
  </si>
  <si>
    <t>Kapila Ajith Kumara</t>
  </si>
  <si>
    <t>Pradeep Liyanawaduge</t>
  </si>
  <si>
    <t>Role</t>
  </si>
  <si>
    <t>TEC member</t>
  </si>
  <si>
    <t>TEC member,Head of CPD -Approve  MRN &amp; recommend (select bid) PR</t>
  </si>
  <si>
    <t>TEC member, DGM for Press&amp; CPD,Approve  MRN &amp; recommend (select bid) PR</t>
  </si>
  <si>
    <t>TEC member, Approve  MRN &amp; recommend (select bid) PR</t>
  </si>
  <si>
    <t>Category Owner</t>
  </si>
  <si>
    <t>TEC member, Create MRN</t>
  </si>
  <si>
    <t>Purchasing Committee</t>
  </si>
  <si>
    <t>Below 1 Million</t>
  </si>
  <si>
    <t>Members</t>
  </si>
  <si>
    <t>Maintenance( Building ,Electrical,Mechanical)</t>
  </si>
  <si>
    <t>CPD</t>
  </si>
  <si>
    <t>DGM Corporate Planning &amp; Financial Service</t>
  </si>
  <si>
    <t>Senior Manager Financial Accounts &amp; Tax</t>
  </si>
  <si>
    <t>TEC member, Approve  MRN &amp; recommend (select bid) PR, Purchasing committee member</t>
  </si>
  <si>
    <t>Transport ,IT</t>
  </si>
  <si>
    <t>Senior Manager Advertising</t>
  </si>
  <si>
    <t>Head of Fund Mgt</t>
  </si>
  <si>
    <t>Head of Procurement</t>
  </si>
  <si>
    <t>DGM -Finance</t>
  </si>
  <si>
    <t>Manager Treasury</t>
  </si>
  <si>
    <t>TEC member, Purchasing committee member</t>
  </si>
  <si>
    <r>
      <rPr>
        <b/>
        <sz val="11"/>
        <color theme="1"/>
        <rFont val="Calibri"/>
        <family val="2"/>
        <scheme val="minor"/>
      </rPr>
      <t xml:space="preserve">Kamal </t>
    </r>
    <r>
      <rPr>
        <sz val="11"/>
        <color theme="1"/>
        <rFont val="Calibri"/>
        <family val="2"/>
        <scheme val="minor"/>
      </rPr>
      <t>Wijesuriya</t>
    </r>
  </si>
  <si>
    <r>
      <rPr>
        <b/>
        <sz val="11"/>
        <color theme="1"/>
        <rFont val="Calibri"/>
        <family val="2"/>
        <scheme val="minor"/>
      </rPr>
      <t>Sujith</t>
    </r>
    <r>
      <rPr>
        <sz val="11"/>
        <color theme="1"/>
        <rFont val="Calibri"/>
        <family val="2"/>
        <scheme val="minor"/>
      </rPr>
      <t xml:space="preserve"> Kumarajeewa</t>
    </r>
  </si>
  <si>
    <r>
      <rPr>
        <b/>
        <sz val="11"/>
        <color theme="1"/>
        <rFont val="Calibri"/>
        <family val="2"/>
        <scheme val="minor"/>
      </rPr>
      <t>Samantha</t>
    </r>
    <r>
      <rPr>
        <sz val="11"/>
        <color theme="1"/>
        <rFont val="Calibri"/>
        <family val="2"/>
        <scheme val="minor"/>
      </rPr>
      <t xml:space="preserve"> Jayaweera</t>
    </r>
  </si>
  <si>
    <r>
      <rPr>
        <b/>
        <sz val="11"/>
        <color theme="1"/>
        <rFont val="Calibri"/>
        <family val="2"/>
        <scheme val="minor"/>
      </rPr>
      <t>Kapila</t>
    </r>
    <r>
      <rPr>
        <sz val="11"/>
        <color theme="1"/>
        <rFont val="Calibri"/>
        <family val="2"/>
        <scheme val="minor"/>
      </rPr>
      <t xml:space="preserve"> Ajith Kumara</t>
    </r>
  </si>
  <si>
    <r>
      <rPr>
        <b/>
        <sz val="11"/>
        <color theme="1"/>
        <rFont val="Calibri"/>
        <family val="2"/>
        <scheme val="minor"/>
      </rPr>
      <t>Salinda</t>
    </r>
    <r>
      <rPr>
        <sz val="11"/>
        <color theme="1"/>
        <rFont val="Calibri"/>
        <family val="2"/>
        <scheme val="minor"/>
      </rPr>
      <t xml:space="preserve"> Ranasinghe</t>
    </r>
  </si>
  <si>
    <r>
      <rPr>
        <b/>
        <sz val="11"/>
        <color theme="1"/>
        <rFont val="Calibri"/>
        <family val="2"/>
        <scheme val="minor"/>
      </rPr>
      <t>Pradeep</t>
    </r>
    <r>
      <rPr>
        <sz val="11"/>
        <color theme="1"/>
        <rFont val="Calibri"/>
        <family val="2"/>
        <scheme val="minor"/>
      </rPr>
      <t xml:space="preserve"> Liyanawaduge</t>
    </r>
  </si>
  <si>
    <r>
      <rPr>
        <b/>
        <sz val="11"/>
        <color theme="1"/>
        <rFont val="Calibri"/>
        <family val="2"/>
        <scheme val="minor"/>
      </rPr>
      <t>Dinisha</t>
    </r>
    <r>
      <rPr>
        <sz val="11"/>
        <color theme="1"/>
        <rFont val="Calibri"/>
        <family val="2"/>
        <scheme val="minor"/>
      </rPr>
      <t xml:space="preserve"> Ediriweera</t>
    </r>
  </si>
  <si>
    <r>
      <rPr>
        <b/>
        <sz val="11"/>
        <color theme="1"/>
        <rFont val="Calibri"/>
        <family val="2"/>
        <scheme val="minor"/>
      </rPr>
      <t>Eranda</t>
    </r>
    <r>
      <rPr>
        <sz val="11"/>
        <color theme="1"/>
        <rFont val="Calibri"/>
        <family val="2"/>
        <scheme val="minor"/>
      </rPr>
      <t xml:space="preserve"> Vithanage</t>
    </r>
  </si>
  <si>
    <r>
      <rPr>
        <b/>
        <sz val="11"/>
        <color theme="1"/>
        <rFont val="Calibri"/>
        <family val="2"/>
        <scheme val="minor"/>
      </rPr>
      <t xml:space="preserve">Sumith </t>
    </r>
    <r>
      <rPr>
        <sz val="11"/>
        <color theme="1"/>
        <rFont val="Calibri"/>
        <family val="2"/>
        <scheme val="minor"/>
      </rPr>
      <t>Kothalawale</t>
    </r>
  </si>
  <si>
    <r>
      <rPr>
        <b/>
        <sz val="11"/>
        <color theme="1"/>
        <rFont val="Calibri"/>
        <family val="2"/>
        <scheme val="minor"/>
      </rPr>
      <t>Gayanthi</t>
    </r>
    <r>
      <rPr>
        <sz val="11"/>
        <color theme="1"/>
        <rFont val="Calibri"/>
        <family val="2"/>
        <scheme val="minor"/>
      </rPr>
      <t xml:space="preserve"> Wedage</t>
    </r>
  </si>
  <si>
    <r>
      <rPr>
        <b/>
        <sz val="11"/>
        <color theme="1"/>
        <rFont val="Calibri"/>
        <family val="2"/>
        <scheme val="minor"/>
      </rPr>
      <t>Sanath</t>
    </r>
    <r>
      <rPr>
        <sz val="11"/>
        <color theme="1"/>
        <rFont val="Calibri"/>
        <family val="2"/>
        <scheme val="minor"/>
      </rPr>
      <t xml:space="preserve"> Prithijith</t>
    </r>
  </si>
  <si>
    <r>
      <t xml:space="preserve">D M </t>
    </r>
    <r>
      <rPr>
        <b/>
        <sz val="11"/>
        <color theme="1"/>
        <rFont val="Calibri"/>
        <family val="2"/>
        <scheme val="minor"/>
      </rPr>
      <t>Dhanasena</t>
    </r>
  </si>
  <si>
    <r>
      <rPr>
        <b/>
        <sz val="11"/>
        <color theme="1"/>
        <rFont val="Calibri"/>
        <family val="2"/>
        <scheme val="minor"/>
      </rPr>
      <t>Chathurika</t>
    </r>
    <r>
      <rPr>
        <sz val="11"/>
        <color theme="1"/>
        <rFont val="Calibri"/>
        <family val="2"/>
        <scheme val="minor"/>
      </rPr>
      <t xml:space="preserve"> Munasingha</t>
    </r>
  </si>
  <si>
    <r>
      <t xml:space="preserve">Virajith </t>
    </r>
    <r>
      <rPr>
        <b/>
        <sz val="11"/>
        <color theme="1"/>
        <rFont val="Calibri"/>
        <family val="2"/>
        <scheme val="minor"/>
      </rPr>
      <t>Bois</t>
    </r>
  </si>
  <si>
    <t>Purchasing &amp; Procurement Committee member, Create procurement plan</t>
  </si>
  <si>
    <t>Purchasing Committee member, budget infor for Cap Ex</t>
  </si>
  <si>
    <t>Purchasing Committee member</t>
  </si>
  <si>
    <t>Purchasing &amp; Procurement Committee member, Overide approval upto 100,000/=</t>
  </si>
  <si>
    <t xml:space="preserve">Procurent Committee </t>
  </si>
  <si>
    <t>Above 1 Million</t>
  </si>
  <si>
    <t xml:space="preserve"> Newsprint,Ink,Plates,Papers,Spare Parts, Imported Material</t>
  </si>
  <si>
    <t>Chairman</t>
  </si>
  <si>
    <t>Director Finance</t>
  </si>
  <si>
    <t>Director Legal</t>
  </si>
  <si>
    <t>General Manager</t>
  </si>
  <si>
    <t>DGM Finance</t>
  </si>
  <si>
    <t>Chief Internal Auditor</t>
  </si>
  <si>
    <t>DGM Production planning</t>
  </si>
  <si>
    <t>Abhaya Amaradasa</t>
  </si>
  <si>
    <r>
      <t xml:space="preserve">RSN </t>
    </r>
    <r>
      <rPr>
        <b/>
        <sz val="11"/>
        <color theme="1"/>
        <rFont val="Calibri"/>
        <family val="2"/>
        <scheme val="minor"/>
      </rPr>
      <t>Adhikari</t>
    </r>
  </si>
  <si>
    <t>Krishantha Cooray</t>
  </si>
  <si>
    <t>Dushantha Basnayaka</t>
  </si>
  <si>
    <t>Rasantha Chandrathileka</t>
  </si>
  <si>
    <t>Procurent Committee member, Final Approval of PR from 100,000/=  to 1 Mn</t>
  </si>
  <si>
    <t>Procurent Committee member</t>
  </si>
  <si>
    <t>Procurent Committee member, Pending  Approval of PR from 100,000/=  to 1 Mn</t>
  </si>
  <si>
    <t>Procurent Committee member, reviewer</t>
  </si>
  <si>
    <t>Board of Directors</t>
  </si>
  <si>
    <t>Pending - Chairman</t>
  </si>
  <si>
    <t>Orginator (Approver of MRN)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</si>
</sst>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9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1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Fill="1" applyBorder="1"/>
    <xf numFmtId="0" fontId="0" fillId="0" borderId="1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Fill="1" applyBorder="1"/>
    <xf numFmtId="0" fontId="0" fillId="0" borderId="0" xfId="0" applyFill="1" applyBorder="1"/>
    <xf numFmtId="0" fontId="0" fillId="0" borderId="3" xfId="0" applyFill="1" applyBorder="1"/>
    <xf numFmtId="0" fontId="2" fillId="0" borderId="0" xfId="0" applyFont="1"/>
    <xf numFmtId="0" fontId="3" fillId="0" borderId="0" xfId="0" applyFo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20" xfId="0" applyFill="1" applyBorder="1"/>
    <xf numFmtId="0" fontId="0" fillId="0" borderId="24" xfId="0" applyFill="1" applyBorder="1"/>
    <xf numFmtId="0" fontId="0" fillId="0" borderId="30" xfId="0" applyFill="1" applyBorder="1"/>
    <xf numFmtId="0" fontId="0" fillId="0" borderId="34" xfId="0" applyBorder="1"/>
    <xf numFmtId="0" fontId="0" fillId="0" borderId="19" xfId="0" applyFill="1" applyBorder="1"/>
    <xf numFmtId="0" fontId="0" fillId="0" borderId="23" xfId="0" applyFill="1" applyBorder="1"/>
    <xf numFmtId="0" fontId="0" fillId="0" borderId="17" xfId="0" applyFill="1" applyBorder="1"/>
    <xf numFmtId="0" fontId="0" fillId="0" borderId="9" xfId="0" applyFill="1" applyBorder="1"/>
    <xf numFmtId="0" fontId="6" fillId="0" borderId="0" xfId="0" applyFont="1" applyBorder="1"/>
    <xf numFmtId="0" fontId="7" fillId="0" borderId="0" xfId="0" applyFont="1" applyBorder="1"/>
    <xf numFmtId="0" fontId="1" fillId="0" borderId="0" xfId="0" applyFont="1" applyBorder="1"/>
    <xf numFmtId="0" fontId="8" fillId="0" borderId="0" xfId="0" applyFont="1" applyFill="1" applyBorder="1"/>
    <xf numFmtId="0" fontId="1" fillId="3" borderId="38" xfId="0" applyFont="1" applyFill="1" applyBorder="1"/>
    <xf numFmtId="0" fontId="0" fillId="3" borderId="39" xfId="0" applyFill="1" applyBorder="1"/>
    <xf numFmtId="0" fontId="1" fillId="3" borderId="39" xfId="0" applyFont="1" applyFill="1" applyBorder="1" applyAlignment="1">
      <alignment wrapText="1"/>
    </xf>
    <xf numFmtId="0" fontId="1" fillId="3" borderId="40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9" fillId="0" borderId="30" xfId="0" applyFont="1" applyBorder="1"/>
    <xf numFmtId="164" fontId="0" fillId="0" borderId="1" xfId="1" applyNumberFormat="1" applyFont="1" applyBorder="1"/>
    <xf numFmtId="165" fontId="0" fillId="0" borderId="31" xfId="0" applyNumberFormat="1" applyBorder="1"/>
    <xf numFmtId="166" fontId="0" fillId="0" borderId="0" xfId="0" applyNumberFormat="1"/>
    <xf numFmtId="165" fontId="0" fillId="0" borderId="0" xfId="0" applyNumberFormat="1"/>
    <xf numFmtId="0" fontId="0" fillId="0" borderId="41" xfId="0" applyBorder="1"/>
    <xf numFmtId="0" fontId="9" fillId="0" borderId="30" xfId="0" applyFont="1" applyFill="1" applyBorder="1"/>
    <xf numFmtId="164" fontId="0" fillId="0" borderId="1" xfId="1" applyNumberFormat="1" applyFont="1" applyFill="1" applyBorder="1"/>
    <xf numFmtId="165" fontId="0" fillId="0" borderId="31" xfId="0" applyNumberFormat="1" applyFill="1" applyBorder="1"/>
    <xf numFmtId="0" fontId="0" fillId="0" borderId="0" xfId="0" applyFill="1"/>
    <xf numFmtId="166" fontId="0" fillId="0" borderId="0" xfId="0" applyNumberFormat="1" applyFill="1"/>
    <xf numFmtId="165" fontId="0" fillId="0" borderId="0" xfId="0" applyNumberFormat="1" applyFill="1"/>
    <xf numFmtId="0" fontId="0" fillId="0" borderId="5" xfId="0" applyFill="1" applyBorder="1"/>
    <xf numFmtId="0" fontId="0" fillId="0" borderId="14" xfId="0" applyFill="1" applyBorder="1"/>
    <xf numFmtId="0" fontId="0" fillId="0" borderId="41" xfId="0" applyFill="1" applyBorder="1"/>
    <xf numFmtId="164" fontId="0" fillId="0" borderId="0" xfId="0" applyNumberFormat="1"/>
    <xf numFmtId="166" fontId="0" fillId="0" borderId="31" xfId="0" applyNumberFormat="1" applyBorder="1"/>
    <xf numFmtId="0" fontId="9" fillId="0" borderId="42" xfId="0" applyFont="1" applyBorder="1"/>
    <xf numFmtId="0" fontId="0" fillId="0" borderId="43" xfId="0" applyBorder="1"/>
    <xf numFmtId="164" fontId="0" fillId="0" borderId="43" xfId="1" applyNumberFormat="1" applyFont="1" applyBorder="1"/>
    <xf numFmtId="166" fontId="0" fillId="0" borderId="44" xfId="0" applyNumberFormat="1" applyBorder="1"/>
    <xf numFmtId="0" fontId="9" fillId="0" borderId="0" xfId="0" applyFont="1" applyFill="1" applyBorder="1"/>
    <xf numFmtId="9" fontId="0" fillId="0" borderId="0" xfId="2" applyFont="1" applyBorder="1"/>
    <xf numFmtId="0" fontId="0" fillId="0" borderId="7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5" xfId="0" applyFont="1" applyBorder="1" applyAlignment="1">
      <alignment horizontal="center"/>
    </xf>
    <xf numFmtId="0" fontId="1" fillId="0" borderId="41" xfId="0" applyFont="1" applyBorder="1"/>
    <xf numFmtId="0" fontId="10" fillId="0" borderId="0" xfId="0" applyFont="1"/>
    <xf numFmtId="0" fontId="3" fillId="4" borderId="0" xfId="0" applyFont="1" applyFill="1"/>
    <xf numFmtId="0" fontId="10" fillId="4" borderId="0" xfId="0" applyFont="1" applyFill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0" xfId="0" applyFill="1" applyBorder="1"/>
    <xf numFmtId="0" fontId="0" fillId="0" borderId="11" xfId="0" applyFill="1" applyBorder="1"/>
    <xf numFmtId="0" fontId="0" fillId="0" borderId="1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" fillId="3" borderId="39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0" fillId="0" borderId="23" xfId="0" applyBorder="1" applyAlignment="1">
      <alignment horizontal="left" wrapText="1"/>
    </xf>
    <xf numFmtId="0" fontId="0" fillId="0" borderId="24" xfId="0" applyBorder="1" applyAlignment="1">
      <alignment horizontal="left" wrapText="1"/>
    </xf>
    <xf numFmtId="0" fontId="10" fillId="5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1419225</xdr:colOff>
      <xdr:row>5</xdr:row>
      <xdr:rowOff>66675</xdr:rowOff>
    </xdr:from>
    <xdr:to>
      <xdr:col>2</xdr:col>
      <xdr:colOff>1485900</xdr:colOff>
      <xdr:row>8</xdr:row>
      <xdr:rowOff>76200</xdr:rowOff>
    </xdr:to>
    <xdr:sp macro="" textlink="">
      <xdr:nvSpPr>
        <xdr:cNvPr id="2" name="Right Brace 1"/>
        <xdr:cNvSpPr/>
      </xdr:nvSpPr>
      <xdr:spPr>
        <a:xfrm>
          <a:off x="3238500" y="447675"/>
          <a:ext cx="66675" cy="5810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34"/>
  <sheetViews>
    <sheetView tabSelected="1" topLeftCell="A13" workbookViewId="0">
      <selection activeCell="C33" sqref="C33"/>
    </sheetView>
  </sheetViews>
  <sheetFormatPr defaultRowHeight="15"/>
  <cols>
    <col min="1" max="1" width="20.140625" customWidth="1"/>
    <col min="2" max="2" width="34.42578125" customWidth="1"/>
    <col min="3" max="3" width="24.42578125" customWidth="1"/>
    <col min="4" max="4" width="32" customWidth="1"/>
    <col min="5" max="5" width="15.42578125" bestFit="1" customWidth="1"/>
  </cols>
  <sheetData>
    <row r="2" spans="1:5" ht="18.75">
      <c r="A2" s="23" t="s">
        <v>0</v>
      </c>
      <c r="B2" s="86"/>
    </row>
    <row r="3" spans="1:5" ht="23.25" customHeight="1">
      <c r="A3" s="87" t="s">
        <v>21</v>
      </c>
      <c r="B3" s="86"/>
    </row>
    <row r="5" spans="1:5">
      <c r="A5" s="5" t="s">
        <v>1</v>
      </c>
      <c r="B5" s="6" t="s">
        <v>2</v>
      </c>
      <c r="C5" s="5" t="s">
        <v>222</v>
      </c>
      <c r="D5" s="84" t="s">
        <v>228</v>
      </c>
      <c r="E5" s="85"/>
    </row>
    <row r="6" spans="1:5" ht="45">
      <c r="A6" s="2" t="s">
        <v>3</v>
      </c>
      <c r="B6" s="7" t="s">
        <v>4</v>
      </c>
      <c r="C6" s="11" t="s">
        <v>250</v>
      </c>
      <c r="D6" s="83" t="s">
        <v>231</v>
      </c>
      <c r="E6" s="19" t="s">
        <v>233</v>
      </c>
    </row>
    <row r="7" spans="1:5" ht="45">
      <c r="A7" s="3"/>
      <c r="B7" s="8" t="s">
        <v>5</v>
      </c>
      <c r="C7" s="11" t="s">
        <v>251</v>
      </c>
      <c r="D7" s="83" t="s">
        <v>230</v>
      </c>
      <c r="E7" s="19" t="s">
        <v>233</v>
      </c>
    </row>
    <row r="8" spans="1:5">
      <c r="A8" s="4"/>
      <c r="B8" s="9" t="s">
        <v>6</v>
      </c>
      <c r="C8" s="11" t="s">
        <v>252</v>
      </c>
      <c r="D8" s="11" t="s">
        <v>229</v>
      </c>
      <c r="E8" s="11"/>
    </row>
    <row r="9" spans="1:5" ht="16.5" customHeight="1">
      <c r="A9" s="2" t="s">
        <v>7</v>
      </c>
      <c r="B9" s="7" t="s">
        <v>4</v>
      </c>
      <c r="C9" s="11" t="s">
        <v>223</v>
      </c>
      <c r="D9" s="11"/>
      <c r="E9" s="11"/>
    </row>
    <row r="10" spans="1:5">
      <c r="A10" s="3"/>
      <c r="B10" s="8" t="s">
        <v>5</v>
      </c>
      <c r="C10" s="11" t="s">
        <v>224</v>
      </c>
      <c r="D10" s="11"/>
      <c r="E10" s="11"/>
    </row>
    <row r="11" spans="1:5" ht="45">
      <c r="A11" s="3"/>
      <c r="B11" s="8" t="s">
        <v>8</v>
      </c>
      <c r="C11" s="11" t="s">
        <v>253</v>
      </c>
      <c r="D11" s="82" t="s">
        <v>242</v>
      </c>
      <c r="E11" s="19" t="s">
        <v>233</v>
      </c>
    </row>
    <row r="12" spans="1:5">
      <c r="A12" s="4"/>
      <c r="B12" s="9" t="s">
        <v>6</v>
      </c>
      <c r="C12" s="11" t="s">
        <v>225</v>
      </c>
      <c r="D12" s="11" t="s">
        <v>229</v>
      </c>
      <c r="E12" s="11"/>
    </row>
    <row r="13" spans="1:5">
      <c r="A13" s="2" t="s">
        <v>9</v>
      </c>
      <c r="B13" s="7" t="s">
        <v>4</v>
      </c>
      <c r="C13" s="11" t="s">
        <v>223</v>
      </c>
      <c r="D13" s="11"/>
      <c r="E13" s="11"/>
    </row>
    <row r="14" spans="1:5">
      <c r="A14" s="3"/>
      <c r="B14" s="8" t="s">
        <v>5</v>
      </c>
      <c r="C14" s="11" t="s">
        <v>224</v>
      </c>
      <c r="D14" s="11"/>
      <c r="E14" s="11"/>
    </row>
    <row r="15" spans="1:5">
      <c r="A15" s="3"/>
      <c r="B15" s="8" t="s">
        <v>6</v>
      </c>
      <c r="C15" s="11" t="s">
        <v>225</v>
      </c>
      <c r="D15" s="11"/>
      <c r="E15" s="11"/>
    </row>
    <row r="16" spans="1:5" ht="30">
      <c r="A16" s="4"/>
      <c r="B16" s="9" t="s">
        <v>10</v>
      </c>
      <c r="C16" s="11" t="s">
        <v>254</v>
      </c>
      <c r="D16" s="82" t="s">
        <v>232</v>
      </c>
      <c r="E16" s="19" t="s">
        <v>233</v>
      </c>
    </row>
    <row r="17" spans="1:5" ht="19.5" customHeight="1">
      <c r="A17" s="98" t="s">
        <v>11</v>
      </c>
      <c r="B17" s="7" t="s">
        <v>4</v>
      </c>
      <c r="C17" s="11" t="s">
        <v>223</v>
      </c>
      <c r="D17" s="11"/>
      <c r="E17" s="11"/>
    </row>
    <row r="18" spans="1:5">
      <c r="A18" s="99"/>
      <c r="B18" s="8" t="s">
        <v>12</v>
      </c>
      <c r="C18" s="11" t="s">
        <v>255</v>
      </c>
      <c r="D18" s="11" t="s">
        <v>234</v>
      </c>
      <c r="E18" s="11"/>
    </row>
    <row r="19" spans="1:5">
      <c r="A19" s="99"/>
      <c r="B19" s="8" t="s">
        <v>8</v>
      </c>
      <c r="C19" s="11" t="s">
        <v>226</v>
      </c>
      <c r="D19" s="11"/>
      <c r="E19" s="11"/>
    </row>
    <row r="20" spans="1:5">
      <c r="A20" s="4"/>
      <c r="B20" s="9" t="s">
        <v>13</v>
      </c>
      <c r="C20" s="11"/>
      <c r="D20" s="11"/>
      <c r="E20" s="11"/>
    </row>
    <row r="21" spans="1:5">
      <c r="A21" s="2" t="s">
        <v>14</v>
      </c>
      <c r="B21" s="7" t="s">
        <v>8</v>
      </c>
      <c r="C21" s="11" t="s">
        <v>226</v>
      </c>
      <c r="D21" s="11"/>
      <c r="E21" s="11"/>
    </row>
    <row r="22" spans="1:5">
      <c r="A22" s="3"/>
      <c r="B22" s="10" t="s">
        <v>15</v>
      </c>
      <c r="C22" s="11" t="s">
        <v>256</v>
      </c>
      <c r="D22" s="11" t="s">
        <v>229</v>
      </c>
      <c r="E22" s="11"/>
    </row>
    <row r="23" spans="1:5">
      <c r="A23" s="4"/>
      <c r="B23" s="9" t="s">
        <v>12</v>
      </c>
      <c r="C23" s="11" t="s">
        <v>227</v>
      </c>
      <c r="D23" s="11"/>
      <c r="E23" s="11"/>
    </row>
    <row r="24" spans="1:5">
      <c r="A24" s="2" t="s">
        <v>16</v>
      </c>
      <c r="B24" s="7" t="s">
        <v>4</v>
      </c>
      <c r="C24" s="11" t="s">
        <v>223</v>
      </c>
      <c r="D24" s="11"/>
      <c r="E24" s="11"/>
    </row>
    <row r="25" spans="1:5">
      <c r="A25" s="3" t="s">
        <v>17</v>
      </c>
      <c r="B25" s="8" t="s">
        <v>8</v>
      </c>
      <c r="C25" s="11" t="s">
        <v>226</v>
      </c>
      <c r="D25" s="11"/>
      <c r="E25" s="11"/>
    </row>
    <row r="26" spans="1:5">
      <c r="A26" s="3"/>
      <c r="B26" s="8" t="s">
        <v>12</v>
      </c>
      <c r="C26" s="11" t="s">
        <v>227</v>
      </c>
      <c r="D26" s="11"/>
      <c r="E26" s="11"/>
    </row>
    <row r="27" spans="1:5">
      <c r="A27" s="4"/>
      <c r="B27" s="9" t="s">
        <v>13</v>
      </c>
      <c r="C27" s="11"/>
      <c r="D27" s="11"/>
      <c r="E27" s="11"/>
    </row>
    <row r="28" spans="1:5">
      <c r="A28" s="7" t="s">
        <v>18</v>
      </c>
      <c r="B28" s="8" t="s">
        <v>8</v>
      </c>
      <c r="C28" s="11" t="s">
        <v>226</v>
      </c>
      <c r="D28" s="11"/>
      <c r="E28" s="11"/>
    </row>
    <row r="29" spans="1:5" ht="30">
      <c r="A29" s="8" t="s">
        <v>19</v>
      </c>
      <c r="B29" s="10" t="s">
        <v>20</v>
      </c>
      <c r="C29" s="11" t="s">
        <v>257</v>
      </c>
      <c r="D29" s="82" t="s">
        <v>249</v>
      </c>
      <c r="E29" s="11"/>
    </row>
    <row r="30" spans="1:5">
      <c r="A30" s="8"/>
      <c r="B30" s="8" t="s">
        <v>12</v>
      </c>
      <c r="C30" s="11" t="s">
        <v>227</v>
      </c>
      <c r="D30" s="11"/>
      <c r="E30" s="11"/>
    </row>
    <row r="31" spans="1:5">
      <c r="A31" s="9"/>
      <c r="B31" s="9" t="s">
        <v>13</v>
      </c>
      <c r="C31" s="11"/>
      <c r="D31" s="11"/>
      <c r="E31" s="11"/>
    </row>
    <row r="34" spans="1:2" ht="18.75">
      <c r="A34" s="111" t="s">
        <v>236</v>
      </c>
      <c r="B34" s="111" t="s">
        <v>289</v>
      </c>
    </row>
  </sheetData>
  <mergeCells count="1">
    <mergeCell ref="A17:A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D15"/>
  <sheetViews>
    <sheetView topLeftCell="A4" workbookViewId="0">
      <selection activeCell="D12" sqref="D12"/>
    </sheetView>
  </sheetViews>
  <sheetFormatPr defaultRowHeight="15"/>
  <cols>
    <col min="1" max="1" width="24.140625" customWidth="1"/>
    <col min="2" max="2" width="31.28515625" customWidth="1"/>
    <col min="3" max="3" width="23.140625" customWidth="1"/>
    <col min="4" max="4" width="35.5703125" customWidth="1"/>
  </cols>
  <sheetData>
    <row r="2" spans="1:4" ht="18.75">
      <c r="A2" s="86" t="s">
        <v>235</v>
      </c>
      <c r="B2" s="86"/>
    </row>
    <row r="3" spans="1:4" ht="18.75">
      <c r="A3" s="86"/>
      <c r="B3" s="86"/>
    </row>
    <row r="4" spans="1:4" ht="18.75">
      <c r="A4" s="87" t="s">
        <v>236</v>
      </c>
      <c r="B4" s="88"/>
    </row>
    <row r="6" spans="1:4">
      <c r="A6" s="11" t="s">
        <v>26</v>
      </c>
      <c r="B6" s="11" t="s">
        <v>237</v>
      </c>
      <c r="C6" s="11" t="s">
        <v>222</v>
      </c>
      <c r="D6" s="11" t="s">
        <v>228</v>
      </c>
    </row>
    <row r="7" spans="1:4" ht="28.5" customHeight="1">
      <c r="A7" s="89" t="s">
        <v>238</v>
      </c>
      <c r="B7" s="91" t="s">
        <v>240</v>
      </c>
      <c r="C7" s="11" t="s">
        <v>258</v>
      </c>
      <c r="D7" s="82" t="s">
        <v>264</v>
      </c>
    </row>
    <row r="8" spans="1:4" ht="30">
      <c r="A8" s="90" t="s">
        <v>239</v>
      </c>
      <c r="B8" s="92" t="s">
        <v>241</v>
      </c>
      <c r="C8" s="11" t="s">
        <v>259</v>
      </c>
      <c r="D8" s="82" t="s">
        <v>265</v>
      </c>
    </row>
    <row r="9" spans="1:4" ht="45">
      <c r="A9" s="4"/>
      <c r="B9" s="9" t="s">
        <v>8</v>
      </c>
      <c r="C9" s="11" t="s">
        <v>253</v>
      </c>
      <c r="D9" s="82" t="s">
        <v>242</v>
      </c>
    </row>
    <row r="10" spans="1:4">
      <c r="A10" s="96" t="s">
        <v>243</v>
      </c>
      <c r="B10" s="93" t="s">
        <v>244</v>
      </c>
      <c r="C10" s="11" t="s">
        <v>260</v>
      </c>
      <c r="D10" s="83" t="s">
        <v>266</v>
      </c>
    </row>
    <row r="11" spans="1:4">
      <c r="A11" s="8"/>
      <c r="B11" s="94" t="s">
        <v>245</v>
      </c>
      <c r="C11" s="11" t="s">
        <v>261</v>
      </c>
      <c r="D11" s="11" t="s">
        <v>266</v>
      </c>
    </row>
    <row r="12" spans="1:4" ht="45">
      <c r="A12" s="9"/>
      <c r="B12" s="95" t="s">
        <v>246</v>
      </c>
      <c r="C12" s="11" t="s">
        <v>262</v>
      </c>
      <c r="D12" s="82" t="s">
        <v>264</v>
      </c>
    </row>
    <row r="13" spans="1:4" ht="45">
      <c r="A13" s="2" t="s">
        <v>191</v>
      </c>
      <c r="B13" s="96" t="s">
        <v>247</v>
      </c>
      <c r="C13" s="11" t="s">
        <v>263</v>
      </c>
      <c r="D13" s="82" t="s">
        <v>267</v>
      </c>
    </row>
    <row r="14" spans="1:4" ht="30">
      <c r="A14" s="3"/>
      <c r="B14" s="81" t="s">
        <v>240</v>
      </c>
      <c r="C14" s="11" t="s">
        <v>258</v>
      </c>
      <c r="D14" s="11"/>
    </row>
    <row r="15" spans="1:4" ht="30">
      <c r="A15" s="4"/>
      <c r="B15" s="97" t="s">
        <v>248</v>
      </c>
      <c r="C15" s="11" t="s">
        <v>257</v>
      </c>
      <c r="D15" s="82" t="s">
        <v>249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D20"/>
  <sheetViews>
    <sheetView workbookViewId="0">
      <selection activeCell="C17" sqref="C17"/>
    </sheetView>
  </sheetViews>
  <sheetFormatPr defaultRowHeight="15"/>
  <cols>
    <col min="1" max="1" width="26.85546875" customWidth="1"/>
    <col min="2" max="2" width="24" bestFit="1" customWidth="1"/>
    <col min="3" max="3" width="20" customWidth="1"/>
    <col min="4" max="4" width="69.85546875" bestFit="1" customWidth="1"/>
  </cols>
  <sheetData>
    <row r="2" spans="1:4" ht="18.75">
      <c r="A2" s="23" t="s">
        <v>268</v>
      </c>
    </row>
    <row r="3" spans="1:4" ht="18.75">
      <c r="A3" s="87" t="s">
        <v>269</v>
      </c>
    </row>
    <row r="6" spans="1:4">
      <c r="A6" s="11" t="s">
        <v>26</v>
      </c>
      <c r="B6" s="11" t="s">
        <v>237</v>
      </c>
      <c r="C6" s="11" t="s">
        <v>222</v>
      </c>
      <c r="D6" s="11" t="s">
        <v>228</v>
      </c>
    </row>
    <row r="7" spans="1:4" ht="15" customHeight="1">
      <c r="A7" s="100" t="s">
        <v>270</v>
      </c>
      <c r="B7" s="11" t="s">
        <v>271</v>
      </c>
      <c r="C7" s="11" t="s">
        <v>280</v>
      </c>
      <c r="D7" s="11" t="s">
        <v>283</v>
      </c>
    </row>
    <row r="8" spans="1:4">
      <c r="A8" s="101"/>
      <c r="B8" s="11" t="s">
        <v>272</v>
      </c>
      <c r="C8" s="11" t="s">
        <v>281</v>
      </c>
      <c r="D8" s="11" t="s">
        <v>284</v>
      </c>
    </row>
    <row r="9" spans="1:4">
      <c r="A9" s="101"/>
      <c r="B9" s="11" t="s">
        <v>273</v>
      </c>
      <c r="C9" s="11"/>
      <c r="D9" s="11" t="s">
        <v>284</v>
      </c>
    </row>
    <row r="10" spans="1:4">
      <c r="A10" s="101"/>
      <c r="B10" s="11" t="s">
        <v>274</v>
      </c>
      <c r="C10" s="11" t="s">
        <v>278</v>
      </c>
      <c r="D10" s="11" t="s">
        <v>285</v>
      </c>
    </row>
    <row r="11" spans="1:4" ht="30">
      <c r="A11" s="3"/>
      <c r="B11" s="11" t="s">
        <v>275</v>
      </c>
      <c r="C11" s="11" t="s">
        <v>263</v>
      </c>
      <c r="D11" s="82" t="s">
        <v>267</v>
      </c>
    </row>
    <row r="12" spans="1:4" ht="30">
      <c r="A12" s="3"/>
      <c r="B12" s="82" t="s">
        <v>240</v>
      </c>
      <c r="C12" s="11" t="s">
        <v>258</v>
      </c>
      <c r="D12" s="82" t="s">
        <v>264</v>
      </c>
    </row>
    <row r="13" spans="1:4">
      <c r="A13" s="3"/>
      <c r="B13" s="11" t="s">
        <v>246</v>
      </c>
      <c r="C13" s="11" t="s">
        <v>262</v>
      </c>
      <c r="D13" s="82" t="s">
        <v>264</v>
      </c>
    </row>
    <row r="14" spans="1:4">
      <c r="A14" s="3"/>
      <c r="B14" s="11" t="s">
        <v>276</v>
      </c>
      <c r="C14" s="19" t="s">
        <v>279</v>
      </c>
      <c r="D14" s="11" t="s">
        <v>286</v>
      </c>
    </row>
    <row r="15" spans="1:4">
      <c r="A15" s="4"/>
      <c r="B15" s="11" t="s">
        <v>277</v>
      </c>
      <c r="C15" s="19" t="s">
        <v>282</v>
      </c>
      <c r="D15" s="11" t="s">
        <v>284</v>
      </c>
    </row>
    <row r="16" spans="1:4">
      <c r="A16" s="2"/>
      <c r="B16" s="13"/>
      <c r="C16" s="13"/>
      <c r="D16" s="14"/>
    </row>
    <row r="17" spans="1:4">
      <c r="A17" s="3" t="s">
        <v>191</v>
      </c>
      <c r="B17" s="20" t="s">
        <v>287</v>
      </c>
      <c r="C17" s="15"/>
      <c r="D17" s="16"/>
    </row>
    <row r="18" spans="1:4">
      <c r="A18" s="3"/>
      <c r="B18" s="20" t="s">
        <v>288</v>
      </c>
      <c r="C18" s="15"/>
      <c r="D18" s="16"/>
    </row>
    <row r="19" spans="1:4">
      <c r="A19" s="3"/>
      <c r="B19" s="15"/>
      <c r="C19" s="15"/>
      <c r="D19" s="16"/>
    </row>
    <row r="20" spans="1:4">
      <c r="A20" s="4"/>
      <c r="B20" s="17"/>
      <c r="C20" s="17"/>
      <c r="D20" s="18"/>
    </row>
  </sheetData>
  <mergeCells count="1">
    <mergeCell ref="A7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G14"/>
  <sheetViews>
    <sheetView workbookViewId="0">
      <selection activeCell="C16" sqref="C16"/>
    </sheetView>
  </sheetViews>
  <sheetFormatPr defaultRowHeight="15"/>
  <cols>
    <col min="1" max="1" width="6" customWidth="1"/>
    <col min="2" max="2" width="21.28515625" customWidth="1"/>
    <col min="3" max="3" width="30.42578125" customWidth="1"/>
    <col min="4" max="4" width="24.85546875" customWidth="1"/>
    <col min="5" max="5" width="20.5703125" customWidth="1"/>
    <col min="6" max="6" width="12.85546875" customWidth="1"/>
    <col min="7" max="7" width="11" customWidth="1"/>
  </cols>
  <sheetData>
    <row r="2" spans="2:7">
      <c r="B2" s="1" t="s">
        <v>48</v>
      </c>
    </row>
    <row r="4" spans="2:7">
      <c r="B4" s="11" t="s">
        <v>36</v>
      </c>
      <c r="C4" s="11" t="s">
        <v>37</v>
      </c>
      <c r="D4" s="11" t="s">
        <v>39</v>
      </c>
      <c r="E4" s="11" t="s">
        <v>44</v>
      </c>
      <c r="F4" s="12" t="s">
        <v>40</v>
      </c>
      <c r="G4" s="11" t="s">
        <v>41</v>
      </c>
    </row>
    <row r="5" spans="2:7">
      <c r="B5" s="8" t="s">
        <v>49</v>
      </c>
      <c r="C5" s="8" t="s">
        <v>50</v>
      </c>
      <c r="D5" s="8" t="s">
        <v>42</v>
      </c>
      <c r="E5" s="8" t="s">
        <v>45</v>
      </c>
      <c r="F5" s="3" t="s">
        <v>31</v>
      </c>
      <c r="G5" s="8">
        <v>3</v>
      </c>
    </row>
    <row r="6" spans="2:7">
      <c r="B6" s="8" t="s">
        <v>34</v>
      </c>
      <c r="C6" s="8" t="s">
        <v>30</v>
      </c>
      <c r="D6" s="8" t="s">
        <v>42</v>
      </c>
      <c r="E6" s="8" t="s">
        <v>45</v>
      </c>
      <c r="F6" s="3" t="s">
        <v>31</v>
      </c>
      <c r="G6" s="8">
        <v>3</v>
      </c>
    </row>
    <row r="7" spans="2:7">
      <c r="B7" s="8"/>
      <c r="C7" s="8" t="s">
        <v>38</v>
      </c>
      <c r="D7" s="8"/>
      <c r="E7" s="8"/>
      <c r="F7" s="3" t="s">
        <v>33</v>
      </c>
      <c r="G7" s="8">
        <v>5</v>
      </c>
    </row>
    <row r="8" spans="2:7">
      <c r="B8" s="8"/>
      <c r="C8" s="8"/>
      <c r="D8" s="8" t="s">
        <v>35</v>
      </c>
      <c r="E8" s="8" t="s">
        <v>47</v>
      </c>
      <c r="F8" s="3" t="s">
        <v>31</v>
      </c>
      <c r="G8" s="8">
        <v>7</v>
      </c>
    </row>
    <row r="9" spans="2:7">
      <c r="B9" s="8"/>
      <c r="C9" s="8"/>
      <c r="D9" s="8"/>
      <c r="E9" s="8"/>
      <c r="F9" s="3" t="s">
        <v>33</v>
      </c>
      <c r="G9" s="8">
        <v>14</v>
      </c>
    </row>
    <row r="10" spans="2:7">
      <c r="B10" s="8" t="s">
        <v>43</v>
      </c>
      <c r="C10" s="8" t="s">
        <v>38</v>
      </c>
      <c r="D10" s="8" t="s">
        <v>42</v>
      </c>
      <c r="E10" s="8" t="s">
        <v>32</v>
      </c>
      <c r="F10" s="3" t="s">
        <v>33</v>
      </c>
      <c r="G10" s="8">
        <v>14</v>
      </c>
    </row>
    <row r="11" spans="2:7">
      <c r="B11" s="8"/>
      <c r="C11" s="8"/>
      <c r="D11" s="8"/>
      <c r="E11" s="8" t="s">
        <v>46</v>
      </c>
      <c r="G11" s="8"/>
    </row>
    <row r="12" spans="2:7">
      <c r="B12" s="8"/>
      <c r="C12" s="8"/>
      <c r="D12" s="8" t="s">
        <v>35</v>
      </c>
      <c r="E12" s="8" t="s">
        <v>32</v>
      </c>
      <c r="F12" s="3" t="s">
        <v>33</v>
      </c>
      <c r="G12" s="8">
        <v>21</v>
      </c>
    </row>
    <row r="13" spans="2:7">
      <c r="B13" s="8"/>
      <c r="C13" s="8"/>
      <c r="D13" s="8"/>
      <c r="E13" s="8" t="s">
        <v>46</v>
      </c>
      <c r="F13" s="3"/>
      <c r="G13" s="8"/>
    </row>
    <row r="14" spans="2:7">
      <c r="B14" s="9"/>
      <c r="C14" s="9"/>
      <c r="D14" s="9"/>
      <c r="E14" s="9"/>
      <c r="F14" s="4"/>
      <c r="G14" s="9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G76"/>
  <sheetViews>
    <sheetView topLeftCell="A40" zoomScale="112" zoomScaleNormal="112" workbookViewId="0">
      <selection activeCell="D64" sqref="D64"/>
    </sheetView>
  </sheetViews>
  <sheetFormatPr defaultRowHeight="15"/>
  <cols>
    <col min="1" max="1" width="2.5703125" customWidth="1"/>
    <col min="2" max="2" width="15.28515625" customWidth="1"/>
    <col min="3" max="3" width="20.140625" customWidth="1"/>
    <col min="4" max="4" width="7.140625" customWidth="1"/>
    <col min="5" max="5" width="13" customWidth="1"/>
  </cols>
  <sheetData>
    <row r="2" spans="1:7" ht="18.75">
      <c r="A2" s="23" t="s">
        <v>24</v>
      </c>
    </row>
    <row r="4" spans="1:7">
      <c r="B4" s="7" t="s">
        <v>148</v>
      </c>
      <c r="C4" s="2" t="s">
        <v>159</v>
      </c>
      <c r="D4" s="13"/>
      <c r="E4" s="13"/>
      <c r="F4" s="13"/>
      <c r="G4" s="14"/>
    </row>
    <row r="5" spans="1:7">
      <c r="B5" s="8"/>
      <c r="C5" s="3" t="s">
        <v>160</v>
      </c>
      <c r="D5" s="15"/>
      <c r="E5" s="15"/>
      <c r="F5" s="15"/>
      <c r="G5" s="16"/>
    </row>
    <row r="6" spans="1:7">
      <c r="B6" s="8"/>
      <c r="C6" s="3" t="s">
        <v>149</v>
      </c>
      <c r="D6" s="15"/>
      <c r="E6" s="15"/>
      <c r="F6" s="15"/>
      <c r="G6" s="16"/>
    </row>
    <row r="7" spans="1:7">
      <c r="B7" s="8"/>
      <c r="C7" s="3" t="s">
        <v>150</v>
      </c>
      <c r="D7" s="15"/>
      <c r="E7" s="15"/>
      <c r="F7" s="15"/>
      <c r="G7" s="16"/>
    </row>
    <row r="8" spans="1:7">
      <c r="B8" s="8"/>
      <c r="C8" s="3" t="s">
        <v>151</v>
      </c>
      <c r="D8" s="15"/>
      <c r="E8" s="15"/>
      <c r="F8" s="15"/>
      <c r="G8" s="16"/>
    </row>
    <row r="9" spans="1:7">
      <c r="B9" s="8"/>
      <c r="C9" s="3" t="s">
        <v>153</v>
      </c>
      <c r="D9" s="15"/>
      <c r="E9" s="15"/>
      <c r="F9" s="15"/>
      <c r="G9" s="16"/>
    </row>
    <row r="10" spans="1:7">
      <c r="B10" s="8"/>
      <c r="C10" s="3" t="s">
        <v>156</v>
      </c>
      <c r="D10" s="15"/>
      <c r="E10" s="15"/>
      <c r="F10" s="15"/>
      <c r="G10" s="16"/>
    </row>
    <row r="11" spans="1:7">
      <c r="B11" s="8"/>
      <c r="C11" s="3" t="s">
        <v>195</v>
      </c>
      <c r="D11" s="15"/>
      <c r="E11" s="15"/>
      <c r="F11" s="15"/>
      <c r="G11" s="16"/>
    </row>
    <row r="12" spans="1:7">
      <c r="B12" s="8"/>
      <c r="C12" s="21" t="s">
        <v>174</v>
      </c>
      <c r="D12" s="15"/>
      <c r="E12" s="15"/>
      <c r="F12" s="15"/>
      <c r="G12" s="16"/>
    </row>
    <row r="13" spans="1:7">
      <c r="B13" s="9"/>
      <c r="C13" s="4"/>
      <c r="D13" s="17"/>
      <c r="E13" s="17"/>
      <c r="F13" s="17"/>
      <c r="G13" s="18"/>
    </row>
    <row r="14" spans="1:7">
      <c r="B14" s="7" t="s">
        <v>98</v>
      </c>
      <c r="C14" s="2" t="s">
        <v>99</v>
      </c>
      <c r="D14" s="13"/>
      <c r="E14" s="13"/>
      <c r="F14" s="13"/>
      <c r="G14" s="14"/>
    </row>
    <row r="15" spans="1:7">
      <c r="B15" s="8"/>
      <c r="C15" s="3" t="s">
        <v>100</v>
      </c>
      <c r="D15" s="15"/>
      <c r="E15" s="15"/>
      <c r="F15" s="15"/>
      <c r="G15" s="16"/>
    </row>
    <row r="16" spans="1:7">
      <c r="B16" s="8"/>
      <c r="C16" s="3" t="s">
        <v>101</v>
      </c>
      <c r="D16" s="15"/>
      <c r="E16" s="15"/>
      <c r="F16" s="15"/>
      <c r="G16" s="16"/>
    </row>
    <row r="17" spans="2:7">
      <c r="B17" s="8"/>
      <c r="C17" s="3" t="s">
        <v>102</v>
      </c>
      <c r="D17" s="15"/>
      <c r="E17" s="15"/>
      <c r="F17" s="15"/>
      <c r="G17" s="16"/>
    </row>
    <row r="18" spans="2:7">
      <c r="B18" s="3"/>
      <c r="C18" s="3" t="s">
        <v>103</v>
      </c>
      <c r="D18" s="15"/>
      <c r="E18" s="15"/>
      <c r="F18" s="15"/>
      <c r="G18" s="16"/>
    </row>
    <row r="19" spans="2:7">
      <c r="B19" s="9"/>
      <c r="C19" s="4" t="s">
        <v>191</v>
      </c>
      <c r="D19" s="17"/>
      <c r="E19" s="17"/>
      <c r="F19" s="17"/>
      <c r="G19" s="18"/>
    </row>
    <row r="20" spans="2:7">
      <c r="B20" s="8"/>
      <c r="C20" s="3"/>
      <c r="D20" s="15"/>
      <c r="E20" s="15"/>
      <c r="F20" s="15"/>
      <c r="G20" s="16"/>
    </row>
    <row r="21" spans="2:7">
      <c r="B21" s="8" t="s">
        <v>93</v>
      </c>
      <c r="C21" s="3" t="s">
        <v>144</v>
      </c>
      <c r="D21" s="15" t="s">
        <v>143</v>
      </c>
      <c r="E21" s="15"/>
      <c r="F21" s="15"/>
      <c r="G21" s="16"/>
    </row>
    <row r="22" spans="2:7">
      <c r="B22" s="8"/>
      <c r="C22" s="3" t="s">
        <v>145</v>
      </c>
      <c r="D22" s="15" t="s">
        <v>143</v>
      </c>
      <c r="E22" s="15"/>
      <c r="F22" s="15"/>
      <c r="G22" s="16"/>
    </row>
    <row r="23" spans="2:7">
      <c r="B23" s="8"/>
      <c r="C23" s="3" t="s">
        <v>146</v>
      </c>
      <c r="D23" s="15"/>
      <c r="E23" s="15"/>
      <c r="F23" s="15"/>
      <c r="G23" s="16"/>
    </row>
    <row r="24" spans="2:7">
      <c r="B24" s="8"/>
      <c r="C24" s="3" t="s">
        <v>97</v>
      </c>
      <c r="D24" s="15"/>
      <c r="E24" s="15"/>
      <c r="F24" s="15"/>
      <c r="G24" s="16"/>
    </row>
    <row r="25" spans="2:7">
      <c r="B25" s="8"/>
      <c r="C25" s="3" t="s">
        <v>56</v>
      </c>
      <c r="D25" s="15"/>
      <c r="E25" s="15"/>
      <c r="F25" s="15"/>
      <c r="G25" s="16"/>
    </row>
    <row r="26" spans="2:7">
      <c r="B26" s="9"/>
      <c r="C26" s="4" t="s">
        <v>57</v>
      </c>
      <c r="D26" s="17"/>
      <c r="E26" s="17"/>
      <c r="F26" s="17"/>
      <c r="G26" s="18"/>
    </row>
    <row r="27" spans="2:7" ht="11.25" customHeight="1">
      <c r="B27" s="8"/>
      <c r="C27" s="3"/>
      <c r="D27" s="15"/>
      <c r="E27" s="15"/>
      <c r="F27" s="15"/>
      <c r="G27" s="16"/>
    </row>
    <row r="28" spans="2:7">
      <c r="B28" s="8" t="s">
        <v>104</v>
      </c>
      <c r="C28" s="3" t="s">
        <v>28</v>
      </c>
      <c r="D28" s="15" t="s">
        <v>29</v>
      </c>
      <c r="E28" s="15"/>
      <c r="F28" s="15"/>
      <c r="G28" s="16"/>
    </row>
    <row r="29" spans="2:7">
      <c r="B29" s="9"/>
      <c r="C29" s="4"/>
      <c r="D29" s="17"/>
      <c r="E29" s="17"/>
      <c r="F29" s="17"/>
      <c r="G29" s="18"/>
    </row>
    <row r="30" spans="2:7">
      <c r="B30" s="8"/>
      <c r="C30" s="3"/>
      <c r="D30" s="15"/>
      <c r="E30" s="15"/>
      <c r="F30" s="15"/>
      <c r="G30" s="16"/>
    </row>
    <row r="31" spans="2:7">
      <c r="B31" s="8" t="s">
        <v>106</v>
      </c>
      <c r="C31" s="15" t="s">
        <v>147</v>
      </c>
      <c r="E31" s="15"/>
      <c r="F31" s="15"/>
      <c r="G31" s="16"/>
    </row>
    <row r="32" spans="2:7">
      <c r="B32" s="8"/>
      <c r="C32" s="3" t="s">
        <v>112</v>
      </c>
      <c r="D32" s="15" t="s">
        <v>113</v>
      </c>
      <c r="E32" s="15"/>
      <c r="F32" s="15"/>
      <c r="G32" s="16"/>
    </row>
    <row r="33" spans="2:7">
      <c r="B33" s="8"/>
      <c r="C33" s="3" t="s">
        <v>114</v>
      </c>
      <c r="D33" s="15" t="s">
        <v>115</v>
      </c>
      <c r="E33" s="15"/>
      <c r="F33" s="15"/>
      <c r="G33" s="16"/>
    </row>
    <row r="34" spans="2:7">
      <c r="B34" s="8"/>
      <c r="C34" s="3" t="s">
        <v>107</v>
      </c>
      <c r="D34" s="15" t="s">
        <v>105</v>
      </c>
      <c r="E34" s="15"/>
      <c r="F34" s="15"/>
      <c r="G34" s="16"/>
    </row>
    <row r="35" spans="2:7">
      <c r="B35" s="8"/>
      <c r="C35" s="3" t="s">
        <v>108</v>
      </c>
      <c r="D35" s="15" t="s">
        <v>109</v>
      </c>
      <c r="E35" s="15"/>
      <c r="F35" s="15"/>
      <c r="G35" s="16"/>
    </row>
    <row r="36" spans="2:7">
      <c r="B36" s="8"/>
      <c r="C36" s="3" t="s">
        <v>209</v>
      </c>
      <c r="D36" s="15"/>
      <c r="E36" s="15"/>
      <c r="F36" s="15"/>
      <c r="G36" s="16"/>
    </row>
    <row r="37" spans="2:7">
      <c r="B37" s="8"/>
      <c r="C37" s="3" t="s">
        <v>210</v>
      </c>
      <c r="D37" s="15"/>
      <c r="E37" s="15"/>
      <c r="F37" s="15"/>
      <c r="G37" s="16"/>
    </row>
    <row r="38" spans="2:7">
      <c r="B38" s="8"/>
      <c r="C38" s="3" t="s">
        <v>152</v>
      </c>
      <c r="D38" s="15"/>
      <c r="E38" s="15"/>
      <c r="F38" s="15"/>
      <c r="G38" s="16"/>
    </row>
    <row r="39" spans="2:7">
      <c r="B39" s="8"/>
      <c r="C39" s="3" t="s">
        <v>110</v>
      </c>
      <c r="D39" s="15"/>
      <c r="E39" s="15"/>
      <c r="F39" s="15"/>
      <c r="G39" s="16"/>
    </row>
    <row r="40" spans="2:7">
      <c r="B40" s="8"/>
      <c r="C40" s="3" t="s">
        <v>111</v>
      </c>
      <c r="D40" s="15"/>
      <c r="E40" s="15"/>
      <c r="F40" s="15"/>
      <c r="G40" s="16"/>
    </row>
    <row r="41" spans="2:7">
      <c r="B41" s="9"/>
      <c r="C41" s="4" t="s">
        <v>172</v>
      </c>
      <c r="D41" s="17"/>
      <c r="E41" s="17"/>
      <c r="F41" s="17"/>
      <c r="G41" s="18"/>
    </row>
    <row r="42" spans="2:7">
      <c r="B42" s="7"/>
      <c r="C42" s="2"/>
      <c r="D42" s="13"/>
      <c r="E42" s="13"/>
      <c r="F42" s="13"/>
      <c r="G42" s="14"/>
    </row>
    <row r="43" spans="2:7">
      <c r="B43" s="8" t="s">
        <v>131</v>
      </c>
      <c r="C43" s="3" t="s">
        <v>132</v>
      </c>
      <c r="D43" s="15"/>
      <c r="E43" s="15"/>
      <c r="F43" s="15"/>
      <c r="G43" s="16"/>
    </row>
    <row r="44" spans="2:7">
      <c r="B44" s="8"/>
      <c r="C44" s="3" t="s">
        <v>133</v>
      </c>
      <c r="D44" s="15"/>
      <c r="E44" s="15"/>
      <c r="F44" s="15"/>
      <c r="G44" s="16"/>
    </row>
    <row r="45" spans="2:7">
      <c r="B45" s="8"/>
      <c r="C45" s="3" t="s">
        <v>134</v>
      </c>
      <c r="D45" s="15"/>
      <c r="E45" s="15"/>
      <c r="F45" s="15"/>
      <c r="G45" s="16"/>
    </row>
    <row r="46" spans="2:7">
      <c r="B46" s="8"/>
      <c r="C46" s="3" t="s">
        <v>130</v>
      </c>
      <c r="D46" s="15"/>
      <c r="E46" s="15"/>
      <c r="F46" s="15"/>
      <c r="G46" s="16"/>
    </row>
    <row r="47" spans="2:7">
      <c r="B47" s="8"/>
      <c r="C47" s="3" t="s">
        <v>135</v>
      </c>
      <c r="D47" s="15"/>
      <c r="E47" s="15"/>
      <c r="F47" s="15"/>
      <c r="G47" s="16"/>
    </row>
    <row r="48" spans="2:7">
      <c r="B48" s="9"/>
      <c r="C48" s="4" t="s">
        <v>136</v>
      </c>
      <c r="D48" s="17"/>
      <c r="E48" s="17"/>
      <c r="F48" s="17"/>
      <c r="G48" s="18"/>
    </row>
    <row r="49" spans="2:7">
      <c r="B49" s="8"/>
      <c r="C49" s="3"/>
      <c r="D49" s="15"/>
      <c r="E49" s="15"/>
      <c r="F49" s="15"/>
      <c r="G49" s="16"/>
    </row>
    <row r="50" spans="2:7">
      <c r="B50" s="8" t="s">
        <v>154</v>
      </c>
      <c r="C50" s="3" t="s">
        <v>158</v>
      </c>
      <c r="D50" s="15" t="s">
        <v>198</v>
      </c>
      <c r="F50" s="15"/>
      <c r="G50" s="16"/>
    </row>
    <row r="51" spans="2:7">
      <c r="B51" s="8"/>
      <c r="C51" s="3" t="s">
        <v>155</v>
      </c>
      <c r="D51" s="15"/>
      <c r="E51" s="15"/>
      <c r="F51" s="15"/>
      <c r="G51" s="16"/>
    </row>
    <row r="52" spans="2:7">
      <c r="B52" s="8"/>
      <c r="C52" s="3" t="s">
        <v>157</v>
      </c>
      <c r="D52" s="15"/>
      <c r="E52" s="15"/>
      <c r="F52" s="15"/>
      <c r="G52" s="16"/>
    </row>
    <row r="53" spans="2:7">
      <c r="B53" s="8"/>
      <c r="C53" s="3" t="s">
        <v>121</v>
      </c>
      <c r="D53" s="15"/>
      <c r="E53" s="15"/>
      <c r="F53" s="15"/>
      <c r="G53" s="16"/>
    </row>
    <row r="54" spans="2:7">
      <c r="B54" s="8"/>
      <c r="C54" s="3" t="s">
        <v>163</v>
      </c>
      <c r="D54" s="15"/>
      <c r="E54" s="15"/>
      <c r="F54" s="15"/>
      <c r="G54" s="16"/>
    </row>
    <row r="55" spans="2:7">
      <c r="B55" s="8"/>
      <c r="C55" s="3" t="s">
        <v>70</v>
      </c>
      <c r="D55" s="15" t="s">
        <v>166</v>
      </c>
      <c r="F55" s="49" t="s">
        <v>199</v>
      </c>
      <c r="G55" s="16"/>
    </row>
    <row r="56" spans="2:7">
      <c r="B56" s="8"/>
      <c r="C56" s="3" t="s">
        <v>208</v>
      </c>
      <c r="D56" s="15" t="s">
        <v>167</v>
      </c>
      <c r="F56" s="80"/>
      <c r="G56" s="16"/>
    </row>
    <row r="57" spans="2:7">
      <c r="B57" s="8"/>
      <c r="C57" s="3" t="s">
        <v>173</v>
      </c>
      <c r="D57" s="49" t="s">
        <v>200</v>
      </c>
      <c r="E57" s="15"/>
      <c r="F57" s="15"/>
      <c r="G57" s="16"/>
    </row>
    <row r="58" spans="2:7">
      <c r="B58" s="9"/>
      <c r="C58" s="4" t="s">
        <v>197</v>
      </c>
      <c r="D58" s="17"/>
      <c r="E58" s="17"/>
      <c r="F58" s="17"/>
      <c r="G58" s="18"/>
    </row>
    <row r="59" spans="2:7">
      <c r="B59" s="8" t="s">
        <v>161</v>
      </c>
      <c r="C59" s="3" t="s">
        <v>85</v>
      </c>
      <c r="D59" s="15" t="s">
        <v>175</v>
      </c>
      <c r="E59" s="15"/>
      <c r="F59" s="15"/>
      <c r="G59" s="16"/>
    </row>
    <row r="60" spans="2:7">
      <c r="C60" s="3" t="s">
        <v>162</v>
      </c>
      <c r="D60" s="15"/>
      <c r="F60" s="15"/>
      <c r="G60" s="16"/>
    </row>
    <row r="61" spans="2:7">
      <c r="B61" s="8"/>
      <c r="C61" s="3" t="s">
        <v>164</v>
      </c>
      <c r="D61" s="15"/>
      <c r="E61" s="15"/>
      <c r="F61" s="15"/>
      <c r="G61" s="16"/>
    </row>
    <row r="62" spans="2:7">
      <c r="B62" s="8" t="s">
        <v>214</v>
      </c>
      <c r="C62" s="21" t="s">
        <v>192</v>
      </c>
      <c r="D62" s="15"/>
      <c r="E62" s="15"/>
      <c r="F62" s="15"/>
      <c r="G62" s="16"/>
    </row>
    <row r="63" spans="2:7">
      <c r="C63" s="3" t="s">
        <v>168</v>
      </c>
      <c r="D63" s="15"/>
      <c r="E63" s="15"/>
      <c r="F63" s="15"/>
      <c r="G63" s="16"/>
    </row>
    <row r="64" spans="2:7">
      <c r="B64" s="8"/>
      <c r="C64" s="3" t="s">
        <v>193</v>
      </c>
      <c r="D64" s="15"/>
      <c r="E64" s="15"/>
      <c r="F64" s="15"/>
      <c r="G64" s="16"/>
    </row>
    <row r="65" spans="2:7">
      <c r="B65" s="8"/>
      <c r="C65" s="3" t="s">
        <v>169</v>
      </c>
      <c r="D65" s="15"/>
      <c r="E65" s="15"/>
      <c r="F65" s="15"/>
      <c r="G65" s="16"/>
    </row>
    <row r="66" spans="2:7">
      <c r="B66" s="8"/>
      <c r="C66" s="3" t="s">
        <v>170</v>
      </c>
      <c r="D66" s="15"/>
      <c r="E66" s="15"/>
      <c r="F66" s="15"/>
      <c r="G66" s="16"/>
    </row>
    <row r="67" spans="2:7">
      <c r="B67" s="8"/>
      <c r="C67" s="3" t="s">
        <v>171</v>
      </c>
      <c r="D67" s="15"/>
      <c r="E67" s="15"/>
      <c r="F67" s="15"/>
      <c r="G67" s="16"/>
    </row>
    <row r="68" spans="2:7">
      <c r="B68" s="8"/>
      <c r="C68" s="3" t="s">
        <v>211</v>
      </c>
      <c r="D68" s="15"/>
      <c r="E68" s="15"/>
      <c r="F68" s="15"/>
      <c r="G68" s="16"/>
    </row>
    <row r="69" spans="2:7">
      <c r="B69" s="8"/>
      <c r="C69" s="3" t="s">
        <v>212</v>
      </c>
      <c r="D69" s="15"/>
      <c r="E69" s="15"/>
      <c r="F69" s="15"/>
      <c r="G69" s="16"/>
    </row>
    <row r="70" spans="2:7">
      <c r="B70" s="8"/>
      <c r="C70" s="3" t="s">
        <v>213</v>
      </c>
      <c r="D70" s="15"/>
      <c r="E70" s="15"/>
      <c r="F70" s="15"/>
      <c r="G70" s="16"/>
    </row>
    <row r="71" spans="2:7">
      <c r="B71" s="3" t="s">
        <v>126</v>
      </c>
      <c r="C71" s="3" t="s">
        <v>126</v>
      </c>
      <c r="D71" s="15"/>
      <c r="E71" s="15"/>
      <c r="F71" s="15"/>
      <c r="G71" s="16"/>
    </row>
    <row r="72" spans="2:7">
      <c r="B72" s="3" t="s">
        <v>157</v>
      </c>
      <c r="C72" s="21" t="s">
        <v>215</v>
      </c>
      <c r="D72" s="15"/>
      <c r="E72" s="15"/>
      <c r="F72" s="15"/>
      <c r="G72" s="16"/>
    </row>
    <row r="73" spans="2:7">
      <c r="B73" s="3"/>
      <c r="C73" s="21" t="s">
        <v>216</v>
      </c>
      <c r="D73" s="15"/>
      <c r="E73" s="15"/>
      <c r="F73" s="15"/>
      <c r="G73" s="16"/>
    </row>
    <row r="74" spans="2:7">
      <c r="B74" s="3"/>
      <c r="C74" s="21" t="s">
        <v>217</v>
      </c>
      <c r="D74" s="15"/>
      <c r="E74" s="15"/>
      <c r="F74" s="15"/>
      <c r="G74" s="16"/>
    </row>
    <row r="75" spans="2:7">
      <c r="B75" s="8" t="s">
        <v>218</v>
      </c>
      <c r="C75" s="3" t="s">
        <v>165</v>
      </c>
      <c r="D75" s="15"/>
      <c r="E75" s="15"/>
      <c r="F75" s="15"/>
      <c r="G75" s="16"/>
    </row>
    <row r="76" spans="2:7">
      <c r="B76" s="9"/>
      <c r="C76" s="4" t="s">
        <v>194</v>
      </c>
      <c r="D76" s="17"/>
      <c r="E76" s="17"/>
      <c r="F76" s="17"/>
      <c r="G76" s="1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3:R53"/>
  <sheetViews>
    <sheetView workbookViewId="0">
      <selection activeCell="J42" sqref="J42"/>
    </sheetView>
  </sheetViews>
  <sheetFormatPr defaultRowHeight="15"/>
  <cols>
    <col min="2" max="2" width="20.28515625" bestFit="1" customWidth="1"/>
    <col min="3" max="3" width="5.5703125" customWidth="1"/>
    <col min="5" max="5" width="4.42578125" style="15" customWidth="1"/>
    <col min="6" max="6" width="2" bestFit="1" customWidth="1"/>
    <col min="7" max="7" width="3.5703125" customWidth="1"/>
    <col min="8" max="8" width="11.5703125" customWidth="1"/>
    <col min="9" max="9" width="7.85546875" customWidth="1"/>
    <col min="11" max="11" width="9.5703125" bestFit="1" customWidth="1"/>
    <col min="13" max="15" width="0" hidden="1" customWidth="1"/>
    <col min="16" max="16" width="10.5703125" bestFit="1" customWidth="1"/>
    <col min="17" max="17" width="9.5703125" bestFit="1" customWidth="1"/>
  </cols>
  <sheetData>
    <row r="3" spans="2:14">
      <c r="B3" s="1" t="s">
        <v>201</v>
      </c>
      <c r="C3" s="1" t="s">
        <v>202</v>
      </c>
      <c r="D3" s="50" t="s">
        <v>203</v>
      </c>
      <c r="E3" s="51"/>
      <c r="F3" s="51"/>
      <c r="G3" s="51"/>
      <c r="H3" s="51"/>
      <c r="I3" s="51"/>
      <c r="J3" s="1"/>
      <c r="K3" s="1"/>
    </row>
    <row r="4" spans="2:14">
      <c r="B4" s="1"/>
      <c r="C4" s="1"/>
      <c r="D4" s="1">
        <v>3100</v>
      </c>
      <c r="E4" s="51"/>
      <c r="F4" s="1"/>
      <c r="G4" s="1"/>
      <c r="H4" s="1"/>
      <c r="I4" s="1"/>
      <c r="J4" s="1"/>
      <c r="K4" s="1"/>
    </row>
    <row r="5" spans="2:14" ht="15.75">
      <c r="B5" s="52" t="s">
        <v>204</v>
      </c>
      <c r="C5" s="1" t="s">
        <v>205</v>
      </c>
      <c r="D5" s="1" t="s">
        <v>206</v>
      </c>
    </row>
    <row r="6" spans="2:14" ht="15.75" thickBot="1"/>
    <row r="7" spans="2:14" ht="60">
      <c r="B7" s="53" t="s">
        <v>176</v>
      </c>
      <c r="C7" s="54" t="s">
        <v>177</v>
      </c>
      <c r="D7" s="54"/>
      <c r="E7" s="102" t="s">
        <v>178</v>
      </c>
      <c r="F7" s="102"/>
      <c r="G7" s="102"/>
      <c r="H7" s="55" t="s">
        <v>179</v>
      </c>
      <c r="I7" s="56" t="s">
        <v>180</v>
      </c>
      <c r="K7" s="57"/>
      <c r="L7" s="57"/>
      <c r="M7" t="s">
        <v>207</v>
      </c>
    </row>
    <row r="8" spans="2:14" ht="15.75">
      <c r="B8" s="58" t="s">
        <v>181</v>
      </c>
      <c r="C8" s="11">
        <v>50</v>
      </c>
      <c r="D8" s="11" t="s">
        <v>182</v>
      </c>
      <c r="E8" s="15">
        <v>24</v>
      </c>
      <c r="F8" s="15" t="s">
        <v>183</v>
      </c>
      <c r="G8" s="15">
        <v>36</v>
      </c>
      <c r="H8" s="59">
        <f t="shared" ref="H8:H22" si="0">(E8*G8*C8)/3100</f>
        <v>13.935483870967742</v>
      </c>
      <c r="I8" s="60">
        <f>1000/H8</f>
        <v>71.759259259259252</v>
      </c>
      <c r="K8" s="61"/>
      <c r="L8" s="62"/>
      <c r="N8">
        <f>(M8*H8)/1000</f>
        <v>0</v>
      </c>
    </row>
    <row r="9" spans="2:14" ht="15.75">
      <c r="B9" s="58" t="s">
        <v>181</v>
      </c>
      <c r="C9" s="11">
        <v>60</v>
      </c>
      <c r="D9" s="11" t="s">
        <v>182</v>
      </c>
      <c r="E9" s="12">
        <v>24</v>
      </c>
      <c r="F9" s="24" t="s">
        <v>183</v>
      </c>
      <c r="G9" s="63">
        <v>36</v>
      </c>
      <c r="H9" s="59">
        <f>(E9*G9*C9)/3100</f>
        <v>16.72258064516129</v>
      </c>
      <c r="I9" s="60">
        <f t="shared" ref="I9:I29" si="1">1000/H9</f>
        <v>59.799382716049379</v>
      </c>
      <c r="K9" s="61"/>
      <c r="L9" s="62"/>
      <c r="N9">
        <f t="shared" ref="N9:N24" si="2">(M9*H9)/1000</f>
        <v>0</v>
      </c>
    </row>
    <row r="10" spans="2:14" ht="15.75">
      <c r="B10" s="58" t="s">
        <v>184</v>
      </c>
      <c r="C10" s="11">
        <v>60</v>
      </c>
      <c r="D10" s="11" t="s">
        <v>182</v>
      </c>
      <c r="E10" s="15">
        <v>23</v>
      </c>
      <c r="F10" s="24" t="s">
        <v>183</v>
      </c>
      <c r="G10" s="63">
        <v>36</v>
      </c>
      <c r="H10" s="59">
        <f>(E10*G10*C10)/3100</f>
        <v>16.025806451612905</v>
      </c>
      <c r="I10" s="60">
        <f t="shared" si="1"/>
        <v>62.399355877616742</v>
      </c>
      <c r="K10" s="61"/>
      <c r="L10" s="62"/>
    </row>
    <row r="11" spans="2:14" s="67" customFormat="1" ht="15.75">
      <c r="B11" s="64" t="s">
        <v>185</v>
      </c>
      <c r="C11" s="19">
        <v>70</v>
      </c>
      <c r="D11" s="19" t="s">
        <v>182</v>
      </c>
      <c r="E11" s="20">
        <v>24</v>
      </c>
      <c r="F11" s="20" t="s">
        <v>183</v>
      </c>
      <c r="G11" s="20">
        <v>30</v>
      </c>
      <c r="H11" s="65">
        <f t="shared" si="0"/>
        <v>16.258064516129032</v>
      </c>
      <c r="I11" s="66">
        <f t="shared" si="1"/>
        <v>61.507936507936506</v>
      </c>
      <c r="K11" s="68"/>
      <c r="L11" s="69"/>
      <c r="N11"/>
    </row>
    <row r="12" spans="2:14" s="67" customFormat="1" ht="15.75">
      <c r="B12" s="64"/>
      <c r="C12" s="19">
        <v>70</v>
      </c>
      <c r="D12" s="19" t="s">
        <v>182</v>
      </c>
      <c r="E12" s="20">
        <v>24</v>
      </c>
      <c r="F12" s="20" t="s">
        <v>183</v>
      </c>
      <c r="G12" s="20">
        <v>35</v>
      </c>
      <c r="H12" s="65">
        <f t="shared" si="0"/>
        <v>18.967741935483872</v>
      </c>
      <c r="I12" s="66">
        <f t="shared" si="1"/>
        <v>52.721088435374149</v>
      </c>
      <c r="K12" s="68"/>
      <c r="L12" s="69"/>
      <c r="N12"/>
    </row>
    <row r="13" spans="2:14" s="67" customFormat="1" ht="15.75">
      <c r="B13" s="64"/>
      <c r="C13" s="19">
        <v>70</v>
      </c>
      <c r="D13" s="19" t="s">
        <v>182</v>
      </c>
      <c r="E13" s="70">
        <v>24</v>
      </c>
      <c r="F13" s="71" t="s">
        <v>183</v>
      </c>
      <c r="G13" s="72">
        <v>36</v>
      </c>
      <c r="H13" s="65">
        <f t="shared" si="0"/>
        <v>19.509677419354837</v>
      </c>
      <c r="I13" s="66">
        <f>1000/H13</f>
        <v>51.25661375661376</v>
      </c>
      <c r="K13" s="68"/>
      <c r="L13" s="69"/>
      <c r="N13"/>
    </row>
    <row r="14" spans="2:14" s="67" customFormat="1" ht="15.75">
      <c r="B14" s="64" t="s">
        <v>185</v>
      </c>
      <c r="C14" s="19">
        <v>80</v>
      </c>
      <c r="D14" s="19" t="s">
        <v>182</v>
      </c>
      <c r="E14" s="20">
        <v>24</v>
      </c>
      <c r="F14" s="20" t="s">
        <v>183</v>
      </c>
      <c r="G14" s="20">
        <v>30</v>
      </c>
      <c r="H14" s="65">
        <f t="shared" si="0"/>
        <v>18.580645161290324</v>
      </c>
      <c r="I14" s="66">
        <f t="shared" si="1"/>
        <v>53.819444444444443</v>
      </c>
      <c r="K14" s="68"/>
      <c r="L14" s="69"/>
      <c r="N14"/>
    </row>
    <row r="15" spans="2:14" ht="15.75">
      <c r="B15" s="58"/>
      <c r="C15" s="11">
        <v>80</v>
      </c>
      <c r="D15" s="11" t="s">
        <v>182</v>
      </c>
      <c r="E15" s="12">
        <v>24</v>
      </c>
      <c r="F15" s="24" t="s">
        <v>183</v>
      </c>
      <c r="G15" s="63">
        <v>36</v>
      </c>
      <c r="H15" s="59">
        <f t="shared" si="0"/>
        <v>22.296774193548387</v>
      </c>
      <c r="I15" s="60">
        <f t="shared" si="1"/>
        <v>44.849537037037038</v>
      </c>
      <c r="K15" s="61"/>
      <c r="L15" s="61"/>
    </row>
    <row r="16" spans="2:14" ht="15.75">
      <c r="B16" s="58" t="s">
        <v>186</v>
      </c>
      <c r="C16" s="11">
        <v>80</v>
      </c>
      <c r="D16" s="11" t="s">
        <v>182</v>
      </c>
      <c r="E16" s="15">
        <v>24</v>
      </c>
      <c r="F16" s="15" t="s">
        <v>183</v>
      </c>
      <c r="G16" s="15">
        <v>30</v>
      </c>
      <c r="H16" s="59">
        <f t="shared" si="0"/>
        <v>18.580645161290324</v>
      </c>
      <c r="I16" s="60">
        <f t="shared" si="1"/>
        <v>53.819444444444443</v>
      </c>
      <c r="K16" s="61"/>
      <c r="L16" s="62"/>
    </row>
    <row r="17" spans="2:18" ht="15.75">
      <c r="B17" s="58"/>
      <c r="C17" s="11">
        <v>80</v>
      </c>
      <c r="D17" s="11" t="s">
        <v>182</v>
      </c>
      <c r="E17" s="12">
        <v>22</v>
      </c>
      <c r="F17" s="24" t="s">
        <v>183</v>
      </c>
      <c r="G17" s="63">
        <v>29</v>
      </c>
      <c r="H17" s="59">
        <f t="shared" si="0"/>
        <v>16.464516129032258</v>
      </c>
      <c r="I17" s="60">
        <f t="shared" si="1"/>
        <v>60.736677115987462</v>
      </c>
      <c r="K17" s="61"/>
      <c r="L17" s="62"/>
      <c r="P17" s="73"/>
    </row>
    <row r="18" spans="2:18" ht="15.75">
      <c r="B18" s="58"/>
      <c r="C18" s="11">
        <v>80</v>
      </c>
      <c r="D18" s="11" t="s">
        <v>182</v>
      </c>
      <c r="E18" s="15">
        <v>24</v>
      </c>
      <c r="F18" s="15" t="s">
        <v>183</v>
      </c>
      <c r="G18" s="15">
        <v>36</v>
      </c>
      <c r="H18" s="59">
        <f t="shared" si="0"/>
        <v>22.296774193548387</v>
      </c>
      <c r="I18" s="60">
        <f t="shared" si="1"/>
        <v>44.849537037037038</v>
      </c>
      <c r="K18" s="61"/>
      <c r="L18" s="62"/>
    </row>
    <row r="19" spans="2:18" ht="15.75">
      <c r="B19" s="58"/>
      <c r="C19" s="11">
        <v>80</v>
      </c>
      <c r="D19" s="11" t="s">
        <v>182</v>
      </c>
      <c r="E19" s="15">
        <v>24</v>
      </c>
      <c r="F19" s="15" t="s">
        <v>183</v>
      </c>
      <c r="G19" s="15">
        <v>35</v>
      </c>
      <c r="H19" s="59">
        <f t="shared" si="0"/>
        <v>21.677419354838708</v>
      </c>
      <c r="I19" s="60">
        <f t="shared" si="1"/>
        <v>46.130952380952387</v>
      </c>
      <c r="K19" s="61"/>
      <c r="L19" s="62"/>
    </row>
    <row r="20" spans="2:18" ht="15.75">
      <c r="B20" s="58" t="s">
        <v>187</v>
      </c>
      <c r="C20" s="11">
        <v>100</v>
      </c>
      <c r="D20" s="11" t="s">
        <v>182</v>
      </c>
      <c r="E20" s="12">
        <v>24</v>
      </c>
      <c r="F20" s="24" t="s">
        <v>183</v>
      </c>
      <c r="G20" s="63">
        <v>36</v>
      </c>
      <c r="H20" s="59">
        <f t="shared" si="0"/>
        <v>27.870967741935484</v>
      </c>
      <c r="I20" s="60">
        <f t="shared" si="1"/>
        <v>35.879629629629626</v>
      </c>
      <c r="K20" s="61"/>
      <c r="L20" s="62"/>
    </row>
    <row r="21" spans="2:18" ht="15.75">
      <c r="B21" s="58" t="s">
        <v>186</v>
      </c>
      <c r="C21" s="11">
        <v>120</v>
      </c>
      <c r="D21" s="11" t="s">
        <v>182</v>
      </c>
      <c r="E21" s="15">
        <v>24</v>
      </c>
      <c r="F21" s="15" t="s">
        <v>183</v>
      </c>
      <c r="G21" s="15">
        <v>36</v>
      </c>
      <c r="H21" s="59">
        <f t="shared" si="0"/>
        <v>33.445161290322581</v>
      </c>
      <c r="I21" s="60">
        <f t="shared" si="1"/>
        <v>29.89969135802469</v>
      </c>
      <c r="K21" s="61"/>
      <c r="L21" s="62"/>
      <c r="Q21" s="73"/>
    </row>
    <row r="22" spans="2:18" ht="15.75">
      <c r="B22" s="58" t="s">
        <v>187</v>
      </c>
      <c r="C22" s="11">
        <v>150</v>
      </c>
      <c r="D22" s="11" t="s">
        <v>182</v>
      </c>
      <c r="E22" s="12">
        <v>24</v>
      </c>
      <c r="F22" s="24" t="s">
        <v>183</v>
      </c>
      <c r="G22" s="63">
        <v>36</v>
      </c>
      <c r="H22" s="59">
        <f t="shared" si="0"/>
        <v>41.806451612903224</v>
      </c>
      <c r="I22" s="60">
        <f t="shared" si="1"/>
        <v>23.919753086419753</v>
      </c>
      <c r="K22" s="61"/>
      <c r="L22" s="62"/>
    </row>
    <row r="23" spans="2:18" ht="15.75">
      <c r="B23" s="58" t="s">
        <v>188</v>
      </c>
      <c r="C23" s="11">
        <v>220</v>
      </c>
      <c r="D23" s="11" t="s">
        <v>189</v>
      </c>
      <c r="E23" s="15">
        <v>21</v>
      </c>
      <c r="F23" s="15" t="s">
        <v>183</v>
      </c>
      <c r="G23" s="15">
        <v>30</v>
      </c>
      <c r="H23" s="59">
        <f t="shared" ref="H23:H29" si="3">((E23*G23*C23)/3100)/500</f>
        <v>8.9419354838709678E-2</v>
      </c>
      <c r="I23" s="74">
        <f t="shared" si="1"/>
        <v>11183.261183261184</v>
      </c>
    </row>
    <row r="24" spans="2:18" ht="15.75">
      <c r="B24" s="58" t="s">
        <v>188</v>
      </c>
      <c r="C24" s="11">
        <v>220</v>
      </c>
      <c r="D24" s="11" t="s">
        <v>189</v>
      </c>
      <c r="E24" s="12">
        <v>21</v>
      </c>
      <c r="F24" s="24" t="s">
        <v>183</v>
      </c>
      <c r="G24" s="63">
        <v>31</v>
      </c>
      <c r="H24" s="59">
        <f t="shared" si="3"/>
        <v>9.240000000000001E-2</v>
      </c>
      <c r="I24" s="74">
        <f t="shared" si="1"/>
        <v>10822.510822510822</v>
      </c>
      <c r="N24">
        <f t="shared" si="2"/>
        <v>0</v>
      </c>
      <c r="O24" s="73"/>
    </row>
    <row r="25" spans="2:18" ht="15.75">
      <c r="B25" s="58" t="s">
        <v>188</v>
      </c>
      <c r="C25" s="11">
        <v>230</v>
      </c>
      <c r="D25" s="11" t="s">
        <v>189</v>
      </c>
      <c r="E25" s="15">
        <v>19</v>
      </c>
      <c r="F25" s="15" t="s">
        <v>183</v>
      </c>
      <c r="G25" s="15">
        <v>24</v>
      </c>
      <c r="H25" s="59">
        <f t="shared" si="3"/>
        <v>6.7664516129032265E-2</v>
      </c>
      <c r="I25" s="74">
        <f t="shared" si="1"/>
        <v>14778.794813119754</v>
      </c>
      <c r="O25" s="73"/>
    </row>
    <row r="26" spans="2:18" ht="15.75">
      <c r="B26" s="58" t="s">
        <v>188</v>
      </c>
      <c r="C26" s="11">
        <v>230</v>
      </c>
      <c r="D26" s="11" t="s">
        <v>189</v>
      </c>
      <c r="E26" s="12">
        <v>20</v>
      </c>
      <c r="F26" s="24" t="s">
        <v>183</v>
      </c>
      <c r="G26" s="63">
        <v>25</v>
      </c>
      <c r="H26" s="59">
        <f t="shared" si="3"/>
        <v>7.4193548387096769E-2</v>
      </c>
      <c r="I26" s="74">
        <f t="shared" si="1"/>
        <v>13478.260869565218</v>
      </c>
      <c r="K26" s="73"/>
      <c r="L26" s="73"/>
      <c r="O26" s="73"/>
      <c r="P26" s="73"/>
    </row>
    <row r="27" spans="2:18" ht="15.75">
      <c r="B27" s="58" t="s">
        <v>188</v>
      </c>
      <c r="C27" s="11">
        <v>250</v>
      </c>
      <c r="D27" s="11" t="s">
        <v>189</v>
      </c>
      <c r="E27" s="15">
        <v>20</v>
      </c>
      <c r="F27" s="15" t="s">
        <v>183</v>
      </c>
      <c r="G27" s="15">
        <v>25</v>
      </c>
      <c r="H27" s="59">
        <f t="shared" si="3"/>
        <v>8.0645161290322578E-2</v>
      </c>
      <c r="I27" s="74">
        <f t="shared" si="1"/>
        <v>12400</v>
      </c>
      <c r="K27" s="73"/>
      <c r="L27" s="73"/>
      <c r="O27" s="73"/>
      <c r="P27" s="73"/>
      <c r="Q27" s="61"/>
      <c r="R27" s="73"/>
    </row>
    <row r="28" spans="2:18" ht="15.75">
      <c r="B28" s="58" t="s">
        <v>188</v>
      </c>
      <c r="C28" s="11">
        <v>250</v>
      </c>
      <c r="D28" s="11" t="s">
        <v>189</v>
      </c>
      <c r="E28" s="12">
        <v>25</v>
      </c>
      <c r="F28" s="24" t="s">
        <v>183</v>
      </c>
      <c r="G28" s="63">
        <v>40</v>
      </c>
      <c r="H28" s="59">
        <f t="shared" si="3"/>
        <v>0.16129032258064516</v>
      </c>
      <c r="I28" s="74">
        <f t="shared" si="1"/>
        <v>6200</v>
      </c>
      <c r="O28" s="73"/>
    </row>
    <row r="29" spans="2:18" ht="16.5" thickBot="1">
      <c r="B29" s="75" t="s">
        <v>190</v>
      </c>
      <c r="C29" s="76">
        <v>250</v>
      </c>
      <c r="D29" s="76" t="s">
        <v>189</v>
      </c>
      <c r="E29" s="44">
        <v>31</v>
      </c>
      <c r="F29" s="44" t="s">
        <v>183</v>
      </c>
      <c r="G29" s="44">
        <v>43</v>
      </c>
      <c r="H29" s="77">
        <f t="shared" si="3"/>
        <v>0.215</v>
      </c>
      <c r="I29" s="78">
        <f t="shared" si="1"/>
        <v>4651.1627906976746</v>
      </c>
      <c r="K29" s="73"/>
      <c r="L29" s="73"/>
      <c r="O29" s="73"/>
      <c r="P29" s="73"/>
      <c r="Q29" s="73"/>
    </row>
    <row r="30" spans="2:18">
      <c r="K30" s="73"/>
      <c r="L30" s="73"/>
      <c r="P30" s="73"/>
    </row>
    <row r="36" spans="1:1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</row>
    <row r="37" spans="1:12" ht="15.75">
      <c r="A37" s="20"/>
      <c r="B37" s="79"/>
      <c r="C37" s="20"/>
      <c r="D37" s="20"/>
      <c r="E37" s="20"/>
      <c r="F37" s="20"/>
      <c r="G37" s="20"/>
      <c r="H37" s="20"/>
      <c r="I37" s="20"/>
      <c r="J37" s="20"/>
      <c r="K37" s="20"/>
      <c r="L37" s="20"/>
    </row>
    <row r="38" spans="1:12" ht="15.75">
      <c r="A38" s="20"/>
      <c r="B38" s="79"/>
      <c r="C38" s="20"/>
      <c r="D38" s="20"/>
      <c r="E38" s="20"/>
      <c r="F38" s="20"/>
      <c r="G38" s="20"/>
      <c r="H38" s="20"/>
      <c r="I38" s="20"/>
      <c r="J38" s="20"/>
      <c r="K38" s="20"/>
      <c r="L38" s="20"/>
    </row>
    <row r="39" spans="1:12" ht="15.75">
      <c r="A39" s="20"/>
      <c r="B39" s="79"/>
      <c r="C39" s="20"/>
      <c r="D39" s="20"/>
      <c r="E39" s="20"/>
      <c r="F39" s="20"/>
      <c r="G39" s="20"/>
      <c r="H39" s="20"/>
      <c r="I39" s="20"/>
      <c r="J39" s="20"/>
      <c r="K39" s="20"/>
      <c r="L39" s="20"/>
    </row>
    <row r="40" spans="1:12" ht="15.75">
      <c r="A40" s="20"/>
      <c r="B40" s="79"/>
      <c r="C40" s="20"/>
      <c r="D40" s="20"/>
      <c r="E40" s="20"/>
      <c r="F40" s="20"/>
      <c r="G40" s="20"/>
      <c r="H40" s="20"/>
      <c r="I40" s="20"/>
      <c r="J40" s="20"/>
      <c r="K40" s="20"/>
      <c r="L40" s="20"/>
    </row>
    <row r="41" spans="1:12" ht="15.75">
      <c r="A41" s="20"/>
      <c r="B41" s="79"/>
      <c r="C41" s="20"/>
      <c r="D41" s="20"/>
      <c r="E41" s="20"/>
      <c r="F41" s="20"/>
      <c r="G41" s="20"/>
      <c r="H41" s="20"/>
      <c r="I41" s="20"/>
      <c r="J41" s="20"/>
      <c r="K41" s="20"/>
      <c r="L41" s="20"/>
    </row>
    <row r="42" spans="1:12" ht="15.75">
      <c r="A42" s="20"/>
      <c r="B42" s="79"/>
      <c r="C42" s="20"/>
      <c r="D42" s="20"/>
      <c r="E42" s="20"/>
      <c r="F42" s="20"/>
      <c r="G42" s="20"/>
      <c r="H42" s="20"/>
      <c r="I42" s="20"/>
      <c r="J42" s="20"/>
      <c r="K42" s="20"/>
      <c r="L42" s="20"/>
    </row>
    <row r="43" spans="1:12" ht="15.75">
      <c r="A43" s="20"/>
      <c r="B43" s="79"/>
      <c r="C43" s="20"/>
      <c r="D43" s="20"/>
      <c r="E43" s="20"/>
      <c r="F43" s="20"/>
      <c r="G43" s="20"/>
      <c r="H43" s="20"/>
      <c r="I43" s="20"/>
      <c r="J43" s="20"/>
      <c r="K43" s="20"/>
      <c r="L43" s="20"/>
    </row>
    <row r="44" spans="1:12" ht="15.75">
      <c r="A44" s="20"/>
      <c r="B44" s="79"/>
      <c r="C44" s="20"/>
      <c r="D44" s="20"/>
      <c r="E44" s="20"/>
      <c r="F44" s="20"/>
      <c r="G44" s="20"/>
      <c r="H44" s="20"/>
      <c r="I44" s="20"/>
      <c r="J44" s="20"/>
      <c r="K44" s="20"/>
      <c r="L44" s="20"/>
    </row>
    <row r="45" spans="1:12" ht="15.75">
      <c r="A45" s="20"/>
      <c r="B45" s="79"/>
      <c r="C45" s="20"/>
      <c r="D45" s="20"/>
      <c r="E45" s="20"/>
      <c r="F45" s="20"/>
      <c r="G45" s="20"/>
      <c r="H45" s="20"/>
      <c r="I45" s="20"/>
      <c r="J45" s="20"/>
      <c r="K45" s="20"/>
      <c r="L45" s="20"/>
    </row>
    <row r="46" spans="1:12" ht="15.75">
      <c r="A46" s="20"/>
      <c r="B46" s="79"/>
      <c r="C46" s="20"/>
      <c r="D46" s="20"/>
      <c r="E46" s="20"/>
      <c r="F46" s="20"/>
      <c r="G46" s="20"/>
      <c r="H46" s="20"/>
      <c r="I46" s="20"/>
      <c r="J46" s="20"/>
      <c r="K46" s="20"/>
      <c r="L46" s="20"/>
    </row>
    <row r="47" spans="1:12" ht="15.75">
      <c r="A47" s="20"/>
      <c r="B47" s="79"/>
      <c r="C47" s="20"/>
      <c r="D47" s="20"/>
      <c r="E47" s="20"/>
      <c r="F47" s="20"/>
      <c r="G47" s="20"/>
      <c r="H47" s="20"/>
      <c r="I47" s="20"/>
      <c r="J47" s="20"/>
      <c r="K47" s="20"/>
      <c r="L47" s="20"/>
    </row>
    <row r="48" spans="1:12" ht="15.75">
      <c r="A48" s="20"/>
      <c r="B48" s="79"/>
      <c r="C48" s="20"/>
      <c r="D48" s="20"/>
      <c r="E48" s="20"/>
      <c r="F48" s="20"/>
      <c r="G48" s="20"/>
      <c r="H48" s="20"/>
      <c r="I48" s="20"/>
      <c r="J48" s="20"/>
      <c r="K48" s="20"/>
      <c r="L48" s="20"/>
    </row>
    <row r="49" spans="1:12" ht="15.75">
      <c r="A49" s="20"/>
      <c r="B49" s="79"/>
      <c r="C49" s="20"/>
      <c r="D49" s="20"/>
      <c r="E49" s="20"/>
      <c r="F49" s="20"/>
      <c r="G49" s="20"/>
      <c r="H49" s="20"/>
      <c r="I49" s="20"/>
      <c r="J49" s="20"/>
      <c r="K49" s="20"/>
      <c r="L49" s="20"/>
    </row>
    <row r="50" spans="1:12" ht="15.75">
      <c r="A50" s="20"/>
      <c r="B50" s="79"/>
      <c r="C50" s="20"/>
      <c r="D50" s="20"/>
      <c r="E50" s="20"/>
      <c r="F50" s="20"/>
      <c r="G50" s="20"/>
      <c r="H50" s="20"/>
      <c r="I50" s="20"/>
      <c r="J50" s="20"/>
      <c r="K50" s="20"/>
      <c r="L50" s="20"/>
    </row>
    <row r="51" spans="1:1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</row>
    <row r="52" spans="1:1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</row>
    <row r="53" spans="1:1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</row>
  </sheetData>
  <mergeCells count="1">
    <mergeCell ref="E7:G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2:P42"/>
  <sheetViews>
    <sheetView workbookViewId="0">
      <selection activeCell="F11" sqref="F11"/>
    </sheetView>
  </sheetViews>
  <sheetFormatPr defaultRowHeight="15"/>
  <cols>
    <col min="2" max="2" width="13.140625" customWidth="1"/>
    <col min="6" max="6" width="13.42578125" customWidth="1"/>
    <col min="7" max="7" width="13.5703125" customWidth="1"/>
    <col min="8" max="8" width="19.85546875" bestFit="1" customWidth="1"/>
    <col min="9" max="9" width="11.140625" customWidth="1"/>
    <col min="10" max="10" width="7.5703125" customWidth="1"/>
    <col min="11" max="11" width="10.42578125" customWidth="1"/>
  </cols>
  <sheetData>
    <row r="2" spans="1:15" ht="26.25">
      <c r="A2" s="1" t="s">
        <v>51</v>
      </c>
      <c r="D2" s="22" t="s">
        <v>119</v>
      </c>
    </row>
    <row r="3" spans="1:15" ht="15.75" thickBot="1">
      <c r="A3" s="1"/>
      <c r="B3" s="1"/>
    </row>
    <row r="4" spans="1:15">
      <c r="A4" s="25"/>
      <c r="B4" s="26"/>
      <c r="C4" s="103" t="s">
        <v>60</v>
      </c>
      <c r="D4" s="104"/>
      <c r="E4" s="104"/>
      <c r="F4" s="104"/>
      <c r="G4" s="104"/>
      <c r="H4" s="105"/>
      <c r="I4" s="106" t="s">
        <v>25</v>
      </c>
      <c r="J4" s="107"/>
      <c r="K4" s="107"/>
      <c r="L4" s="107"/>
      <c r="M4" s="107"/>
      <c r="N4" s="107"/>
      <c r="O4" s="108"/>
    </row>
    <row r="5" spans="1:15" ht="24.95" customHeight="1">
      <c r="A5" s="27" t="s">
        <v>22</v>
      </c>
      <c r="B5" s="28"/>
      <c r="C5" s="37" t="s">
        <v>59</v>
      </c>
      <c r="D5" s="11" t="s">
        <v>61</v>
      </c>
      <c r="E5" s="11" t="s">
        <v>62</v>
      </c>
      <c r="F5" s="11" t="s">
        <v>65</v>
      </c>
      <c r="G5" s="11" t="s">
        <v>63</v>
      </c>
      <c r="H5" s="38" t="s">
        <v>64</v>
      </c>
      <c r="I5" s="27" t="s">
        <v>1</v>
      </c>
      <c r="J5" s="24" t="s">
        <v>70</v>
      </c>
      <c r="K5" s="24" t="s">
        <v>68</v>
      </c>
      <c r="L5" s="24" t="s">
        <v>69</v>
      </c>
      <c r="M5" s="24"/>
      <c r="N5" s="24"/>
      <c r="O5" s="28"/>
    </row>
    <row r="6" spans="1:15" ht="24.95" customHeight="1">
      <c r="A6" s="29" t="s">
        <v>23</v>
      </c>
      <c r="B6" s="30"/>
      <c r="C6" s="37" t="s">
        <v>66</v>
      </c>
      <c r="D6" s="11" t="s">
        <v>61</v>
      </c>
      <c r="E6" s="11" t="s">
        <v>62</v>
      </c>
      <c r="F6" s="11" t="s">
        <v>65</v>
      </c>
      <c r="G6" s="11" t="s">
        <v>63</v>
      </c>
      <c r="H6" s="38" t="s">
        <v>64</v>
      </c>
      <c r="I6" s="29" t="s">
        <v>1</v>
      </c>
      <c r="J6" s="13" t="s">
        <v>70</v>
      </c>
      <c r="K6" s="13" t="s">
        <v>68</v>
      </c>
      <c r="L6" s="13" t="s">
        <v>69</v>
      </c>
      <c r="M6" s="13"/>
      <c r="N6" s="13"/>
      <c r="O6" s="30"/>
    </row>
    <row r="7" spans="1:15" ht="24.95" customHeight="1">
      <c r="A7" s="31"/>
      <c r="B7" s="32" t="s">
        <v>86</v>
      </c>
      <c r="C7" s="37" t="s">
        <v>66</v>
      </c>
      <c r="D7" s="11" t="s">
        <v>61</v>
      </c>
      <c r="E7" s="11" t="s">
        <v>62</v>
      </c>
      <c r="F7" s="11" t="s">
        <v>65</v>
      </c>
      <c r="G7" s="11" t="s">
        <v>63</v>
      </c>
      <c r="H7" s="38" t="s">
        <v>64</v>
      </c>
      <c r="I7" s="31"/>
      <c r="J7" s="17"/>
      <c r="K7" s="17"/>
      <c r="L7" s="17"/>
      <c r="M7" s="17"/>
      <c r="N7" s="17"/>
      <c r="O7" s="32"/>
    </row>
    <row r="8" spans="1:15" ht="24.95" customHeight="1">
      <c r="A8" s="27" t="s">
        <v>52</v>
      </c>
      <c r="B8" s="28"/>
      <c r="C8" s="37" t="s">
        <v>67</v>
      </c>
      <c r="D8" s="11" t="s">
        <v>61</v>
      </c>
      <c r="E8" s="11" t="s">
        <v>62</v>
      </c>
      <c r="F8" s="11" t="s">
        <v>65</v>
      </c>
      <c r="G8" s="11" t="s">
        <v>63</v>
      </c>
      <c r="H8" s="38" t="s">
        <v>64</v>
      </c>
      <c r="I8" s="27" t="s">
        <v>1</v>
      </c>
      <c r="J8" s="24" t="s">
        <v>70</v>
      </c>
      <c r="K8" s="24" t="s">
        <v>68</v>
      </c>
      <c r="L8" s="24" t="s">
        <v>69</v>
      </c>
      <c r="M8" s="24"/>
      <c r="N8" s="24"/>
      <c r="O8" s="28"/>
    </row>
    <row r="9" spans="1:15" ht="24.95" customHeight="1">
      <c r="A9" s="29" t="s">
        <v>53</v>
      </c>
      <c r="B9" s="30" t="s">
        <v>71</v>
      </c>
      <c r="C9" s="37"/>
      <c r="D9" s="11"/>
      <c r="E9" s="11"/>
      <c r="F9" s="11"/>
      <c r="G9" s="11"/>
      <c r="H9" s="38"/>
      <c r="I9" s="29" t="s">
        <v>73</v>
      </c>
      <c r="J9" s="13" t="s">
        <v>196</v>
      </c>
      <c r="K9" s="13" t="s">
        <v>74</v>
      </c>
      <c r="L9" s="13" t="s">
        <v>75</v>
      </c>
      <c r="M9" s="13" t="s">
        <v>26</v>
      </c>
      <c r="N9" s="13" t="s">
        <v>76</v>
      </c>
      <c r="O9" s="30" t="s">
        <v>77</v>
      </c>
    </row>
    <row r="10" spans="1:15" ht="24.95" customHeight="1">
      <c r="A10" s="33"/>
      <c r="B10" s="34" t="s">
        <v>23</v>
      </c>
      <c r="C10" s="37" t="s">
        <v>66</v>
      </c>
      <c r="D10" s="11" t="s">
        <v>61</v>
      </c>
      <c r="E10" s="11" t="s">
        <v>62</v>
      </c>
      <c r="F10" s="11" t="s">
        <v>65</v>
      </c>
      <c r="G10" s="11" t="s">
        <v>63</v>
      </c>
      <c r="H10" s="38" t="s">
        <v>64</v>
      </c>
      <c r="I10" s="33" t="s">
        <v>1</v>
      </c>
      <c r="J10" s="15" t="s">
        <v>70</v>
      </c>
      <c r="K10" s="15" t="s">
        <v>68</v>
      </c>
      <c r="L10" s="15" t="s">
        <v>69</v>
      </c>
      <c r="M10" s="15"/>
      <c r="N10" s="15"/>
      <c r="O10" s="34"/>
    </row>
    <row r="11" spans="1:15" ht="24.95" customHeight="1">
      <c r="A11" s="31"/>
      <c r="B11" s="32" t="s">
        <v>1</v>
      </c>
      <c r="C11" s="37" t="s">
        <v>26</v>
      </c>
      <c r="D11" s="11" t="s">
        <v>72</v>
      </c>
      <c r="E11" s="11" t="s">
        <v>27</v>
      </c>
      <c r="F11" s="11" t="s">
        <v>62</v>
      </c>
      <c r="G11" s="11" t="s">
        <v>61</v>
      </c>
      <c r="H11" s="38"/>
      <c r="I11" s="31" t="s">
        <v>66</v>
      </c>
      <c r="J11" s="17" t="s">
        <v>70</v>
      </c>
      <c r="K11" s="17" t="s">
        <v>68</v>
      </c>
      <c r="L11" s="17" t="s">
        <v>69</v>
      </c>
      <c r="M11" s="17"/>
      <c r="N11" s="17"/>
      <c r="O11" s="32"/>
    </row>
    <row r="12" spans="1:15" ht="24.95" customHeight="1">
      <c r="A12" s="29" t="s">
        <v>1</v>
      </c>
      <c r="B12" s="30" t="s">
        <v>71</v>
      </c>
      <c r="C12" s="37"/>
      <c r="D12" s="11"/>
      <c r="E12" s="11"/>
      <c r="F12" s="11"/>
      <c r="G12" s="11"/>
      <c r="H12" s="38"/>
      <c r="I12" s="29"/>
      <c r="J12" s="13"/>
      <c r="K12" s="13"/>
      <c r="L12" s="13"/>
      <c r="M12" s="13"/>
      <c r="N12" s="13"/>
      <c r="O12" s="30"/>
    </row>
    <row r="13" spans="1:15" ht="24.95" customHeight="1">
      <c r="A13" s="31"/>
      <c r="B13" s="32" t="s">
        <v>23</v>
      </c>
      <c r="C13" s="37" t="s">
        <v>26</v>
      </c>
      <c r="D13" s="11" t="s">
        <v>72</v>
      </c>
      <c r="E13" s="11" t="s">
        <v>27</v>
      </c>
      <c r="F13" s="11" t="s">
        <v>62</v>
      </c>
      <c r="G13" s="11" t="s">
        <v>61</v>
      </c>
      <c r="H13" s="38" t="s">
        <v>53</v>
      </c>
      <c r="I13" s="31" t="s">
        <v>66</v>
      </c>
      <c r="J13" s="17" t="s">
        <v>70</v>
      </c>
      <c r="K13" s="17" t="s">
        <v>68</v>
      </c>
      <c r="L13" s="17" t="s">
        <v>69</v>
      </c>
      <c r="M13" s="17"/>
      <c r="N13" s="17"/>
      <c r="O13" s="32"/>
    </row>
    <row r="14" spans="1:15" ht="24.95" customHeight="1">
      <c r="A14" s="29" t="s">
        <v>55</v>
      </c>
      <c r="B14" s="30"/>
      <c r="C14" s="37"/>
      <c r="D14" s="11"/>
      <c r="E14" s="11"/>
      <c r="F14" s="11"/>
      <c r="G14" s="11"/>
      <c r="H14" s="38"/>
      <c r="I14" s="29"/>
      <c r="J14" s="13"/>
      <c r="K14" s="13"/>
      <c r="L14" s="13"/>
      <c r="M14" s="13"/>
      <c r="N14" s="13"/>
      <c r="O14" s="30"/>
    </row>
    <row r="15" spans="1:15" ht="24.95" customHeight="1">
      <c r="A15" s="31"/>
      <c r="B15" s="32" t="s">
        <v>23</v>
      </c>
      <c r="C15" s="37" t="s">
        <v>65</v>
      </c>
      <c r="D15" s="11" t="s">
        <v>62</v>
      </c>
      <c r="E15" s="11" t="s">
        <v>80</v>
      </c>
      <c r="F15" s="11" t="s">
        <v>63</v>
      </c>
      <c r="G15" s="11" t="s">
        <v>26</v>
      </c>
      <c r="H15" s="38"/>
      <c r="I15" s="31" t="s">
        <v>81</v>
      </c>
      <c r="J15" s="17"/>
      <c r="K15" s="17" t="s">
        <v>82</v>
      </c>
      <c r="L15" s="17"/>
      <c r="M15" s="17"/>
      <c r="N15" s="17"/>
      <c r="O15" s="32"/>
    </row>
    <row r="16" spans="1:15" ht="24.95" customHeight="1">
      <c r="A16" s="29" t="s">
        <v>58</v>
      </c>
      <c r="B16" s="30"/>
      <c r="C16" s="37"/>
      <c r="D16" s="11"/>
      <c r="E16" s="11"/>
      <c r="F16" s="11"/>
      <c r="G16" s="11"/>
      <c r="H16" s="38"/>
      <c r="I16" s="29"/>
      <c r="J16" s="13"/>
      <c r="K16" s="13"/>
      <c r="L16" s="13"/>
      <c r="M16" s="13"/>
      <c r="N16" s="13"/>
      <c r="O16" s="30"/>
    </row>
    <row r="17" spans="1:16" ht="24.95" customHeight="1">
      <c r="A17" s="33"/>
      <c r="B17" s="34" t="s">
        <v>23</v>
      </c>
      <c r="C17" s="37" t="s">
        <v>65</v>
      </c>
      <c r="D17" s="11" t="s">
        <v>62</v>
      </c>
      <c r="E17" s="11" t="s">
        <v>80</v>
      </c>
      <c r="F17" s="11" t="s">
        <v>63</v>
      </c>
      <c r="G17" s="11" t="s">
        <v>64</v>
      </c>
      <c r="H17" s="38" t="s">
        <v>26</v>
      </c>
      <c r="I17" s="33" t="s">
        <v>83</v>
      </c>
      <c r="J17" s="15" t="s">
        <v>70</v>
      </c>
      <c r="K17" s="15" t="s">
        <v>68</v>
      </c>
      <c r="L17" s="15" t="s">
        <v>84</v>
      </c>
      <c r="M17" s="15" t="s">
        <v>85</v>
      </c>
      <c r="N17" s="15"/>
      <c r="O17" s="34"/>
    </row>
    <row r="18" spans="1:16" ht="24.95" customHeight="1">
      <c r="A18" s="33"/>
      <c r="B18" s="34" t="s">
        <v>53</v>
      </c>
      <c r="C18" s="37" t="s">
        <v>65</v>
      </c>
      <c r="D18" s="11" t="s">
        <v>62</v>
      </c>
      <c r="E18" s="11" t="s">
        <v>80</v>
      </c>
      <c r="F18" s="11" t="s">
        <v>63</v>
      </c>
      <c r="G18" s="11" t="s">
        <v>64</v>
      </c>
      <c r="H18" s="38" t="s">
        <v>53</v>
      </c>
      <c r="I18" s="33" t="s">
        <v>83</v>
      </c>
      <c r="J18" s="15" t="s">
        <v>70</v>
      </c>
      <c r="K18" s="15" t="s">
        <v>68</v>
      </c>
      <c r="L18" s="15" t="s">
        <v>84</v>
      </c>
      <c r="M18" s="15" t="s">
        <v>85</v>
      </c>
      <c r="N18" s="15"/>
      <c r="O18" s="34"/>
    </row>
    <row r="19" spans="1:16" ht="24.95" customHeight="1">
      <c r="A19" s="33"/>
      <c r="B19" s="34" t="s">
        <v>1</v>
      </c>
      <c r="C19" s="39" t="s">
        <v>26</v>
      </c>
      <c r="D19" s="7" t="s">
        <v>72</v>
      </c>
      <c r="E19" s="7" t="s">
        <v>27</v>
      </c>
      <c r="F19" s="7" t="s">
        <v>62</v>
      </c>
      <c r="G19" s="7" t="s">
        <v>53</v>
      </c>
      <c r="H19" s="40"/>
      <c r="I19" s="33" t="s">
        <v>83</v>
      </c>
      <c r="J19" s="15" t="s">
        <v>70</v>
      </c>
      <c r="K19" s="15" t="s">
        <v>68</v>
      </c>
      <c r="L19" s="15" t="s">
        <v>84</v>
      </c>
      <c r="M19" s="15" t="s">
        <v>85</v>
      </c>
      <c r="N19" s="15"/>
      <c r="O19" s="34"/>
    </row>
    <row r="20" spans="1:16" ht="24.95" customHeight="1">
      <c r="A20" s="29" t="s">
        <v>54</v>
      </c>
      <c r="B20" s="30"/>
      <c r="C20" s="37" t="s">
        <v>66</v>
      </c>
      <c r="D20" s="11" t="s">
        <v>61</v>
      </c>
      <c r="E20" s="11" t="s">
        <v>62</v>
      </c>
      <c r="F20" s="11" t="s">
        <v>65</v>
      </c>
      <c r="G20" s="11" t="s">
        <v>53</v>
      </c>
      <c r="H20" s="38" t="s">
        <v>87</v>
      </c>
      <c r="I20" s="45" t="s">
        <v>1</v>
      </c>
      <c r="J20" s="48"/>
      <c r="K20" s="48" t="s">
        <v>68</v>
      </c>
      <c r="L20" s="48"/>
      <c r="M20" s="48"/>
      <c r="N20" s="48"/>
      <c r="O20" s="41"/>
    </row>
    <row r="21" spans="1:16" ht="24.95" customHeight="1">
      <c r="A21" s="33"/>
      <c r="B21" s="34" t="s">
        <v>86</v>
      </c>
      <c r="C21" s="39" t="s">
        <v>66</v>
      </c>
      <c r="D21" s="7"/>
      <c r="E21" s="7" t="s">
        <v>62</v>
      </c>
      <c r="F21" s="7" t="s">
        <v>65</v>
      </c>
      <c r="G21" s="7" t="s">
        <v>53</v>
      </c>
      <c r="H21" s="40" t="s">
        <v>87</v>
      </c>
      <c r="I21" s="46"/>
      <c r="J21" s="20"/>
      <c r="K21" s="20"/>
      <c r="L21" s="20"/>
      <c r="M21" s="20"/>
      <c r="N21" s="20"/>
      <c r="O21" s="42"/>
    </row>
    <row r="22" spans="1:16" ht="24.95" customHeight="1">
      <c r="A22" s="29" t="s">
        <v>24</v>
      </c>
      <c r="B22" s="30" t="s">
        <v>89</v>
      </c>
      <c r="C22" s="29" t="s">
        <v>66</v>
      </c>
      <c r="D22" s="13" t="s">
        <v>61</v>
      </c>
      <c r="E22" s="13" t="s">
        <v>62</v>
      </c>
      <c r="F22" s="13" t="s">
        <v>65</v>
      </c>
      <c r="G22" s="13" t="s">
        <v>53</v>
      </c>
      <c r="H22" s="41" t="s">
        <v>88</v>
      </c>
      <c r="I22" s="29"/>
      <c r="J22" s="13"/>
      <c r="K22" s="13"/>
      <c r="L22" s="13"/>
      <c r="M22" s="13"/>
      <c r="N22" s="13"/>
      <c r="O22" s="30"/>
    </row>
    <row r="23" spans="1:16" ht="24.95" customHeight="1">
      <c r="A23" s="33"/>
      <c r="B23" s="34" t="s">
        <v>90</v>
      </c>
      <c r="C23" s="33" t="s">
        <v>66</v>
      </c>
      <c r="D23" s="15" t="s">
        <v>62</v>
      </c>
      <c r="E23" s="15" t="s">
        <v>65</v>
      </c>
      <c r="F23" s="15" t="s">
        <v>53</v>
      </c>
      <c r="G23" s="20" t="s">
        <v>120</v>
      </c>
      <c r="H23" s="42" t="s">
        <v>91</v>
      </c>
      <c r="I23" s="46" t="s">
        <v>121</v>
      </c>
      <c r="J23" s="20" t="s">
        <v>122</v>
      </c>
      <c r="K23" s="15"/>
      <c r="L23" s="15"/>
      <c r="M23" s="15"/>
      <c r="N23" s="15"/>
      <c r="O23" s="34"/>
    </row>
    <row r="24" spans="1:16" ht="24.95" customHeight="1">
      <c r="A24" s="33"/>
      <c r="B24" s="34" t="s">
        <v>92</v>
      </c>
      <c r="C24" s="33" t="s">
        <v>66</v>
      </c>
      <c r="D24" s="15" t="s">
        <v>61</v>
      </c>
      <c r="E24" s="15" t="s">
        <v>62</v>
      </c>
      <c r="F24" s="15" t="s">
        <v>65</v>
      </c>
      <c r="G24" s="15" t="s">
        <v>53</v>
      </c>
      <c r="H24" s="42" t="s">
        <v>93</v>
      </c>
      <c r="I24" s="46" t="s">
        <v>95</v>
      </c>
      <c r="J24" s="15" t="s">
        <v>70</v>
      </c>
      <c r="K24" s="20" t="s">
        <v>94</v>
      </c>
      <c r="L24" s="20" t="s">
        <v>96</v>
      </c>
      <c r="M24" s="15"/>
      <c r="N24" s="15"/>
      <c r="O24" s="34"/>
    </row>
    <row r="25" spans="1:16" ht="24.95" customHeight="1">
      <c r="A25" s="33"/>
      <c r="B25" s="34" t="s">
        <v>123</v>
      </c>
      <c r="C25" s="33" t="s">
        <v>66</v>
      </c>
      <c r="D25" s="15" t="s">
        <v>61</v>
      </c>
      <c r="E25" s="15" t="s">
        <v>62</v>
      </c>
      <c r="F25" s="15" t="s">
        <v>53</v>
      </c>
      <c r="G25" s="15" t="s">
        <v>26</v>
      </c>
      <c r="H25" s="34" t="s">
        <v>72</v>
      </c>
      <c r="I25" s="46" t="s">
        <v>1</v>
      </c>
      <c r="J25" s="15" t="s">
        <v>70</v>
      </c>
      <c r="K25" s="20" t="s">
        <v>124</v>
      </c>
      <c r="L25" s="15" t="s">
        <v>68</v>
      </c>
      <c r="M25" s="20" t="s">
        <v>125</v>
      </c>
      <c r="N25" s="20" t="s">
        <v>126</v>
      </c>
      <c r="O25" s="42" t="s">
        <v>127</v>
      </c>
      <c r="P25" s="20" t="s">
        <v>128</v>
      </c>
    </row>
    <row r="26" spans="1:16" ht="24.95" customHeight="1">
      <c r="A26" s="33"/>
      <c r="B26" s="34" t="s">
        <v>137</v>
      </c>
      <c r="C26" s="33" t="s">
        <v>66</v>
      </c>
      <c r="D26" s="15" t="s">
        <v>61</v>
      </c>
      <c r="E26" s="15" t="s">
        <v>62</v>
      </c>
      <c r="F26" s="15" t="s">
        <v>53</v>
      </c>
      <c r="G26" s="15" t="s">
        <v>110</v>
      </c>
      <c r="H26" s="42" t="s">
        <v>138</v>
      </c>
      <c r="I26" s="46"/>
      <c r="J26" s="15"/>
      <c r="K26" s="20"/>
      <c r="L26" s="15"/>
      <c r="M26" s="20"/>
      <c r="N26" s="20"/>
      <c r="O26" s="42"/>
      <c r="P26" s="20"/>
    </row>
    <row r="27" spans="1:16" ht="24.95" customHeight="1">
      <c r="A27" s="33"/>
      <c r="B27" s="34"/>
      <c r="C27" s="33"/>
      <c r="D27" s="15"/>
      <c r="E27" s="15"/>
      <c r="F27" s="15"/>
      <c r="G27" s="15"/>
      <c r="H27" s="42"/>
      <c r="I27" s="46"/>
      <c r="J27" s="15"/>
      <c r="K27" s="20"/>
      <c r="L27" s="20"/>
      <c r="M27" s="15"/>
      <c r="N27" s="15"/>
      <c r="O27" s="34"/>
    </row>
    <row r="28" spans="1:16" ht="24.95" customHeight="1">
      <c r="A28" s="27" t="s">
        <v>116</v>
      </c>
      <c r="B28" s="28"/>
      <c r="C28" s="43" t="s">
        <v>117</v>
      </c>
      <c r="D28" s="19" t="s">
        <v>118</v>
      </c>
      <c r="E28" s="11" t="s">
        <v>62</v>
      </c>
      <c r="F28" s="11" t="s">
        <v>65</v>
      </c>
      <c r="G28" s="11" t="s">
        <v>66</v>
      </c>
      <c r="H28" s="38"/>
      <c r="I28" s="47" t="s">
        <v>129</v>
      </c>
      <c r="J28" s="24"/>
      <c r="K28" s="24"/>
      <c r="L28" s="24"/>
      <c r="M28" s="24"/>
      <c r="N28" s="24"/>
      <c r="O28" s="28"/>
    </row>
    <row r="29" spans="1:16" ht="24.95" customHeight="1">
      <c r="A29" s="33" t="s">
        <v>219</v>
      </c>
      <c r="B29" s="30" t="s">
        <v>89</v>
      </c>
      <c r="C29" s="29" t="s">
        <v>66</v>
      </c>
      <c r="D29" s="13" t="s">
        <v>61</v>
      </c>
      <c r="E29" s="13" t="s">
        <v>62</v>
      </c>
      <c r="F29" s="15"/>
      <c r="G29" s="15"/>
      <c r="H29" s="34"/>
      <c r="I29" s="46" t="s">
        <v>53</v>
      </c>
      <c r="J29" s="46" t="s">
        <v>1</v>
      </c>
      <c r="K29" s="15" t="s">
        <v>70</v>
      </c>
      <c r="L29" s="20" t="s">
        <v>124</v>
      </c>
      <c r="M29" s="15" t="s">
        <v>68</v>
      </c>
      <c r="N29" s="41" t="s">
        <v>88</v>
      </c>
      <c r="O29" s="34"/>
    </row>
    <row r="30" spans="1:16" ht="24.95" customHeight="1">
      <c r="A30" s="33"/>
      <c r="B30" s="34" t="s">
        <v>220</v>
      </c>
      <c r="C30" s="29" t="s">
        <v>66</v>
      </c>
      <c r="D30" s="13" t="s">
        <v>61</v>
      </c>
      <c r="E30" s="13" t="s">
        <v>62</v>
      </c>
      <c r="F30" s="15"/>
      <c r="G30" s="15"/>
      <c r="H30" s="34"/>
      <c r="I30" s="46" t="s">
        <v>53</v>
      </c>
      <c r="J30" s="46" t="s">
        <v>1</v>
      </c>
      <c r="K30" s="15" t="s">
        <v>70</v>
      </c>
      <c r="L30" s="20" t="s">
        <v>124</v>
      </c>
      <c r="M30" s="15" t="s">
        <v>68</v>
      </c>
      <c r="N30" s="20" t="s">
        <v>91</v>
      </c>
      <c r="O30" s="34"/>
    </row>
    <row r="31" spans="1:16" ht="24.95" customHeight="1">
      <c r="A31" s="33"/>
      <c r="B31" s="34" t="s">
        <v>221</v>
      </c>
      <c r="C31" s="29" t="s">
        <v>66</v>
      </c>
      <c r="D31" s="13" t="s">
        <v>61</v>
      </c>
      <c r="E31" s="13" t="s">
        <v>62</v>
      </c>
      <c r="F31" s="15"/>
      <c r="G31" s="15"/>
      <c r="H31" s="34"/>
      <c r="I31" s="46" t="s">
        <v>53</v>
      </c>
      <c r="J31" s="46" t="s">
        <v>1</v>
      </c>
      <c r="K31" s="20" t="s">
        <v>124</v>
      </c>
      <c r="L31" s="15" t="s">
        <v>68</v>
      </c>
      <c r="M31" s="20" t="s">
        <v>125</v>
      </c>
      <c r="N31" s="20" t="s">
        <v>126</v>
      </c>
      <c r="O31" s="42" t="s">
        <v>127</v>
      </c>
      <c r="P31" s="20" t="s">
        <v>128</v>
      </c>
    </row>
    <row r="32" spans="1:16" ht="24.95" customHeight="1">
      <c r="A32" s="33" t="s">
        <v>139</v>
      </c>
      <c r="B32" s="34"/>
      <c r="C32" s="33"/>
      <c r="D32" s="15"/>
      <c r="E32" s="15"/>
      <c r="F32" s="15"/>
      <c r="G32" s="15"/>
      <c r="H32" s="34"/>
      <c r="I32" s="33"/>
      <c r="J32" s="15"/>
      <c r="K32" s="15"/>
      <c r="L32" s="15"/>
      <c r="M32" s="15"/>
      <c r="N32" s="15"/>
      <c r="O32" s="34"/>
    </row>
    <row r="33" spans="1:15" ht="34.5" customHeight="1">
      <c r="A33" s="109" t="s">
        <v>140</v>
      </c>
      <c r="B33" s="110"/>
      <c r="C33" s="33"/>
      <c r="D33" s="15"/>
      <c r="E33" s="15"/>
      <c r="F33" s="15"/>
      <c r="G33" s="15"/>
      <c r="H33" s="34"/>
      <c r="I33" s="33"/>
      <c r="J33" s="15"/>
      <c r="K33" s="15"/>
      <c r="L33" s="15"/>
      <c r="M33" s="15"/>
      <c r="N33" s="15"/>
      <c r="O33" s="34"/>
    </row>
    <row r="34" spans="1:15" ht="24.95" customHeight="1">
      <c r="A34" s="33" t="s">
        <v>141</v>
      </c>
      <c r="B34" s="34"/>
      <c r="C34" s="33"/>
      <c r="D34" s="15"/>
      <c r="E34" s="15"/>
      <c r="F34" s="15"/>
      <c r="G34" s="15"/>
      <c r="H34" s="34"/>
      <c r="I34" s="33"/>
      <c r="J34" s="15"/>
      <c r="K34" s="15"/>
      <c r="L34" s="15"/>
      <c r="M34" s="15"/>
      <c r="N34" s="15"/>
      <c r="O34" s="34"/>
    </row>
    <row r="35" spans="1:15" ht="24.95" customHeight="1">
      <c r="A35" s="33" t="s">
        <v>142</v>
      </c>
      <c r="B35" s="34"/>
      <c r="C35" s="37" t="s">
        <v>66</v>
      </c>
      <c r="D35" s="11" t="s">
        <v>61</v>
      </c>
      <c r="E35" s="11" t="s">
        <v>62</v>
      </c>
      <c r="F35" s="11" t="s">
        <v>65</v>
      </c>
      <c r="G35" s="11" t="s">
        <v>53</v>
      </c>
      <c r="H35" s="34"/>
      <c r="I35" s="29" t="s">
        <v>1</v>
      </c>
      <c r="J35" s="13" t="s">
        <v>70</v>
      </c>
      <c r="K35" s="13" t="s">
        <v>68</v>
      </c>
      <c r="L35" s="15"/>
      <c r="M35" s="15"/>
      <c r="N35" s="15"/>
      <c r="O35" s="34"/>
    </row>
    <row r="36" spans="1:15">
      <c r="A36" s="33"/>
      <c r="B36" s="34"/>
      <c r="C36" s="33"/>
      <c r="D36" s="15"/>
      <c r="E36" s="15"/>
      <c r="F36" s="15"/>
      <c r="G36" s="15"/>
      <c r="H36" s="34"/>
      <c r="I36" s="33"/>
      <c r="J36" s="15"/>
      <c r="K36" s="15"/>
      <c r="L36" s="15"/>
      <c r="M36" s="15"/>
      <c r="N36" s="15"/>
      <c r="O36" s="34"/>
    </row>
    <row r="37" spans="1:15">
      <c r="A37" s="33"/>
      <c r="B37" s="34"/>
      <c r="C37" s="33"/>
      <c r="D37" s="15"/>
      <c r="E37" s="15"/>
      <c r="F37" s="15"/>
      <c r="G37" s="15"/>
      <c r="H37" s="34"/>
      <c r="I37" s="33"/>
      <c r="J37" s="15"/>
      <c r="K37" s="15"/>
      <c r="L37" s="15"/>
      <c r="M37" s="15"/>
      <c r="N37" s="15"/>
      <c r="O37" s="34"/>
    </row>
    <row r="38" spans="1:15" ht="15.75" thickBot="1">
      <c r="A38" s="35"/>
      <c r="B38" s="36"/>
      <c r="C38" s="35"/>
      <c r="D38" s="44"/>
      <c r="E38" s="44"/>
      <c r="F38" s="44"/>
      <c r="G38" s="44"/>
      <c r="H38" s="36"/>
      <c r="I38" s="35"/>
      <c r="J38" s="44"/>
      <c r="K38" s="44"/>
      <c r="L38" s="44"/>
      <c r="M38" s="44"/>
      <c r="N38" s="44"/>
      <c r="O38" s="36"/>
    </row>
    <row r="42" spans="1:15">
      <c r="A42" t="s">
        <v>62</v>
      </c>
      <c r="B42" t="s">
        <v>78</v>
      </c>
      <c r="C42" t="s">
        <v>79</v>
      </c>
    </row>
  </sheetData>
  <mergeCells count="3">
    <mergeCell ref="C4:H4"/>
    <mergeCell ref="I4:O4"/>
    <mergeCell ref="A33:B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TEC</vt:lpstr>
      <vt:lpstr>purchasing committee</vt:lpstr>
      <vt:lpstr>procurement commitee</vt:lpstr>
      <vt:lpstr>procurement method</vt:lpstr>
      <vt:lpstr>imports</vt:lpstr>
      <vt:lpstr>conversion</vt:lpstr>
      <vt:lpstr>reports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2019-08-30T09:55:22Z</dcterms:modified>
</cp:coreProperties>
</file>