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2" autoFilterDateGrouping="1" firstSheet="0" minimized="0" showHorizontalScroll="1" showSheetTabs="1" showVerticalScroll="1" tabRatio="600" visibility="visible" windowHeight="12360" windowWidth="11520" xWindow="0" yWindow="0"/>
  </bookViews>
  <sheets>
    <sheet name="Sheet2" sheetId="1" state="visible" r:id="rId1"/>
    <sheet name="Sheet1" sheetId="2" state="visible" r:id="rId2"/>
    <sheet name="Retail Price" sheetId="3" state="visible" r:id="rId3"/>
  </sheets>
  <definedNames/>
  <calcPr calcId="191029" fullCalcOnLoad="1"/>
  <pivotCaches>
    <pivotCache cacheId="60" r:id="rId4"/>
  </pivotCaches>
</workbook>
</file>

<file path=xl/styles.xml><?xml version="1.0" encoding="utf-8"?>
<styleSheet xmlns="http://schemas.openxmlformats.org/spreadsheetml/2006/main">
  <numFmts count="1">
    <numFmt formatCode="m/d/yy\ hh:mm" numFmtId="164"/>
  </numFmts>
  <fonts count="3">
    <font>
      <name val="等线"/>
      <charset val="134"/>
      <family val="2"/>
      <color theme="1"/>
      <sz val="11"/>
      <scheme val="minor"/>
    </font>
    <font>
      <name val="等线"/>
      <family val="2"/>
      <color theme="0"/>
      <sz val="11"/>
      <scheme val="minor"/>
    </font>
    <font>
      <name val="等线"/>
      <charset val="134"/>
      <family val="2"/>
      <sz val="9"/>
      <scheme val="minor"/>
    </font>
  </fonts>
  <fills count="3">
    <fill>
      <patternFill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applyAlignment="1" borderId="0" fillId="0" fontId="0" numFmtId="0">
      <alignment vertical="center"/>
    </xf>
  </cellStyleXfs>
  <cellXfs count="9">
    <xf applyAlignment="1" borderId="0" fillId="0" fontId="0" numFmtId="0" pivotButton="0" quotePrefix="0" xfId="0">
      <alignment vertical="center"/>
    </xf>
    <xf borderId="1" fillId="2" fontId="1" numFmtId="0" pivotButton="0" quotePrefix="0" xfId="0"/>
    <xf borderId="1" fillId="0" fontId="0" numFmtId="0" pivotButton="0" quotePrefix="0" xfId="0"/>
    <xf applyAlignment="1" borderId="0" fillId="0" fontId="0" numFmtId="164" pivotButton="0" quotePrefix="0" xfId="0">
      <alignment vertical="center"/>
    </xf>
    <xf applyAlignment="1" borderId="0" fillId="0" fontId="0" numFmtId="0" pivotButton="1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0" fontId="0" numFmtId="164" pivotButton="0" quotePrefix="0" xfId="0">
      <alignment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pivotCache/pivotCacheDefinition1.xml" Type="http://schemas.openxmlformats.org/officeDocument/2006/relationships/pivotCacheDefinition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pivotSource>
    <name>[7_BoomerangSales.xlsx]Sheet2!PivotTable18</name>
    <fmtId val="0"/>
  </pivotSource>
  <chart>
    <title>
      <tx>
        <rich>
          <a:bodyPr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title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anchor="ctr" anchorCtr="1" bIns="19050" lIns="38100" rIns="38100" rot="0" spcFirstLastPara="1" tIns="19050" vert="horz" vertOverflow="ellipsis" wrap="square">
              <a:spAutoFit/>
            </a:bodyPr>
            <a:lstStyle/>
            <a:p>
              <a:pPr>
                <a:defRPr b="0" baseline="0" i="0" kern="1200" strike="noStrike" sz="9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zh-CN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/>
      <barChart>
        <barDir val="bar"/>
        <grouping val="clustered"/>
        <varyColors val="0"/>
        <ser>
          <idx val="0"/>
          <order val="0"/>
          <tx>
            <strRef>
              <f>Sheet2!$B$1</f>
              <strCache>
                <ptCount val="1"/>
                <pt idx="0">
                  <v>Total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Sheet2!$A$2:$A$6</f>
              <strCache>
                <ptCount val="4"/>
                <pt idx="0">
                  <v>amazon.com</v>
                </pt>
                <pt idx="1">
                  <v>coloradoboomerangs.com</v>
                </pt>
                <pt idx="2">
                  <v>ebay.com</v>
                </pt>
                <pt idx="3">
                  <v>gel-boomerang.com</v>
                </pt>
              </strCache>
            </strRef>
          </cat>
          <val>
            <numRef>
              <f>Sheet2!$B$2:$B$6</f>
              <numCache>
                <formatCode>General</formatCode>
                <ptCount val="4"/>
                <pt idx="0">
                  <v>388</v>
                </pt>
                <pt idx="1">
                  <v>63</v>
                </pt>
                <pt idx="2">
                  <v>234</v>
                </pt>
                <pt idx="3">
                  <v>95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513147648"/>
        <axId val="513140448"/>
      </barChart>
      <catAx>
        <axId val="513147648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513140448"/>
        <crosses val="autoZero"/>
        <auto val="1"/>
        <lblAlgn val="ctr"/>
        <lblOffset val="100"/>
        <noMultiLvlLbl val="0"/>
      </catAx>
      <valAx>
        <axId val="5131404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513147648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6</colOff>
      <row>7</row>
      <rowOff>64770</rowOff>
    </from>
    <to>
      <col>4</col>
      <colOff>434346</colOff>
      <row>23</row>
      <rowOff>3810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8" minRefreshableVersion="3" recordCount="35" refreshedBy="hongxin li" refreshedDate="45055.65965486111" refreshedVersion="8" r:id="rId1">
  <cacheSource type="worksheet">
    <worksheetSource ref="A1:F36" sheet="Sheet1"/>
  </cacheSource>
  <cacheFields count="6">
    <cacheField databaseField="1" hierarchy="0" level="0" name="Date Time" numFmtId="176" sqlType="0" uniqueList="1">
      <sharedItems containsDate="1" containsNonDate="0" containsSemiMixedTypes="0" containsString="0" count="0" maxDate="2015-12-20T12:35:00" minDate="2014-12-06T17:46:02"/>
    </cacheField>
    <cacheField databaseField="1" hierarchy="0" level="0" name="Web Site" numFmtId="0" sqlType="0" uniqueList="1">
      <sharedItems count="4">
        <s v="amazon.com"/>
        <s v="ebay.com"/>
        <s v="coloradoboomerangs.com"/>
        <s v="gel-boomerang.com"/>
      </sharedItems>
    </cacheField>
    <cacheField databaseField="1" hierarchy="0" level="0" name="Product" numFmtId="0" sqlType="0" uniqueList="1">
      <sharedItems count="15">
        <s v="Aspen"/>
        <s v="Yanaki"/>
        <s v="Bellen"/>
        <s v="Quad"/>
        <s v="Crested Beaut"/>
        <s v="Manu LD"/>
        <s v="Fire Aspen"/>
        <s v="Sunspot"/>
        <s v="Bower Aussie Round"/>
        <s v="Fun Fly"/>
        <s v="Carlota Doublers"/>
        <s v="Manu MTA"/>
        <s v="Sunshine"/>
        <s v="GelFast"/>
        <s v="Sunset"/>
      </sharedItems>
    </cacheField>
    <cacheField databaseField="1" hierarchy="0" level="0" name="Type" numFmtId="0" sqlType="0" uniqueList="1">
      <sharedItems count="0"/>
    </cacheField>
    <cacheField databaseField="1" hierarchy="0" level="0" name="Quantity" numFmtId="0" sqlType="0" uniqueList="1">
      <sharedItems containsInteger="1" containsNumber="1" containsSemiMixedTypes="0" containsString="0" count="0" maxValue="124" minValue="1"/>
    </cacheField>
    <cacheField databaseField="1" hierarchy="0" level="0" name="Discount" numFmtId="0" sqlType="0" uniqueList="1">
      <sharedItems containsNumber="1" containsSemiMixedTypes="0" containsString="0" count="0" maxValue="0.594" minValue="0"/>
    </cacheField>
  </cacheFields>
</pivotCacheDefinition>
</file>

<file path=xl/pivotCache/pivotCacheRecords1.xml><?xml version="1.0" encoding="utf-8"?>
<pivotCacheRecords xmlns="http://schemas.openxmlformats.org/spreadsheetml/2006/main" count="35">
  <r>
    <d v="2015-09-08T10:13:00"/>
    <x v="0"/>
    <x v="0"/>
    <s v="Wholesale"/>
    <n v="33"/>
    <n v="0.165"/>
  </r>
  <r>
    <d v="2015-12-11T23:26:01"/>
    <x v="1"/>
    <x v="1"/>
    <s v="Wholesale"/>
    <n v="29"/>
    <n v="0.15"/>
  </r>
  <r>
    <d v="2015-12-19T18:10:57"/>
    <x v="0"/>
    <x v="2"/>
    <s v="Retail"/>
    <n v="3"/>
    <n v="0.019"/>
  </r>
  <r>
    <d v="2015-08-23T12:55:00"/>
    <x v="1"/>
    <x v="3"/>
    <s v="Wholesale"/>
    <n v="36"/>
    <n v="0.15"/>
  </r>
  <r>
    <d v="2015-07-09T05:02:59"/>
    <x v="2"/>
    <x v="4"/>
    <s v="Wholesale"/>
    <n v="38"/>
    <n v="0.15"/>
  </r>
  <r>
    <d v="2015-06-30T16:40:57"/>
    <x v="1"/>
    <x v="5"/>
    <s v="Retail"/>
    <n v="4"/>
    <n v="0"/>
  </r>
  <r>
    <d v="2015-07-01T13:16:02"/>
    <x v="2"/>
    <x v="2"/>
    <s v="Retail"/>
    <n v="4"/>
    <n v="0"/>
  </r>
  <r>
    <d v="2015-08-02T04:06:58"/>
    <x v="3"/>
    <x v="6"/>
    <s v="Wholesale"/>
    <n v="93"/>
    <n v="0.375"/>
  </r>
  <r>
    <d v="2015-11-16T12:15:59"/>
    <x v="1"/>
    <x v="7"/>
    <s v="Wholesale"/>
    <n v="64"/>
    <n v="0.375"/>
  </r>
  <r>
    <d v="2014-12-09T19:48:00"/>
    <x v="2"/>
    <x v="8"/>
    <s v="Retail"/>
    <n v="3"/>
    <n v="0"/>
  </r>
  <r>
    <d v="2015-12-08T08:23:00"/>
    <x v="0"/>
    <x v="3"/>
    <s v="Wholesale"/>
    <n v="124"/>
    <n v="0.594"/>
  </r>
  <r>
    <d v="2014-12-13T16:30:00"/>
    <x v="1"/>
    <x v="9"/>
    <s v="Wholesale"/>
    <n v="30"/>
    <n v="0.15"/>
  </r>
  <r>
    <d v="2015-08-23T03:07:03"/>
    <x v="0"/>
    <x v="0"/>
    <s v="Retail"/>
    <n v="8"/>
    <n v="0.07199999999999999"/>
  </r>
  <r>
    <d v="2015-11-20T11:00:58"/>
    <x v="0"/>
    <x v="10"/>
    <s v="Retail"/>
    <n v="4"/>
    <n v="0.019"/>
  </r>
  <r>
    <d v="2015-08-26T11:05:00"/>
    <x v="0"/>
    <x v="0"/>
    <s v="Retail"/>
    <n v="3"/>
    <n v="0.019"/>
  </r>
  <r>
    <d v="2015-12-12T14:21:59"/>
    <x v="0"/>
    <x v="0"/>
    <s v="Wholesale"/>
    <n v="91"/>
    <n v="0.356"/>
  </r>
  <r>
    <d v="2014-12-13T12:40:02"/>
    <x v="3"/>
    <x v="9"/>
    <s v="Retail"/>
    <n v="2"/>
    <n v="0"/>
  </r>
  <r>
    <d v="2014-12-12T16:35:02"/>
    <x v="0"/>
    <x v="9"/>
    <s v="Wholesale"/>
    <n v="37"/>
    <n v="0.159"/>
  </r>
  <r>
    <d v="2015-07-28T15:17:00"/>
    <x v="2"/>
    <x v="9"/>
    <s v="Retail"/>
    <n v="2"/>
    <n v="0"/>
  </r>
  <r>
    <d v="2015-08-25T16:47:00"/>
    <x v="0"/>
    <x v="0"/>
    <s v="Retail"/>
    <n v="6"/>
    <n v="0.07199999999999999"/>
  </r>
  <r>
    <d v="2015-12-20T12:35:00"/>
    <x v="0"/>
    <x v="9"/>
    <s v="Wholesale"/>
    <n v="35"/>
    <n v="0.16"/>
  </r>
  <r>
    <d v="2015-08-29T14:06:00"/>
    <x v="0"/>
    <x v="11"/>
    <s v="Retail"/>
    <n v="1"/>
    <n v="0.019"/>
  </r>
  <r>
    <d v="2015-02-28T11:45:01"/>
    <x v="2"/>
    <x v="8"/>
    <s v="Retail"/>
    <n v="3"/>
    <n v="0"/>
  </r>
  <r>
    <d v="2015-07-13T05:30:03"/>
    <x v="0"/>
    <x v="12"/>
    <s v="Wholesale"/>
    <n v="34"/>
    <n v="0.169"/>
  </r>
  <r>
    <d v="2015-08-14T09:49:58"/>
    <x v="2"/>
    <x v="6"/>
    <s v="Retail"/>
    <n v="3"/>
    <n v="0"/>
  </r>
  <r>
    <d v="2015-11-27T11:33:56"/>
    <x v="2"/>
    <x v="13"/>
    <s v="Retail"/>
    <n v="1"/>
    <n v="0"/>
  </r>
  <r>
    <d v="2015-11-03T12:30:58"/>
    <x v="0"/>
    <x v="9"/>
    <s v="Retail"/>
    <n v="5"/>
    <n v="0.07099999999999999"/>
  </r>
  <r>
    <d v="2015-04-09T12:43:03"/>
    <x v="1"/>
    <x v="14"/>
    <s v="Wholesale"/>
    <n v="68"/>
    <n v="0.375"/>
  </r>
  <r>
    <d v="2015-12-08T18:15:59"/>
    <x v="2"/>
    <x v="9"/>
    <s v="Retail"/>
    <n v="4"/>
    <n v="0"/>
  </r>
  <r>
    <d v="2015-02-19T22:13:00"/>
    <x v="1"/>
    <x v="9"/>
    <s v="Retail"/>
    <n v="2"/>
    <n v="0"/>
  </r>
  <r>
    <d v="2015-12-12T08:45:01"/>
    <x v="1"/>
    <x v="10"/>
    <s v="Retail"/>
    <n v="1"/>
    <n v="0"/>
  </r>
  <r>
    <d v="2014-12-09T12:11:57"/>
    <x v="2"/>
    <x v="0"/>
    <s v="Retail"/>
    <n v="1"/>
    <n v="0"/>
  </r>
  <r>
    <d v="2014-12-07T19:44:59"/>
    <x v="0"/>
    <x v="10"/>
    <s v="Retail"/>
    <n v="3"/>
    <n v="0.018"/>
  </r>
  <r>
    <d v="2014-12-06T17:46:02"/>
    <x v="0"/>
    <x v="9"/>
    <s v="Retail"/>
    <n v="1"/>
    <n v="0.019"/>
  </r>
  <r>
    <d v="2015-06-03T03:54:00"/>
    <x v="2"/>
    <x v="4"/>
    <s v="Retail"/>
    <n v="4"/>
    <n v="0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 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60" chartFormat="1" colGrandTotals="1" compact="1" compactData="1" createdVersion="8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8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8" useAutoFormatting="1" visualTotals="1" r:id="rId1">
  <location firstDataCol="1" firstDataRow="1" firstHeaderRow="1" ref="A1:B6"/>
  <pivotFields count="6">
    <pivotField compact="1" defaultSubtotal="1" dragOff="1" dragToCol="1" dragToData="1" dragToPage="1" dragToRow="1" itemPageCount="10" numFmtId="176" outline="1" showAll="0" showDropDowns="1" sortType="manual" subtotalTop="1" topAutoShow="1"/>
    <pivotField axis="axisRow" compact="1" defaultSubtotal="1" dragOff="1" dragToCol="1" dragToData="1" dragToPage="1" dragToRow="1" itemPageCount="10" outline="1" showAll="0" showDropDowns="1" sortType="manual" subtotalTop="1" topAutoShow="1">
      <items count="5">
        <item sd="1" t="data" x="0"/>
        <item sd="1" t="data" x="2"/>
        <item sd="1" t="data" x="1"/>
        <item sd="1" t="data" x="3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>
      <items count="16">
        <item sd="1" t="data" x="0"/>
        <item sd="1" t="data" x="2"/>
        <item sd="1" t="data" x="8"/>
        <item sd="1" t="data" x="10"/>
        <item sd="1" t="data" x="4"/>
        <item sd="1" t="data" x="6"/>
        <item sd="1" t="data" x="9"/>
        <item sd="1" t="data" x="13"/>
        <item sd="1" t="data" x="5"/>
        <item sd="1" t="data" x="11"/>
        <item sd="1" t="data" x="3"/>
        <item sd="1" t="data" x="14"/>
        <item sd="1" t="data" x="12"/>
        <item sd="1" t="data" x="7"/>
        <item sd="1" t="data" x="1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1"/>
  </rowFields>
  <rowItems count="5">
    <i i="0" r="0" t="data">
      <x v="0"/>
    </i>
    <i i="0" r="0" t="data">
      <x v="1"/>
    </i>
    <i i="0" r="0" t="data">
      <x v="2"/>
    </i>
    <i i="0" r="0" t="data">
      <x v="3"/>
    </i>
    <i i="0" r="0" t="grand">
      <x v="0"/>
    </i>
  </rowItems>
  <colItems count="1">
    <i i="0" r="0" t="data"/>
  </colItems>
  <dataFields count="1">
    <dataField baseField="0" baseItem="0" fld="4" name="Sum of Quantity" showDataAs="normal" subtotal="sum"/>
  </dataFields>
  <chartFormats count="1">
    <chartFormat chart="0" format="0" series="1">
      <pivotArea dataOnly="1" fieldPosition="0" outline="0" type="data">
        <references count="1">
          <reference field="4294967294" selected="0">
            <x v="0"/>
          </reference>
        </references>
      </pivotArea>
    </chartFormat>
  </chartFormat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pivotTables/pivotTable1.xml" Type="http://schemas.openxmlformats.org/officeDocument/2006/relationships/pivot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6"/>
  <sheetViews>
    <sheetView tabSelected="1" workbookViewId="0">
      <selection activeCell="A1" sqref="A1"/>
    </sheetView>
  </sheetViews>
  <sheetFormatPr baseColWidth="8" defaultRowHeight="13.8"/>
  <cols>
    <col bestFit="1" customWidth="1" max="1" min="1" style="7" width="25.109375"/>
    <col bestFit="1" customWidth="1" max="2" min="2" style="7" width="17.44140625"/>
  </cols>
  <sheetData>
    <row r="1">
      <c r="A1" s="4" t="inlineStr">
        <is>
          <t>Row Labels</t>
        </is>
      </c>
      <c r="B1" s="6" t="inlineStr">
        <is>
          <t>Sum of Quantity</t>
        </is>
      </c>
    </row>
    <row r="2">
      <c r="A2" s="5" t="inlineStr">
        <is>
          <t>amazon.com</t>
        </is>
      </c>
      <c r="B2" s="6" t="n">
        <v>388</v>
      </c>
    </row>
    <row r="3">
      <c r="A3" s="5" t="inlineStr">
        <is>
          <t>coloradoboomerangs.com</t>
        </is>
      </c>
      <c r="B3" s="6" t="n">
        <v>63</v>
      </c>
    </row>
    <row r="4">
      <c r="A4" s="5" t="inlineStr">
        <is>
          <t>ebay.com</t>
        </is>
      </c>
      <c r="B4" s="6" t="n">
        <v>234</v>
      </c>
    </row>
    <row r="5">
      <c r="A5" s="5" t="inlineStr">
        <is>
          <t>gel-boomerang.com</t>
        </is>
      </c>
      <c r="B5" s="6" t="n">
        <v>95</v>
      </c>
    </row>
    <row r="6">
      <c r="A6" s="5" t="inlineStr">
        <is>
          <t>Grand Total</t>
        </is>
      </c>
      <c r="B6" s="6" t="n">
        <v>780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36"/>
  <sheetViews>
    <sheetView workbookViewId="0">
      <selection activeCell="A1" sqref="A1:F36"/>
    </sheetView>
  </sheetViews>
  <sheetFormatPr baseColWidth="8" defaultRowHeight="13.8"/>
  <cols>
    <col customWidth="1" max="1" min="1" style="8" width="13.77734375"/>
  </cols>
  <sheetData>
    <row r="1">
      <c r="A1" s="6" t="inlineStr">
        <is>
          <t>Date Time</t>
        </is>
      </c>
      <c r="B1" s="6" t="inlineStr">
        <is>
          <t>Web Site</t>
        </is>
      </c>
      <c r="C1" s="6" t="inlineStr">
        <is>
          <t>Product</t>
        </is>
      </c>
      <c r="D1" s="6" t="inlineStr">
        <is>
          <t>Type</t>
        </is>
      </c>
      <c r="E1" s="6" t="inlineStr">
        <is>
          <t>Quantity</t>
        </is>
      </c>
      <c r="F1" s="6" t="inlineStr">
        <is>
          <t>Discount</t>
        </is>
      </c>
    </row>
    <row r="2">
      <c r="A2" s="8" t="n">
        <v>42255.4257</v>
      </c>
      <c r="B2" s="6" t="inlineStr">
        <is>
          <t>amazon.com</t>
        </is>
      </c>
      <c r="C2" s="6" t="inlineStr">
        <is>
          <t>Aspen</t>
        </is>
      </c>
      <c r="D2" s="6">
        <f>IF(E2&lt;10,"Retail","Wholesale")</f>
        <v/>
      </c>
      <c r="E2" s="6" t="n">
        <v>33</v>
      </c>
      <c r="F2" s="6" t="n">
        <v>0.165</v>
      </c>
    </row>
    <row r="3">
      <c r="A3" s="8" t="n">
        <v>42349.9764</v>
      </c>
      <c r="B3" s="6" t="inlineStr">
        <is>
          <t>ebay.com</t>
        </is>
      </c>
      <c r="C3" s="6" t="inlineStr">
        <is>
          <t>Yanaki</t>
        </is>
      </c>
      <c r="D3" s="6">
        <f>IF(E3&lt;10,"Retail","Wholesale")</f>
        <v/>
      </c>
      <c r="E3" s="6" t="n">
        <v>29</v>
      </c>
      <c r="F3" s="6" t="n">
        <v>0.15</v>
      </c>
    </row>
    <row r="4">
      <c r="A4" s="8" t="n">
        <v>42357.7576</v>
      </c>
      <c r="B4" s="6" t="inlineStr">
        <is>
          <t>amazon.com</t>
        </is>
      </c>
      <c r="C4" s="6" t="inlineStr">
        <is>
          <t>Bellen</t>
        </is>
      </c>
      <c r="D4" s="6">
        <f>IF(E4&lt;10,"Retail","Wholesale")</f>
        <v/>
      </c>
      <c r="E4" s="6" t="n">
        <v>3</v>
      </c>
      <c r="F4" s="6" t="n">
        <v>0.019</v>
      </c>
    </row>
    <row r="5">
      <c r="A5" s="8" t="n">
        <v>42239.5382</v>
      </c>
      <c r="B5" s="6" t="inlineStr">
        <is>
          <t>ebay.com</t>
        </is>
      </c>
      <c r="C5" s="6" t="inlineStr">
        <is>
          <t>Quad</t>
        </is>
      </c>
      <c r="D5" s="6">
        <f>IF(E5&lt;10,"Retail","Wholesale")</f>
        <v/>
      </c>
      <c r="E5" s="6" t="n">
        <v>36</v>
      </c>
      <c r="F5" s="6" t="n">
        <v>0.15</v>
      </c>
    </row>
    <row r="6">
      <c r="A6" s="8" t="n">
        <v>42194.2104</v>
      </c>
      <c r="B6" s="6" t="inlineStr">
        <is>
          <t>coloradoboomerangs.com</t>
        </is>
      </c>
      <c r="C6" s="6" t="inlineStr">
        <is>
          <t>Crested Beaut</t>
        </is>
      </c>
      <c r="D6" s="6">
        <f>IF(E6&lt;10,"Retail","Wholesale")</f>
        <v/>
      </c>
      <c r="E6" s="6" t="n">
        <v>38</v>
      </c>
      <c r="F6" s="6" t="n">
        <v>0.15</v>
      </c>
    </row>
    <row r="7">
      <c r="A7" s="8" t="n">
        <v>42185.6951</v>
      </c>
      <c r="B7" s="6" t="inlineStr">
        <is>
          <t>ebay.com</t>
        </is>
      </c>
      <c r="C7" s="6" t="inlineStr">
        <is>
          <t>Manu LD</t>
        </is>
      </c>
      <c r="D7" s="6">
        <f>IF(E7&lt;10,"Retail","Wholesale")</f>
        <v/>
      </c>
      <c r="E7" s="6" t="n">
        <v>4</v>
      </c>
      <c r="F7" s="6" t="n">
        <v>0</v>
      </c>
    </row>
    <row r="8">
      <c r="A8" s="8" t="n">
        <v>42186.5528</v>
      </c>
      <c r="B8" s="6" t="inlineStr">
        <is>
          <t>coloradoboomerangs.com</t>
        </is>
      </c>
      <c r="C8" s="6" t="inlineStr">
        <is>
          <t>Bellen</t>
        </is>
      </c>
      <c r="D8" s="6">
        <f>IF(E8&lt;10,"Retail","Wholesale")</f>
        <v/>
      </c>
      <c r="E8" s="6" t="n">
        <v>4</v>
      </c>
      <c r="F8" s="6" t="n">
        <v>0</v>
      </c>
    </row>
    <row r="9">
      <c r="A9" s="8" t="n">
        <v>42218.1715</v>
      </c>
      <c r="B9" s="6" t="inlineStr">
        <is>
          <t>gel-boomerang.com</t>
        </is>
      </c>
      <c r="C9" s="6" t="inlineStr">
        <is>
          <t>Fire Aspen</t>
        </is>
      </c>
      <c r="D9" s="6">
        <f>IF(E9&lt;10,"Retail","Wholesale")</f>
        <v/>
      </c>
      <c r="E9" s="6" t="n">
        <v>93</v>
      </c>
      <c r="F9" s="6" t="n">
        <v>0.375</v>
      </c>
    </row>
    <row r="10">
      <c r="A10" s="8" t="n">
        <v>42324.5111</v>
      </c>
      <c r="B10" s="6" t="inlineStr">
        <is>
          <t>ebay.com</t>
        </is>
      </c>
      <c r="C10" s="6" t="inlineStr">
        <is>
          <t>Sunspot</t>
        </is>
      </c>
      <c r="D10" s="6">
        <f>IF(E10&lt;10,"Retail","Wholesale")</f>
        <v/>
      </c>
      <c r="E10" s="6" t="n">
        <v>64</v>
      </c>
      <c r="F10" s="6" t="n">
        <v>0.375</v>
      </c>
    </row>
    <row r="11">
      <c r="A11" s="8" t="n">
        <v>41982.825</v>
      </c>
      <c r="B11" s="6" t="inlineStr">
        <is>
          <t>coloradoboomerangs.com</t>
        </is>
      </c>
      <c r="C11" s="6" t="inlineStr">
        <is>
          <t>Bower Aussie Round</t>
        </is>
      </c>
      <c r="D11" s="6">
        <f>IF(E11&lt;10,"Retail","Wholesale")</f>
        <v/>
      </c>
      <c r="E11" s="6" t="n">
        <v>3</v>
      </c>
      <c r="F11" s="6" t="n">
        <v>0</v>
      </c>
    </row>
    <row r="12">
      <c r="A12" s="8" t="n">
        <v>42346.3493</v>
      </c>
      <c r="B12" s="6" t="inlineStr">
        <is>
          <t>amazon.com</t>
        </is>
      </c>
      <c r="C12" s="6" t="inlineStr">
        <is>
          <t>Quad</t>
        </is>
      </c>
      <c r="D12" s="6">
        <f>IF(E12&lt;10,"Retail","Wholesale")</f>
        <v/>
      </c>
      <c r="E12" s="6" t="n">
        <v>124</v>
      </c>
      <c r="F12" s="6" t="n">
        <v>0.594</v>
      </c>
    </row>
    <row r="13">
      <c r="A13" s="8" t="n">
        <v>41986.6875</v>
      </c>
      <c r="B13" s="6" t="inlineStr">
        <is>
          <t>ebay.com</t>
        </is>
      </c>
      <c r="C13" s="6" t="inlineStr">
        <is>
          <t>Fun Fly</t>
        </is>
      </c>
      <c r="D13" s="6">
        <f>IF(E13&lt;10,"Retail","Wholesale")</f>
        <v/>
      </c>
      <c r="E13" s="6" t="n">
        <v>30</v>
      </c>
      <c r="F13" s="6" t="n">
        <v>0.15</v>
      </c>
    </row>
    <row r="14">
      <c r="A14" s="8" t="n">
        <v>42239.1299</v>
      </c>
      <c r="B14" s="6" t="inlineStr">
        <is>
          <t>amazon.com</t>
        </is>
      </c>
      <c r="C14" s="6" t="inlineStr">
        <is>
          <t>Aspen</t>
        </is>
      </c>
      <c r="D14" s="6">
        <f>IF(E14&lt;10,"Retail","Wholesale")</f>
        <v/>
      </c>
      <c r="E14" s="6" t="n">
        <v>8</v>
      </c>
      <c r="F14" s="6" t="n">
        <v>0.07199999999999999</v>
      </c>
    </row>
    <row r="15">
      <c r="A15" s="8" t="n">
        <v>42328.459</v>
      </c>
      <c r="B15" s="6" t="inlineStr">
        <is>
          <t>amazon.com</t>
        </is>
      </c>
      <c r="C15" s="6" t="inlineStr">
        <is>
          <t>Carlota Doublers</t>
        </is>
      </c>
      <c r="D15" s="6">
        <f>IF(E15&lt;10,"Retail","Wholesale")</f>
        <v/>
      </c>
      <c r="E15" s="6" t="n">
        <v>4</v>
      </c>
      <c r="F15" s="6" t="n">
        <v>0.019</v>
      </c>
    </row>
    <row r="16">
      <c r="A16" s="8" t="n">
        <v>42242.4618</v>
      </c>
      <c r="B16" s="6" t="inlineStr">
        <is>
          <t>amazon.com</t>
        </is>
      </c>
      <c r="C16" s="6" t="inlineStr">
        <is>
          <t>Aspen</t>
        </is>
      </c>
      <c r="D16" s="6">
        <f>IF(E16&lt;10,"Retail","Wholesale")</f>
        <v/>
      </c>
      <c r="E16" s="6" t="n">
        <v>3</v>
      </c>
      <c r="F16" s="6" t="n">
        <v>0.019</v>
      </c>
    </row>
    <row r="17">
      <c r="A17" s="8" t="n">
        <v>42350.5986</v>
      </c>
      <c r="B17" s="6" t="inlineStr">
        <is>
          <t>amazon.com</t>
        </is>
      </c>
      <c r="C17" s="6" t="inlineStr">
        <is>
          <t>Aspen</t>
        </is>
      </c>
      <c r="D17" s="6">
        <f>IF(E17&lt;10,"Retail","Wholesale")</f>
        <v/>
      </c>
      <c r="E17" s="6" t="n">
        <v>91</v>
      </c>
      <c r="F17" s="6" t="n">
        <v>0.356</v>
      </c>
    </row>
    <row r="18">
      <c r="A18" s="8" t="n">
        <v>41986.5278</v>
      </c>
      <c r="B18" s="6" t="inlineStr">
        <is>
          <t>gel-boomerang.com</t>
        </is>
      </c>
      <c r="C18" s="6" t="inlineStr">
        <is>
          <t>Fun Fly</t>
        </is>
      </c>
      <c r="D18" s="6">
        <f>IF(E18&lt;10,"Retail","Wholesale")</f>
        <v/>
      </c>
      <c r="E18" s="6" t="n">
        <v>2</v>
      </c>
      <c r="F18" s="6" t="n">
        <v>0</v>
      </c>
    </row>
    <row r="19">
      <c r="A19" s="8" t="n">
        <v>41985.691</v>
      </c>
      <c r="B19" s="6" t="inlineStr">
        <is>
          <t>amazon.com</t>
        </is>
      </c>
      <c r="C19" s="6" t="inlineStr">
        <is>
          <t>Fun Fly</t>
        </is>
      </c>
      <c r="D19" s="6">
        <f>IF(E19&lt;10,"Retail","Wholesale")</f>
        <v/>
      </c>
      <c r="E19" s="6" t="n">
        <v>37</v>
      </c>
      <c r="F19" s="6" t="n">
        <v>0.159</v>
      </c>
    </row>
    <row r="20">
      <c r="A20" s="8" t="n">
        <v>42213.6368</v>
      </c>
      <c r="B20" s="6" t="inlineStr">
        <is>
          <t>coloradoboomerangs.com</t>
        </is>
      </c>
      <c r="C20" s="6" t="inlineStr">
        <is>
          <t>Fun Fly</t>
        </is>
      </c>
      <c r="D20" s="6">
        <f>IF(E20&lt;10,"Retail","Wholesale")</f>
        <v/>
      </c>
      <c r="E20" s="6" t="n">
        <v>2</v>
      </c>
      <c r="F20" s="6" t="n">
        <v>0</v>
      </c>
    </row>
    <row r="21">
      <c r="A21" s="8" t="n">
        <v>42241.6993</v>
      </c>
      <c r="B21" s="6" t="inlineStr">
        <is>
          <t>amazon.com</t>
        </is>
      </c>
      <c r="C21" s="6" t="inlineStr">
        <is>
          <t>Aspen</t>
        </is>
      </c>
      <c r="D21" s="6">
        <f>IF(E21&lt;10,"Retail","Wholesale")</f>
        <v/>
      </c>
      <c r="E21" s="6" t="n">
        <v>6</v>
      </c>
      <c r="F21" s="6" t="n">
        <v>0.07199999999999999</v>
      </c>
    </row>
    <row r="22">
      <c r="A22" s="8" t="n">
        <v>42358.5243</v>
      </c>
      <c r="B22" s="6" t="inlineStr">
        <is>
          <t>amazon.com</t>
        </is>
      </c>
      <c r="C22" s="6" t="inlineStr">
        <is>
          <t>Fun Fly</t>
        </is>
      </c>
      <c r="D22" s="6">
        <f>IF(E22&lt;10,"Retail","Wholesale")</f>
        <v/>
      </c>
      <c r="E22" s="6" t="n">
        <v>35</v>
      </c>
      <c r="F22" s="6" t="n">
        <v>0.16</v>
      </c>
    </row>
    <row r="23">
      <c r="A23" s="8" t="n">
        <v>42245.5875</v>
      </c>
      <c r="B23" s="6" t="inlineStr">
        <is>
          <t>amazon.com</t>
        </is>
      </c>
      <c r="C23" s="6" t="inlineStr">
        <is>
          <t>Manu MTA</t>
        </is>
      </c>
      <c r="D23" s="6">
        <f>IF(E23&lt;10,"Retail","Wholesale")</f>
        <v/>
      </c>
      <c r="E23" s="6" t="n">
        <v>1</v>
      </c>
      <c r="F23" s="6" t="n">
        <v>0.019</v>
      </c>
    </row>
    <row r="24">
      <c r="A24" s="8" t="n">
        <v>42063.4896</v>
      </c>
      <c r="B24" s="6" t="inlineStr">
        <is>
          <t>coloradoboomerangs.com</t>
        </is>
      </c>
      <c r="C24" s="6" t="inlineStr">
        <is>
          <t>Bower Aussie Round</t>
        </is>
      </c>
      <c r="D24" s="6">
        <f>IF(E24&lt;10,"Retail","Wholesale")</f>
        <v/>
      </c>
      <c r="E24" s="6" t="n">
        <v>3</v>
      </c>
      <c r="F24" s="6" t="n">
        <v>0</v>
      </c>
    </row>
    <row r="25">
      <c r="A25" s="8" t="n">
        <v>42198.2292</v>
      </c>
      <c r="B25" s="6" t="inlineStr">
        <is>
          <t>amazon.com</t>
        </is>
      </c>
      <c r="C25" s="6" t="inlineStr">
        <is>
          <t>Sunshine</t>
        </is>
      </c>
      <c r="D25" s="6">
        <f>IF(E25&lt;10,"Retail","Wholesale")</f>
        <v/>
      </c>
      <c r="E25" s="6" t="n">
        <v>34</v>
      </c>
      <c r="F25" s="6" t="n">
        <v>0.169</v>
      </c>
    </row>
    <row r="26">
      <c r="A26" s="8" t="n">
        <v>42230.4097</v>
      </c>
      <c r="B26" s="6" t="inlineStr">
        <is>
          <t>coloradoboomerangs.com</t>
        </is>
      </c>
      <c r="C26" s="6" t="inlineStr">
        <is>
          <t>Fire Aspen</t>
        </is>
      </c>
      <c r="D26" s="6">
        <f>IF(E26&lt;10,"Retail","Wholesale")</f>
        <v/>
      </c>
      <c r="E26" s="6" t="n">
        <v>3</v>
      </c>
      <c r="F26" s="6" t="n">
        <v>0</v>
      </c>
    </row>
    <row r="27">
      <c r="A27" s="8" t="n">
        <v>42335.4819</v>
      </c>
      <c r="B27" s="6" t="inlineStr">
        <is>
          <t>coloradoboomerangs.com</t>
        </is>
      </c>
      <c r="C27" s="6" t="inlineStr">
        <is>
          <t>GelFast</t>
        </is>
      </c>
      <c r="D27" s="6">
        <f>IF(E27&lt;10,"Retail","Wholesale")</f>
        <v/>
      </c>
      <c r="E27" s="6" t="n">
        <v>1</v>
      </c>
      <c r="F27" s="6" t="n">
        <v>0</v>
      </c>
    </row>
    <row r="28">
      <c r="A28" s="8" t="n">
        <v>42311.5215</v>
      </c>
      <c r="B28" s="6" t="inlineStr">
        <is>
          <t>amazon.com</t>
        </is>
      </c>
      <c r="C28" s="6" t="inlineStr">
        <is>
          <t>Fun Fly</t>
        </is>
      </c>
      <c r="D28" s="6">
        <f>IF(E28&lt;10,"Retail","Wholesale")</f>
        <v/>
      </c>
      <c r="E28" s="6" t="n">
        <v>5</v>
      </c>
      <c r="F28" s="6" t="n">
        <v>0.07099999999999999</v>
      </c>
    </row>
    <row r="29">
      <c r="A29" s="8" t="n">
        <v>42103.5299</v>
      </c>
      <c r="B29" s="6" t="inlineStr">
        <is>
          <t>ebay.com</t>
        </is>
      </c>
      <c r="C29" s="6" t="inlineStr">
        <is>
          <t>Sunset</t>
        </is>
      </c>
      <c r="D29" s="6">
        <f>IF(E29&lt;10,"Retail","Wholesale")</f>
        <v/>
      </c>
      <c r="E29" s="6" t="n">
        <v>68</v>
      </c>
      <c r="F29" s="6" t="n">
        <v>0.375</v>
      </c>
    </row>
    <row r="30">
      <c r="A30" s="8" t="n">
        <v>42346.7611</v>
      </c>
      <c r="B30" s="6" t="inlineStr">
        <is>
          <t>coloradoboomerangs.com</t>
        </is>
      </c>
      <c r="C30" s="6" t="inlineStr">
        <is>
          <t>Fun Fly</t>
        </is>
      </c>
      <c r="D30" s="6">
        <f>IF(E30&lt;10,"Retail","Wholesale")</f>
        <v/>
      </c>
      <c r="E30" s="6" t="n">
        <v>4</v>
      </c>
      <c r="F30" s="6" t="n">
        <v>0</v>
      </c>
    </row>
    <row r="31">
      <c r="A31" s="8" t="n">
        <v>42054.9257</v>
      </c>
      <c r="B31" s="6" t="inlineStr">
        <is>
          <t>ebay.com</t>
        </is>
      </c>
      <c r="C31" s="6" t="inlineStr">
        <is>
          <t>Fun Fly</t>
        </is>
      </c>
      <c r="D31" s="6">
        <f>IF(E31&lt;10,"Retail","Wholesale")</f>
        <v/>
      </c>
      <c r="E31" s="6" t="n">
        <v>2</v>
      </c>
      <c r="F31" s="6" t="n">
        <v>0</v>
      </c>
    </row>
    <row r="32">
      <c r="A32" s="8" t="n">
        <v>42350.3646</v>
      </c>
      <c r="B32" s="6" t="inlineStr">
        <is>
          <t>ebay.com</t>
        </is>
      </c>
      <c r="C32" s="6" t="inlineStr">
        <is>
          <t>Carlota Doublers</t>
        </is>
      </c>
      <c r="D32" s="6">
        <f>IF(E32&lt;10,"Retail","Wholesale")</f>
        <v/>
      </c>
      <c r="E32" s="6" t="n">
        <v>1</v>
      </c>
      <c r="F32" s="6" t="n">
        <v>0</v>
      </c>
    </row>
    <row r="33">
      <c r="A33" s="8" t="n">
        <v>41982.5083</v>
      </c>
      <c r="B33" s="6" t="inlineStr">
        <is>
          <t>coloradoboomerangs.com</t>
        </is>
      </c>
      <c r="C33" s="6" t="inlineStr">
        <is>
          <t>Aspen</t>
        </is>
      </c>
      <c r="D33" s="6">
        <f>IF(E33&lt;10,"Retail","Wholesale")</f>
        <v/>
      </c>
      <c r="E33" s="6" t="n">
        <v>1</v>
      </c>
      <c r="F33" s="6" t="n">
        <v>0</v>
      </c>
    </row>
    <row r="34">
      <c r="A34" s="8" t="n">
        <v>41980.8229</v>
      </c>
      <c r="B34" s="6" t="inlineStr">
        <is>
          <t>amazon.com</t>
        </is>
      </c>
      <c r="C34" s="6" t="inlineStr">
        <is>
          <t>Carlota Doublers</t>
        </is>
      </c>
      <c r="D34" s="6">
        <f>IF(E34&lt;10,"Retail","Wholesale")</f>
        <v/>
      </c>
      <c r="E34" s="6" t="n">
        <v>3</v>
      </c>
      <c r="F34" s="6" t="n">
        <v>0.018</v>
      </c>
    </row>
    <row r="35">
      <c r="A35" s="8" t="n">
        <v>41979.7403</v>
      </c>
      <c r="B35" s="6" t="inlineStr">
        <is>
          <t>amazon.com</t>
        </is>
      </c>
      <c r="C35" s="6" t="inlineStr">
        <is>
          <t>Fun Fly</t>
        </is>
      </c>
      <c r="D35" s="6">
        <f>IF(E35&lt;10,"Retail","Wholesale")</f>
        <v/>
      </c>
      <c r="E35" s="6" t="n">
        <v>1</v>
      </c>
      <c r="F35" s="6" t="n">
        <v>0.019</v>
      </c>
    </row>
    <row r="36">
      <c r="A36" s="8" t="n">
        <v>42158.1625</v>
      </c>
      <c r="B36" s="6" t="inlineStr">
        <is>
          <t>coloradoboomerangs.com</t>
        </is>
      </c>
      <c r="C36" s="6" t="inlineStr">
        <is>
          <t>Crested Beaut</t>
        </is>
      </c>
      <c r="D36" s="6">
        <f>IF(E36&lt;10,"Retail","Wholesale")</f>
        <v/>
      </c>
      <c r="E36" s="6" t="n">
        <v>4</v>
      </c>
      <c r="F36" s="6" t="n">
        <v>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3"/>
  <sheetViews>
    <sheetView workbookViewId="0">
      <selection activeCell="A1" sqref="A1:B23"/>
    </sheetView>
  </sheetViews>
  <sheetFormatPr baseColWidth="8" defaultRowHeight="13.8"/>
  <cols>
    <col customWidth="1" max="1" min="1" style="7" width="16.21875"/>
    <col customWidth="1" max="2" min="2" style="7" width="12.88671875"/>
  </cols>
  <sheetData>
    <row r="1">
      <c r="A1" s="1" t="inlineStr">
        <is>
          <t>Product</t>
        </is>
      </c>
      <c r="B1" s="1" t="inlineStr">
        <is>
          <t>Retail Price</t>
        </is>
      </c>
    </row>
    <row r="2">
      <c r="A2" s="2" t="inlineStr">
        <is>
          <t>Alpine</t>
        </is>
      </c>
      <c r="B2" s="2" t="n">
        <v>21.95</v>
      </c>
    </row>
    <row r="3">
      <c r="A3" s="2" t="inlineStr">
        <is>
          <t>Aspen</t>
        </is>
      </c>
      <c r="B3" s="2" t="n">
        <v>21.95</v>
      </c>
    </row>
    <row r="4">
      <c r="A4" s="2" t="inlineStr">
        <is>
          <t>Carlota</t>
        </is>
      </c>
      <c r="B4" s="2" t="n">
        <v>19.95</v>
      </c>
    </row>
    <row r="5">
      <c r="A5" s="2" t="inlineStr">
        <is>
          <t>Crested Beaut</t>
        </is>
      </c>
      <c r="B5" s="2" t="n">
        <v>17.95</v>
      </c>
    </row>
    <row r="6">
      <c r="A6" s="2" t="inlineStr">
        <is>
          <t>Majestic Beaut</t>
        </is>
      </c>
      <c r="B6" s="2" t="n">
        <v>26.95</v>
      </c>
    </row>
    <row r="7">
      <c r="A7" s="2" t="inlineStr">
        <is>
          <t>Sunshine</t>
        </is>
      </c>
      <c r="B7" s="2" t="n">
        <v>20</v>
      </c>
    </row>
    <row r="8">
      <c r="A8" s="2" t="inlineStr">
        <is>
          <t>Bellen</t>
        </is>
      </c>
      <c r="B8" s="2" t="n">
        <v>25</v>
      </c>
    </row>
    <row r="9">
      <c r="A9" s="2" t="inlineStr">
        <is>
          <t>Eagle</t>
        </is>
      </c>
      <c r="B9" s="2" t="n">
        <v>21.95</v>
      </c>
    </row>
    <row r="10">
      <c r="A10" s="2" t="inlineStr">
        <is>
          <t>Yanaki</t>
        </is>
      </c>
      <c r="B10" s="2" t="n">
        <v>23.95</v>
      </c>
    </row>
    <row r="11">
      <c r="A11" s="2" t="inlineStr">
        <is>
          <t>Phoenix</t>
        </is>
      </c>
      <c r="B11" s="2" t="n">
        <v>23.95</v>
      </c>
    </row>
    <row r="12">
      <c r="A12" s="2" t="inlineStr">
        <is>
          <t>Darnell Tri Fly</t>
        </is>
      </c>
      <c r="B12" s="2" t="n">
        <v>9.949999999999999</v>
      </c>
    </row>
    <row r="13">
      <c r="A13" s="2" t="inlineStr">
        <is>
          <t>Fun Fly</t>
        </is>
      </c>
      <c r="B13" s="2" t="n">
        <v>5</v>
      </c>
    </row>
    <row r="14">
      <c r="A14" s="2" t="inlineStr">
        <is>
          <t>Fire Aspen</t>
        </is>
      </c>
      <c r="B14" s="2" t="n">
        <v>22</v>
      </c>
    </row>
    <row r="15">
      <c r="A15" s="2" t="inlineStr">
        <is>
          <t>Sunset</t>
        </is>
      </c>
      <c r="B15" s="2" t="n">
        <v>26</v>
      </c>
    </row>
    <row r="16">
      <c r="A16" s="2" t="inlineStr">
        <is>
          <t>Sunspot</t>
        </is>
      </c>
      <c r="B16" s="2" t="n">
        <v>14</v>
      </c>
    </row>
    <row r="17">
      <c r="A17" s="2" t="inlineStr">
        <is>
          <t>Carlota Doublers</t>
        </is>
      </c>
      <c r="B17" s="2" t="n">
        <v>75</v>
      </c>
    </row>
    <row r="18">
      <c r="A18" s="2" t="inlineStr">
        <is>
          <t>GelFast</t>
        </is>
      </c>
      <c r="B18" s="2" t="n">
        <v>24</v>
      </c>
    </row>
    <row r="19">
      <c r="A19" s="2" t="inlineStr">
        <is>
          <t>Frido Fast Catch</t>
        </is>
      </c>
      <c r="B19" s="2" t="n">
        <v>50</v>
      </c>
    </row>
    <row r="20">
      <c r="A20" s="2" t="inlineStr">
        <is>
          <t>Manu MTA</t>
        </is>
      </c>
      <c r="B20" s="2" t="n">
        <v>120</v>
      </c>
    </row>
    <row r="21">
      <c r="A21" s="2" t="inlineStr">
        <is>
          <t>Manu LD</t>
        </is>
      </c>
      <c r="B21" s="2" t="n">
        <v>250</v>
      </c>
    </row>
    <row r="22">
      <c r="A22" s="2" t="inlineStr">
        <is>
          <t>Bower Aussie Round</t>
        </is>
      </c>
      <c r="B22" s="2" t="n">
        <v>43</v>
      </c>
    </row>
    <row r="23">
      <c r="A23" s="2" t="inlineStr">
        <is>
          <t>Quad</t>
        </is>
      </c>
      <c r="B23" s="2" t="n">
        <v>39.95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2023-04-01T12:14:31Z</dcterms:created>
  <dcterms:modified xsi:type="dcterms:W3CDTF">2023-05-14T17:20:50Z</dcterms:modified>
  <cp:lastModifiedBy/>
  <cp:keywords/>
</cp:coreProperties>
</file>