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H24" sqref="H24"/>
    </sheetView>
  </sheetViews>
  <sheetFormatPr baseColWidth="8" defaultRowHeight="13.8"/>
  <cols>
    <col customWidth="1" max="1" min="1" style="2" width="11.5546875"/>
    <col customWidth="1" max="3" min="3" style="2" width="13.21875"/>
    <col customWidth="1" max="4" min="4" style="2" width="11.44140625"/>
    <col customWidth="1" max="6" min="5" style="2" width="13"/>
    <col customWidth="1" max="7" min="7" style="2" width="15.77734375"/>
    <col bestFit="1" customWidth="1" max="8" min="8" style="2" width="11.10937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Min Distance</t>
        </is>
      </c>
      <c r="G1" s="0" t="inlineStr">
        <is>
          <t>Shipping Center</t>
        </is>
      </c>
      <c r="H1" s="0" t="inlineStr">
        <is>
          <t>Total Shipping Charge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MIN(B2:E2)</f>
        <v/>
      </c>
      <c r="G2" s="0">
        <f>INDEX($B$1:$E$1,MATCH(F2,B2:E2,0))</f>
        <v/>
      </c>
      <c r="H2" s="3">
        <f>IF(F2*3.11&gt;75, F2*3.11, 75)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MIN(B3:E3)</f>
        <v/>
      </c>
      <c r="G3" s="0">
        <f>INDEX($B$1:$E$1,MATCH(F3,B3:E3,0))</f>
        <v/>
      </c>
      <c r="H3" s="3">
        <f>IF(F3*3.11&gt;75, F3*3.11, 75)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MIN(B4:E4)</f>
        <v/>
      </c>
      <c r="G4" s="0">
        <f>INDEX($B$1:$E$1,MATCH(F4,B4:E4,0))</f>
        <v/>
      </c>
      <c r="H4" s="3">
        <f>IF(F4*3.11&gt;75, F4*3.11, 75)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MIN(B5:E5)</f>
        <v/>
      </c>
      <c r="G5" s="0">
        <f>INDEX($B$1:$E$1,MATCH(F5,B5:E5,0))</f>
        <v/>
      </c>
      <c r="H5" s="3">
        <f>IF(F5*3.11&gt;75, F5*3.11, 75)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MIN(B6:E6)</f>
        <v/>
      </c>
      <c r="G6" s="0">
        <f>INDEX($B$1:$E$1,MATCH(F6,B6:E6,0))</f>
        <v/>
      </c>
      <c r="H6" s="3">
        <f>IF(F6*3.11&gt;75, F6*3.11, 75)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MIN(B7:E7)</f>
        <v/>
      </c>
      <c r="G7" s="0">
        <f>INDEX($B$1:$E$1,MATCH(F7,B7:E7,0))</f>
        <v/>
      </c>
      <c r="H7" s="3">
        <f>IF(F7*3.11&gt;75, F7*3.11, 75)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MIN(B8:E8)</f>
        <v/>
      </c>
      <c r="G8" s="0">
        <f>INDEX($B$1:$E$1,MATCH(F8,B8:E8,0))</f>
        <v/>
      </c>
      <c r="H8" s="3">
        <f>IF(F8*3.11&gt;75, F8*3.11, 75)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MIN(B9:E9)</f>
        <v/>
      </c>
      <c r="G9" s="0">
        <f>INDEX($B$1:$E$1,MATCH(F9,B9:E9,0))</f>
        <v/>
      </c>
      <c r="H9" s="3">
        <f>IF(F9*3.11&gt;75, F9*3.11, 75)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MIN(B10:E10)</f>
        <v/>
      </c>
      <c r="G10" s="0">
        <f>INDEX($B$1:$E$1,MATCH(F10,B10:E10,0))</f>
        <v/>
      </c>
      <c r="H10" s="3">
        <f>IF(F10*3.11&gt;75, F10*3.11, 75)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MIN(B11:E11)</f>
        <v/>
      </c>
      <c r="G11" s="0">
        <f>INDEX($B$1:$E$1,MATCH(F11,B11:E11,0))</f>
        <v/>
      </c>
      <c r="H11" s="3">
        <f>IF(F11*3.11&gt;75, F11*3.11, 75)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MIN(B12:E12)</f>
        <v/>
      </c>
      <c r="G12" s="0">
        <f>INDEX($B$1:$E$1,MATCH(F12,B12:E12,0))</f>
        <v/>
      </c>
      <c r="H12" s="3">
        <f>IF(F12*3.11&gt;75, F12*3.11, 75)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MIN(B13:E13)</f>
        <v/>
      </c>
      <c r="G13" s="0">
        <f>INDEX($B$1:$E$1,MATCH(F13,B13:E13,0))</f>
        <v/>
      </c>
      <c r="H13" s="3">
        <f>IF(F13*3.11&gt;75, F13*3.11, 75)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MIN(B14:E14)</f>
        <v/>
      </c>
      <c r="G14" s="0">
        <f>INDEX($B$1:$E$1,MATCH(F14,B14:E14,0))</f>
        <v/>
      </c>
      <c r="H14" s="3">
        <f>IF(F14*3.11&gt;75, F14*3.11, 75)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MIN(B15:E15)</f>
        <v/>
      </c>
      <c r="G15" s="0">
        <f>INDEX($B$1:$E$1,MATCH(F15,B15:E15,0))</f>
        <v/>
      </c>
      <c r="H15" s="3">
        <f>IF(F15*3.11&gt;75, F15*3.11, 75)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MIN(B16:E16)</f>
        <v/>
      </c>
      <c r="G16" s="0">
        <f>INDEX($B$1:$E$1,MATCH(F16,B16:E16,0))</f>
        <v/>
      </c>
      <c r="H16" s="3">
        <f>IF(F16*3.11&gt;75, F16*3.11, 75)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MIN(B17:E17)</f>
        <v/>
      </c>
      <c r="G17" s="0">
        <f>INDEX($B$1:$E$1,MATCH(F17,B17:E17,0))</f>
        <v/>
      </c>
      <c r="H17" s="3">
        <f>IF(F17*3.11&gt;75, F17*3.11, 75)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MIN(B18:E18)</f>
        <v/>
      </c>
      <c r="G18" s="0">
        <f>INDEX($B$1:$E$1,MATCH(F18,B18:E18,0))</f>
        <v/>
      </c>
      <c r="H18" s="3">
        <f>IF(F18*3.11&gt;75, F18*3.11, 75)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MIN(B19:E19)</f>
        <v/>
      </c>
      <c r="G19" s="0">
        <f>INDEX($B$1:$E$1,MATCH(F19,B19:E19,0))</f>
        <v/>
      </c>
      <c r="H19" s="3">
        <f>IF(F19*3.11&gt;75, F19*3.11, 75)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2023-04-01T11:23:23Z</dcterms:created>
  <dcterms:modified xsi:type="dcterms:W3CDTF">2023-05-07T06:43:57Z</dcterms:modified>
  <cp:lastModifiedBy/>
  <cp:keywords/>
</cp:coreProperties>
</file>