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&quot;$&quot;#,##0.00" numFmtId="164"/>
  </numFmts>
  <fonts count="5">
    <font>
      <name val="等线"/>
      <charset val="134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family val="2"/>
      <color theme="0"/>
      <sz val="11"/>
      <scheme val="minor"/>
    </font>
    <font>
      <name val="Times New Roman"/>
      <family val="2"/>
      <color theme="1"/>
      <sz val="12"/>
    </font>
    <font>
      <name val="等线"/>
      <charset val="134"/>
      <family val="2"/>
      <sz val="9"/>
      <scheme val="minor"/>
    </font>
  </fonts>
  <fills count="4">
    <fill>
      <patternFill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applyAlignment="1" borderId="0" fillId="0" fontId="0" numFmtId="0">
      <alignment vertical="center"/>
    </xf>
    <xf borderId="0" fillId="0" fontId="1" numFmtId="0"/>
    <xf borderId="0" fillId="0" fontId="3" numFmtId="0"/>
    <xf borderId="0" fillId="0" fontId="3" numFmtId="9"/>
    <xf borderId="0" fillId="0" fontId="1" numFmtId="0"/>
  </cellStyleXfs>
  <cellXfs count="7">
    <xf applyAlignment="1" borderId="0" fillId="0" fontId="0" numFmtId="0" pivotButton="0" quotePrefix="0" xfId="0">
      <alignment vertical="center"/>
    </xf>
    <xf applyAlignment="1" borderId="1" fillId="2" fontId="2" numFmtId="0" pivotButton="0" quotePrefix="0" xfId="4">
      <alignment wrapText="1"/>
    </xf>
    <xf applyAlignment="1" borderId="1" fillId="2" fontId="2" numFmtId="0" pivotButton="0" quotePrefix="0" xfId="1">
      <alignment wrapText="1"/>
    </xf>
    <xf borderId="1" fillId="3" fontId="1" numFmtId="164" pivotButton="0" quotePrefix="0" xfId="1"/>
    <xf borderId="1" fillId="3" fontId="1" numFmtId="0" pivotButton="0" quotePrefix="0" xfId="1"/>
    <xf borderId="0" fillId="0" fontId="0" numFmtId="0" pivotButton="0" quotePrefix="0" xfId="0"/>
    <xf borderId="1" fillId="3" fontId="1" numFmtId="164" pivotButton="0" quotePrefix="0" xfId="1"/>
  </cellXfs>
  <cellStyles count="5">
    <cellStyle builtinId="0" name="Normal" xfId="0"/>
    <cellStyle name="Normal 3" xfId="1"/>
    <cellStyle name="Normal 2" xfId="2"/>
    <cellStyle name="Percent 2" xfId="3"/>
    <cellStyle name="Normal 6" xfId="4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71"/>
  <sheetViews>
    <sheetView tabSelected="1" workbookViewId="0">
      <selection activeCell="J9" sqref="J9"/>
    </sheetView>
  </sheetViews>
  <sheetFormatPr baseColWidth="8" defaultRowHeight="13.8"/>
  <cols>
    <col customWidth="1" max="1" min="1" style="5" width="17.77734375"/>
    <col customWidth="1" max="3" min="3" style="5" width="10.77734375"/>
    <col customWidth="1" max="4" min="4" style="5" width="11.44140625"/>
    <col customWidth="1" max="6" min="6" style="5" width="13.21875"/>
    <col customWidth="1" max="7" min="7" style="5" width="22.21875"/>
    <col bestFit="1" customWidth="1" max="8" min="8" style="5" width="9.44140625"/>
  </cols>
  <sheetData>
    <row customHeight="1" ht="41.4" r="1" s="5">
      <c r="A1" s="0" t="inlineStr">
        <is>
          <t>Customers</t>
        </is>
      </c>
      <c r="B1" s="1" t="inlineStr">
        <is>
          <t>Seattle</t>
        </is>
      </c>
      <c r="C1" s="1" t="inlineStr">
        <is>
          <t>Milwaukee</t>
        </is>
      </c>
      <c r="D1" s="1" t="inlineStr">
        <is>
          <t>Birmingham</t>
        </is>
      </c>
      <c r="E1" s="1" t="inlineStr">
        <is>
          <t>Oakland</t>
        </is>
      </c>
      <c r="F1" s="2" t="inlineStr">
        <is>
          <t>Min Distance</t>
        </is>
      </c>
      <c r="G1" s="2" t="inlineStr">
        <is>
          <t>Shipping Center</t>
        </is>
      </c>
      <c r="H1" s="2" t="inlineStr">
        <is>
          <t>Total Shipping Charge</t>
        </is>
      </c>
    </row>
    <row r="2">
      <c r="A2" s="0" t="inlineStr">
        <is>
          <t>Chandler</t>
        </is>
      </c>
      <c r="B2" s="0" t="n">
        <v>1447</v>
      </c>
      <c r="C2" s="0" t="n">
        <v>1830</v>
      </c>
      <c r="D2" s="0" t="n">
        <v>1686</v>
      </c>
      <c r="E2" s="0" t="n">
        <v>766</v>
      </c>
      <c r="F2" s="4">
        <f>MIN(B2:E2)</f>
        <v/>
      </c>
      <c r="G2" s="4">
        <f>INDEX($B$1:$E$1,MATCH(F2,B2:E2,0))</f>
        <v/>
      </c>
      <c r="H2" s="6">
        <f>IF(F2*3.5&lt;80,80,F2*3.5)</f>
        <v/>
      </c>
    </row>
    <row r="3">
      <c r="A3" s="0" t="inlineStr">
        <is>
          <t>Glendale</t>
        </is>
      </c>
      <c r="B3" s="0" t="n">
        <v>1405</v>
      </c>
      <c r="C3" s="0" t="n">
        <v>1870</v>
      </c>
      <c r="D3" s="0" t="n">
        <v>1715</v>
      </c>
      <c r="E3" s="0" t="n">
        <v>744</v>
      </c>
      <c r="F3" s="4">
        <f>MIN(B3:E3)</f>
        <v/>
      </c>
      <c r="G3" s="4">
        <f>INDEX($B$1:$E$1,MATCH(F3,B3:E3,0))</f>
        <v/>
      </c>
      <c r="H3" s="6">
        <f>IF(F3*3.5&lt;80,80,F3*3.5)</f>
        <v/>
      </c>
    </row>
    <row r="4">
      <c r="A4" s="0" t="inlineStr">
        <is>
          <t>Mesa</t>
        </is>
      </c>
      <c r="B4" s="0" t="n">
        <v>1440</v>
      </c>
      <c r="C4" s="0" t="n">
        <v>1816</v>
      </c>
      <c r="D4" s="0" t="n">
        <v>1702</v>
      </c>
      <c r="E4" s="0" t="n">
        <v>758</v>
      </c>
      <c r="F4" s="4">
        <f>MIN(B4:E4)</f>
        <v/>
      </c>
      <c r="G4" s="4">
        <f>INDEX($B$1:$E$1,MATCH(F4,B4:E4,0))</f>
        <v/>
      </c>
      <c r="H4" s="6">
        <f>IF(F4*3.5&lt;80,80,F4*3.5)</f>
        <v/>
      </c>
    </row>
    <row r="5">
      <c r="A5" s="0" t="inlineStr">
        <is>
          <t>Scottsdale</t>
        </is>
      </c>
      <c r="B5" s="0" t="n">
        <v>1435</v>
      </c>
      <c r="C5" s="0" t="n">
        <v>1818</v>
      </c>
      <c r="D5" s="0" t="n">
        <v>1706</v>
      </c>
      <c r="E5" s="0" t="n">
        <v>754</v>
      </c>
      <c r="F5" s="4">
        <f>MIN(B5:E5)</f>
        <v/>
      </c>
      <c r="G5" s="4">
        <f>INDEX($B$1:$E$1,MATCH(F5,B5:E5,0))</f>
        <v/>
      </c>
      <c r="H5" s="6">
        <f>IF(F5*3.5&lt;80,80,F5*3.5)</f>
        <v/>
      </c>
    </row>
    <row r="6">
      <c r="A6" s="0" t="inlineStr">
        <is>
          <t>Little Rock</t>
        </is>
      </c>
      <c r="B6" s="0" t="n">
        <v>2277</v>
      </c>
      <c r="C6" s="0" t="n">
        <v>743</v>
      </c>
      <c r="D6" s="0" t="n">
        <v>373</v>
      </c>
      <c r="E6" s="0" t="n">
        <v>1955</v>
      </c>
      <c r="F6" s="4">
        <f>MIN(B6:E6)</f>
        <v/>
      </c>
      <c r="G6" s="4">
        <f>INDEX($B$1:$E$1,MATCH(F6,B6:E6,0))</f>
        <v/>
      </c>
      <c r="H6" s="6">
        <f>IF(F6*3.5&lt;80,80,F6*3.5)</f>
        <v/>
      </c>
    </row>
    <row r="7">
      <c r="A7" s="0" t="inlineStr">
        <is>
          <t>Antioch</t>
        </is>
      </c>
      <c r="B7" s="0" t="n">
        <v>796</v>
      </c>
      <c r="C7" s="0" t="n">
        <v>2146</v>
      </c>
      <c r="D7" s="0" t="n">
        <v>2299</v>
      </c>
      <c r="E7" s="0" t="n">
        <v>36</v>
      </c>
      <c r="F7" s="4">
        <f>MIN(B7:E7)</f>
        <v/>
      </c>
      <c r="G7" s="4">
        <f>INDEX($B$1:$E$1,MATCH(F7,B7:E7,0))</f>
        <v/>
      </c>
      <c r="H7" s="6">
        <f>IF(F7*3.5&lt;80,80,F7*3.5)</f>
        <v/>
      </c>
    </row>
    <row r="8">
      <c r="A8" s="0" t="inlineStr">
        <is>
          <t>Berkeley</t>
        </is>
      </c>
      <c r="B8" s="0" t="n">
        <v>795</v>
      </c>
      <c r="C8" s="0" t="n">
        <v>2165</v>
      </c>
      <c r="D8" s="0" t="n">
        <v>2319</v>
      </c>
      <c r="E8" s="0" t="n">
        <v>4</v>
      </c>
      <c r="F8" s="4">
        <f>MIN(B8:E8)</f>
        <v/>
      </c>
      <c r="G8" s="4">
        <f>INDEX($B$1:$E$1,MATCH(F8,B8:E8,0))</f>
        <v/>
      </c>
      <c r="H8" s="6">
        <f>IF(F8*3.5&lt;80,80,F8*3.5)</f>
        <v/>
      </c>
    </row>
    <row r="9">
      <c r="A9" s="0" t="inlineStr">
        <is>
          <t>Chula Vista</t>
        </is>
      </c>
      <c r="B9" s="0" t="n">
        <v>1258</v>
      </c>
      <c r="C9" s="0" t="n">
        <v>2124</v>
      </c>
      <c r="D9" s="0" t="n">
        <v>1996</v>
      </c>
      <c r="E9" s="0" t="n">
        <v>499</v>
      </c>
      <c r="F9" s="4">
        <f>MIN(B9:E9)</f>
        <v/>
      </c>
      <c r="G9" s="4">
        <f>INDEX($B$1:$E$1,MATCH(F9,B9:E9,0))</f>
        <v/>
      </c>
      <c r="H9" s="6">
        <f>IF(F9*3.5&lt;80,80,F9*3.5)</f>
        <v/>
      </c>
    </row>
    <row r="10">
      <c r="A10" s="0" t="inlineStr">
        <is>
          <t>Concord</t>
        </is>
      </c>
      <c r="B10" s="0" t="n">
        <v>785</v>
      </c>
      <c r="C10" s="0" t="n">
        <v>2155</v>
      </c>
      <c r="D10" s="0" t="n">
        <v>2319</v>
      </c>
      <c r="E10" s="0" t="n">
        <v>25</v>
      </c>
      <c r="F10" s="4">
        <f>MIN(B10:E10)</f>
        <v/>
      </c>
      <c r="G10" s="4">
        <f>INDEX($B$1:$E$1,MATCH(F10,B10:E10,0))</f>
        <v/>
      </c>
      <c r="H10" s="6">
        <f>IF(F10*3.5&lt;80,80,F10*3.5)</f>
        <v/>
      </c>
    </row>
    <row r="11">
      <c r="A11" s="0" t="inlineStr">
        <is>
          <t>Daly City</t>
        </is>
      </c>
      <c r="B11" s="0" t="n">
        <v>813</v>
      </c>
      <c r="C11" s="0" t="n">
        <v>2183</v>
      </c>
      <c r="D11" s="0" t="n">
        <v>2329</v>
      </c>
      <c r="E11" s="0" t="n">
        <v>21</v>
      </c>
      <c r="F11" s="4">
        <f>MIN(B11:E11)</f>
        <v/>
      </c>
      <c r="G11" s="4">
        <f>INDEX($B$1:$E$1,MATCH(F11,B11:E11,0))</f>
        <v/>
      </c>
      <c r="H11" s="6">
        <f>IF(F11*3.5&lt;80,80,F11*3.5)</f>
        <v/>
      </c>
    </row>
    <row r="12">
      <c r="A12" s="0" t="inlineStr">
        <is>
          <t>Fairfield</t>
        </is>
      </c>
      <c r="B12" s="0" t="n">
        <v>759</v>
      </c>
      <c r="C12" s="0" t="n">
        <v>2129</v>
      </c>
      <c r="D12" s="0" t="n">
        <v>2339</v>
      </c>
      <c r="E12" s="0" t="n">
        <v>41</v>
      </c>
      <c r="F12" s="4">
        <f>MIN(B12:E12)</f>
        <v/>
      </c>
      <c r="G12" s="4">
        <f>INDEX($B$1:$E$1,MATCH(F12,B12:E12,0))</f>
        <v/>
      </c>
      <c r="H12" s="6">
        <f>IF(F12*3.5&lt;80,80,F12*3.5)</f>
        <v/>
      </c>
    </row>
    <row r="13">
      <c r="A13" s="0" t="inlineStr">
        <is>
          <t>Hayward</t>
        </is>
      </c>
      <c r="B13" s="0" t="n">
        <v>816</v>
      </c>
      <c r="C13" s="0" t="n">
        <v>2186</v>
      </c>
      <c r="D13" s="0" t="n">
        <v>2306</v>
      </c>
      <c r="E13" s="0" t="n">
        <v>20</v>
      </c>
      <c r="F13" s="4">
        <f>MIN(B13:E13)</f>
        <v/>
      </c>
      <c r="G13" s="4">
        <f>INDEX($B$1:$E$1,MATCH(F13,B13:E13,0))</f>
        <v/>
      </c>
      <c r="H13" s="6">
        <f>IF(F13*3.5&lt;80,80,F13*3.5)</f>
        <v/>
      </c>
    </row>
    <row r="14">
      <c r="A14" s="0" t="inlineStr">
        <is>
          <t>Huntington Beach</t>
        </is>
      </c>
      <c r="B14" s="0" t="n">
        <v>1162</v>
      </c>
      <c r="C14" s="0" t="n">
        <v>2063</v>
      </c>
      <c r="D14" s="0" t="n">
        <v>2034</v>
      </c>
      <c r="E14" s="0" t="n">
        <v>404</v>
      </c>
      <c r="F14" s="4">
        <f>MIN(B14:E14)</f>
        <v/>
      </c>
      <c r="G14" s="4">
        <f>INDEX($B$1:$E$1,MATCH(F14,B14:E14,0))</f>
        <v/>
      </c>
      <c r="H14" s="6">
        <f>IF(F14*3.5&lt;80,80,F14*3.5)</f>
        <v/>
      </c>
    </row>
    <row r="15">
      <c r="A15" s="0" t="inlineStr">
        <is>
          <t>Long Beach</t>
        </is>
      </c>
      <c r="B15" s="0" t="n">
        <v>1156</v>
      </c>
      <c r="C15" s="0" t="n">
        <v>2071</v>
      </c>
      <c r="D15" s="0" t="n">
        <v>2042</v>
      </c>
      <c r="E15" s="0" t="n">
        <v>398</v>
      </c>
      <c r="F15" s="4">
        <f>MIN(B15:E15)</f>
        <v/>
      </c>
      <c r="G15" s="4">
        <f>INDEX($B$1:$E$1,MATCH(F15,B15:E15,0))</f>
        <v/>
      </c>
      <c r="H15" s="6">
        <f>IF(F15*3.5&lt;80,80,F15*3.5)</f>
        <v/>
      </c>
    </row>
    <row r="16">
      <c r="A16" s="0" t="inlineStr">
        <is>
          <t>Modesto</t>
        </is>
      </c>
      <c r="B16" s="0" t="n">
        <v>822</v>
      </c>
      <c r="C16" s="0" t="n">
        <v>2158</v>
      </c>
      <c r="D16" s="0" t="n">
        <v>2248</v>
      </c>
      <c r="E16" s="0" t="n">
        <v>82</v>
      </c>
      <c r="F16" s="4">
        <f>MIN(B16:E16)</f>
        <v/>
      </c>
      <c r="G16" s="4">
        <f>INDEX($B$1:$E$1,MATCH(F16,B16:E16,0))</f>
        <v/>
      </c>
      <c r="H16" s="6">
        <f>IF(F16*3.5&lt;80,80,F16*3.5)</f>
        <v/>
      </c>
    </row>
    <row r="17">
      <c r="A17" s="0" t="inlineStr">
        <is>
          <t>Santa Clara</t>
        </is>
      </c>
      <c r="B17" s="0" t="n">
        <v>834</v>
      </c>
      <c r="C17" s="0" t="n">
        <v>2204</v>
      </c>
      <c r="D17" s="0" t="n">
        <v>2290</v>
      </c>
      <c r="E17" s="0" t="n">
        <v>44</v>
      </c>
      <c r="F17" s="4">
        <f>MIN(B17:E17)</f>
        <v/>
      </c>
      <c r="G17" s="4">
        <f>INDEX($B$1:$E$1,MATCH(F17,B17:E17,0))</f>
        <v/>
      </c>
      <c r="H17" s="6">
        <f>IF(F17*3.5&lt;80,80,F17*3.5)</f>
        <v/>
      </c>
    </row>
    <row r="18">
      <c r="A18" s="0" t="inlineStr">
        <is>
          <t>Sunnyvale</t>
        </is>
      </c>
      <c r="B18" s="0" t="n">
        <v>835</v>
      </c>
      <c r="C18" s="0" t="n">
        <v>2205</v>
      </c>
      <c r="D18" s="0" t="n">
        <v>2293</v>
      </c>
      <c r="E18" s="0" t="n">
        <v>44</v>
      </c>
      <c r="F18" s="4">
        <f>MIN(B18:E18)</f>
        <v/>
      </c>
      <c r="G18" s="4">
        <f>INDEX($B$1:$E$1,MATCH(F18,B18:E18,0))</f>
        <v/>
      </c>
      <c r="H18" s="6">
        <f>IF(F18*3.5&lt;80,80,F18*3.5)</f>
        <v/>
      </c>
    </row>
    <row r="19">
      <c r="A19" s="0" t="inlineStr">
        <is>
          <t>Thousand Oaks</t>
        </is>
      </c>
      <c r="B19" s="0" t="n">
        <v>1143</v>
      </c>
      <c r="C19" s="0" t="n">
        <v>2092</v>
      </c>
      <c r="D19" s="0" t="n">
        <v>2062</v>
      </c>
      <c r="E19" s="0" t="n">
        <v>385</v>
      </c>
      <c r="F19" s="4">
        <f>MIN(B19:E19)</f>
        <v/>
      </c>
      <c r="G19" s="4">
        <f>INDEX($B$1:$E$1,MATCH(F19,B19:E19,0))</f>
        <v/>
      </c>
      <c r="H19" s="6">
        <f>IF(F19*3.5&lt;80,80,F19*3.5)</f>
        <v/>
      </c>
    </row>
    <row r="20">
      <c r="A20" s="0" t="inlineStr">
        <is>
          <t>Vallejo</t>
        </is>
      </c>
      <c r="B20" s="0" t="n">
        <v>773</v>
      </c>
      <c r="C20" s="0" t="n">
        <v>2143</v>
      </c>
      <c r="D20" s="0" t="n">
        <v>2328</v>
      </c>
      <c r="E20" s="0" t="n">
        <v>25</v>
      </c>
      <c r="F20" s="4">
        <f>MIN(B20:E20)</f>
        <v/>
      </c>
      <c r="G20" s="4">
        <f>INDEX($B$1:$E$1,MATCH(F20,B20:E20,0))</f>
        <v/>
      </c>
      <c r="H20" s="6">
        <f>IF(F20*3.5&lt;80,80,F20*3.5)</f>
        <v/>
      </c>
    </row>
    <row r="21">
      <c r="A21" s="0" t="inlineStr">
        <is>
          <t>Aurora</t>
        </is>
      </c>
      <c r="B21" s="0" t="n">
        <v>1332</v>
      </c>
      <c r="C21" s="0" t="n">
        <v>1045</v>
      </c>
      <c r="D21" s="0" t="n">
        <v>1318</v>
      </c>
      <c r="E21" s="0" t="n">
        <v>1260</v>
      </c>
      <c r="F21" s="4">
        <f>MIN(B21:E21)</f>
        <v/>
      </c>
      <c r="G21" s="4">
        <f>INDEX($B$1:$E$1,MATCH(F21,B21:E21,0))</f>
        <v/>
      </c>
      <c r="H21" s="6">
        <f>IF(F21*3.5&lt;80,80,F21*3.5)</f>
        <v/>
      </c>
    </row>
    <row r="22">
      <c r="A22" s="0" t="inlineStr">
        <is>
          <t>Colorado Springs</t>
        </is>
      </c>
      <c r="B22" s="0" t="n">
        <v>1388</v>
      </c>
      <c r="C22" s="0" t="n">
        <v>1114</v>
      </c>
      <c r="D22" s="0" t="n">
        <v>1312</v>
      </c>
      <c r="E22" s="0" t="n">
        <v>1316</v>
      </c>
      <c r="F22" s="4">
        <f>MIN(B22:E22)</f>
        <v/>
      </c>
      <c r="G22" s="4">
        <f>INDEX($B$1:$E$1,MATCH(F22,B22:E22,0))</f>
        <v/>
      </c>
      <c r="H22" s="6">
        <f>IF(F22*3.5&lt;80,80,F22*3.5)</f>
        <v/>
      </c>
    </row>
    <row r="23">
      <c r="A23" s="0" t="inlineStr">
        <is>
          <t>Denver</t>
        </is>
      </c>
      <c r="B23" s="0" t="n">
        <v>1318</v>
      </c>
      <c r="C23" s="0" t="n">
        <v>1043</v>
      </c>
      <c r="D23" s="0" t="n">
        <v>1328</v>
      </c>
      <c r="E23" s="0" t="n">
        <v>1246</v>
      </c>
      <c r="F23" s="4">
        <f>MIN(B23:E23)</f>
        <v/>
      </c>
      <c r="G23" s="4">
        <f>INDEX($B$1:$E$1,MATCH(F23,B23:E23,0))</f>
        <v/>
      </c>
      <c r="H23" s="6">
        <f>IF(F23*3.5&lt;80,80,F23*3.5)</f>
        <v/>
      </c>
    </row>
    <row r="24">
      <c r="A24" s="0" t="inlineStr">
        <is>
          <t>Chicago</t>
        </is>
      </c>
      <c r="B24" s="0" t="n">
        <v>2067</v>
      </c>
      <c r="C24" s="0" t="n">
        <v>93</v>
      </c>
      <c r="D24" s="0" t="n">
        <v>663</v>
      </c>
      <c r="E24" s="0" t="n">
        <v>2124</v>
      </c>
      <c r="F24" s="4">
        <f>MIN(B24:E24)</f>
        <v/>
      </c>
      <c r="G24" s="4">
        <f>INDEX($B$1:$E$1,MATCH(F24,B24:E24,0))</f>
        <v/>
      </c>
      <c r="H24" s="6">
        <f>IF(F24*3.5&lt;80,80,F24*3.5)</f>
        <v/>
      </c>
    </row>
    <row r="25">
      <c r="A25" s="0" t="inlineStr">
        <is>
          <t>Joliet</t>
        </is>
      </c>
      <c r="B25" s="0" t="n">
        <v>2052</v>
      </c>
      <c r="C25" s="0" t="n">
        <v>126</v>
      </c>
      <c r="D25" s="0" t="n">
        <v>671</v>
      </c>
      <c r="E25" s="0" t="n">
        <v>2099</v>
      </c>
      <c r="F25" s="4">
        <f>MIN(B25:E25)</f>
        <v/>
      </c>
      <c r="G25" s="4">
        <f>INDEX($B$1:$E$1,MATCH(F25,B25:E25,0))</f>
        <v/>
      </c>
      <c r="H25" s="6">
        <f>IF(F25*3.5&lt;80,80,F25*3.5)</f>
        <v/>
      </c>
    </row>
    <row r="26">
      <c r="A26" s="0" t="inlineStr">
        <is>
          <t>Evansville</t>
        </is>
      </c>
      <c r="B26" s="0" t="n">
        <v>2254</v>
      </c>
      <c r="C26" s="0" t="n">
        <v>387</v>
      </c>
      <c r="D26" s="0" t="n">
        <v>343</v>
      </c>
      <c r="E26" s="0" t="n">
        <v>2214</v>
      </c>
      <c r="F26" s="4">
        <f>MIN(B26:E26)</f>
        <v/>
      </c>
      <c r="G26" s="4">
        <f>INDEX($B$1:$E$1,MATCH(F26,B26:E26,0))</f>
        <v/>
      </c>
      <c r="H26" s="6">
        <f>IF(F26*3.5&lt;80,80,F26*3.5)</f>
        <v/>
      </c>
    </row>
    <row r="27">
      <c r="A27" s="0" t="inlineStr">
        <is>
          <t>Fort Wayne</t>
        </is>
      </c>
      <c r="B27" s="0" t="n">
        <v>2233</v>
      </c>
      <c r="C27" s="0" t="n">
        <v>262</v>
      </c>
      <c r="D27" s="0" t="n">
        <v>597</v>
      </c>
      <c r="E27" s="0" t="n">
        <v>2269</v>
      </c>
      <c r="F27" s="4">
        <f>MIN(B27:E27)</f>
        <v/>
      </c>
      <c r="G27" s="4">
        <f>INDEX($B$1:$E$1,MATCH(F27,B27:E27,0))</f>
        <v/>
      </c>
      <c r="H27" s="6">
        <f>IF(F27*3.5&lt;80,80,F27*3.5)</f>
        <v/>
      </c>
    </row>
    <row r="28">
      <c r="A28" s="0" t="inlineStr">
        <is>
          <t>Cedar Rapids</t>
        </is>
      </c>
      <c r="B28" s="0" t="n">
        <v>1832</v>
      </c>
      <c r="C28" s="0" t="n">
        <v>244</v>
      </c>
      <c r="D28" s="0" t="n">
        <v>782</v>
      </c>
      <c r="E28" s="0" t="n">
        <v>1919</v>
      </c>
      <c r="F28" s="4">
        <f>MIN(B28:E28)</f>
        <v/>
      </c>
      <c r="G28" s="4">
        <f>INDEX($B$1:$E$1,MATCH(F28,B28:E28,0))</f>
        <v/>
      </c>
      <c r="H28" s="6">
        <f>IF(F28*3.5&lt;80,80,F28*3.5)</f>
        <v/>
      </c>
    </row>
    <row r="29">
      <c r="A29" s="0" t="inlineStr">
        <is>
          <t>Kansas City</t>
        </is>
      </c>
      <c r="B29" s="0" t="n">
        <v>1842</v>
      </c>
      <c r="C29" s="0" t="n">
        <v>576</v>
      </c>
      <c r="D29" s="0" t="n">
        <v>695</v>
      </c>
      <c r="E29" s="0" t="n">
        <v>1802</v>
      </c>
      <c r="F29" s="4">
        <f>MIN(B29:E29)</f>
        <v/>
      </c>
      <c r="G29" s="4">
        <f>INDEX($B$1:$E$1,MATCH(F29,B29:E29,0))</f>
        <v/>
      </c>
      <c r="H29" s="6">
        <f>IF(F29*3.5&lt;80,80,F29*3.5)</f>
        <v/>
      </c>
    </row>
    <row r="30">
      <c r="A30" s="0" t="inlineStr">
        <is>
          <t>Topeka</t>
        </is>
      </c>
      <c r="B30" s="0" t="n">
        <v>1848</v>
      </c>
      <c r="C30" s="0" t="n">
        <v>630</v>
      </c>
      <c r="D30" s="0" t="n">
        <v>748</v>
      </c>
      <c r="E30" s="0" t="n">
        <v>1776</v>
      </c>
      <c r="F30" s="4">
        <f>MIN(B30:E30)</f>
        <v/>
      </c>
      <c r="G30" s="4">
        <f>INDEX($B$1:$E$1,MATCH(F30,B30:E30,0))</f>
        <v/>
      </c>
      <c r="H30" s="6">
        <f>IF(F30*3.5&lt;80,80,F30*3.5)</f>
        <v/>
      </c>
    </row>
    <row r="31">
      <c r="A31" s="0" t="inlineStr">
        <is>
          <t>Lexington-Fayette</t>
        </is>
      </c>
      <c r="B31" s="0" t="n">
        <v>2406</v>
      </c>
      <c r="C31" s="0" t="n">
        <v>468</v>
      </c>
      <c r="D31" s="0" t="n">
        <v>411</v>
      </c>
      <c r="E31" s="0" t="n">
        <v>2383</v>
      </c>
      <c r="F31" s="4">
        <f>MIN(B31:E31)</f>
        <v/>
      </c>
      <c r="G31" s="4">
        <f>INDEX($B$1:$E$1,MATCH(F31,B31:E31,0))</f>
        <v/>
      </c>
      <c r="H31" s="6">
        <f>IF(F31*3.5&lt;80,80,F31*3.5)</f>
        <v/>
      </c>
    </row>
    <row r="32">
      <c r="A32" s="0" t="inlineStr">
        <is>
          <t>Louisville-Jefferson County5</t>
        </is>
      </c>
      <c r="B32" s="0" t="n">
        <v>2340</v>
      </c>
      <c r="C32" s="0" t="n">
        <v>401</v>
      </c>
      <c r="D32" s="0" t="n">
        <v>363</v>
      </c>
      <c r="E32" s="0" t="n">
        <v>2317</v>
      </c>
      <c r="F32" s="4">
        <f>MIN(B32:E32)</f>
        <v/>
      </c>
      <c r="G32" s="4">
        <f>INDEX($B$1:$E$1,MATCH(F32,B32:E32,0))</f>
        <v/>
      </c>
      <c r="H32" s="6">
        <f>IF(F32*3.5&lt;80,80,F32*3.5)</f>
        <v/>
      </c>
    </row>
    <row r="33">
      <c r="A33" s="0" t="inlineStr">
        <is>
          <t>New Orleans</t>
        </is>
      </c>
      <c r="B33" s="0" t="n">
        <v>2617</v>
      </c>
      <c r="C33" s="0" t="n">
        <v>1016</v>
      </c>
      <c r="D33" s="0" t="n">
        <v>344</v>
      </c>
      <c r="E33" s="0" t="n">
        <v>2265</v>
      </c>
      <c r="F33" s="4">
        <f>MIN(B33:E33)</f>
        <v/>
      </c>
      <c r="G33" s="4">
        <f>INDEX($B$1:$E$1,MATCH(F33,B33:E33,0))</f>
        <v/>
      </c>
      <c r="H33" s="6">
        <f>IF(F33*3.5&lt;80,80,F33*3.5)</f>
        <v/>
      </c>
    </row>
    <row r="34">
      <c r="A34" s="0" t="inlineStr">
        <is>
          <t>Baltimore</t>
        </is>
      </c>
      <c r="B34" s="0" t="n">
        <v>2771</v>
      </c>
      <c r="C34" s="0" t="n">
        <v>800</v>
      </c>
      <c r="D34" s="0" t="n">
        <v>781</v>
      </c>
      <c r="E34" s="0" t="n">
        <v>2808</v>
      </c>
      <c r="F34" s="4">
        <f>MIN(B34:E34)</f>
        <v/>
      </c>
      <c r="G34" s="4">
        <f>INDEX($B$1:$E$1,MATCH(F34,B34:E34,0))</f>
        <v/>
      </c>
      <c r="H34" s="6">
        <f>IF(F34*3.5&lt;80,80,F34*3.5)</f>
        <v/>
      </c>
    </row>
    <row r="35">
      <c r="A35" s="0" t="inlineStr">
        <is>
          <t>Ann Arbor</t>
        </is>
      </c>
      <c r="B35" s="0" t="n">
        <v>2314</v>
      </c>
      <c r="C35" s="0" t="n">
        <v>343</v>
      </c>
      <c r="D35" s="0" t="n">
        <v>710</v>
      </c>
      <c r="E35" s="0" t="n">
        <v>2351</v>
      </c>
      <c r="F35" s="4">
        <f>MIN(B35:E35)</f>
        <v/>
      </c>
      <c r="G35" s="4">
        <f>INDEX($B$1:$E$1,MATCH(F35,B35:E35,0))</f>
        <v/>
      </c>
      <c r="H35" s="6">
        <f>IF(F35*3.5&lt;80,80,F35*3.5)</f>
        <v/>
      </c>
    </row>
    <row r="36">
      <c r="A36" s="0" t="inlineStr">
        <is>
          <t>Detroit</t>
        </is>
      </c>
      <c r="B36" s="0" t="n">
        <v>2352</v>
      </c>
      <c r="C36" s="0" t="n">
        <v>381</v>
      </c>
      <c r="D36" s="0" t="n">
        <v>722</v>
      </c>
      <c r="E36" s="0" t="n">
        <v>2389</v>
      </c>
      <c r="F36" s="4">
        <f>MIN(B36:E36)</f>
        <v/>
      </c>
      <c r="G36" s="4">
        <f>INDEX($B$1:$E$1,MATCH(F36,B36:E36,0))</f>
        <v/>
      </c>
      <c r="H36" s="6">
        <f>IF(F36*3.5&lt;80,80,F36*3.5)</f>
        <v/>
      </c>
    </row>
    <row r="37">
      <c r="A37" s="0" t="inlineStr">
        <is>
          <t>St. Paul</t>
        </is>
      </c>
      <c r="B37" s="0" t="n">
        <v>1668</v>
      </c>
      <c r="C37" s="0" t="n">
        <v>332</v>
      </c>
      <c r="D37" s="0" t="n">
        <v>1069</v>
      </c>
      <c r="E37" s="0" t="n">
        <v>1970</v>
      </c>
      <c r="F37" s="4">
        <f>MIN(B37:E37)</f>
        <v/>
      </c>
      <c r="G37" s="4">
        <f>INDEX($B$1:$E$1,MATCH(F37,B37:E37,0))</f>
        <v/>
      </c>
      <c r="H37" s="6">
        <f>IF(F37*3.5&lt;80,80,F37*3.5)</f>
        <v/>
      </c>
    </row>
    <row r="38">
      <c r="A38" s="0" t="inlineStr">
        <is>
          <t>Kansas City</t>
        </is>
      </c>
      <c r="B38" s="0" t="n">
        <v>1840</v>
      </c>
      <c r="C38" s="0" t="n">
        <v>569</v>
      </c>
      <c r="D38" s="0" t="n">
        <v>688</v>
      </c>
      <c r="E38" s="0" t="n">
        <v>1800</v>
      </c>
      <c r="F38" s="4">
        <f>MIN(B38:E38)</f>
        <v/>
      </c>
      <c r="G38" s="4">
        <f>INDEX($B$1:$E$1,MATCH(F38,B38:E38,0))</f>
        <v/>
      </c>
      <c r="H38" s="6">
        <f>IF(F38*3.5&lt;80,80,F38*3.5)</f>
        <v/>
      </c>
    </row>
    <row r="39">
      <c r="A39" s="0" t="inlineStr">
        <is>
          <t>St. Louis</t>
        </is>
      </c>
      <c r="B39" s="0" t="n">
        <v>2089</v>
      </c>
      <c r="C39" s="0" t="n">
        <v>375</v>
      </c>
      <c r="D39" s="0" t="n">
        <v>500</v>
      </c>
      <c r="E39" s="0" t="n">
        <v>2050</v>
      </c>
      <c r="F39" s="4">
        <f>MIN(B39:E39)</f>
        <v/>
      </c>
      <c r="G39" s="4">
        <f>INDEX($B$1:$E$1,MATCH(F39,B39:E39,0))</f>
        <v/>
      </c>
      <c r="H39" s="6">
        <f>IF(F39*3.5&lt;80,80,F39*3.5)</f>
        <v/>
      </c>
    </row>
    <row r="40">
      <c r="A40" s="0" t="inlineStr">
        <is>
          <t>Omaha</t>
        </is>
      </c>
      <c r="B40" s="0" t="n">
        <v>1659</v>
      </c>
      <c r="C40" s="0" t="n">
        <v>508</v>
      </c>
      <c r="D40" s="0" t="n">
        <v>869</v>
      </c>
      <c r="E40" s="0" t="n">
        <v>1661</v>
      </c>
      <c r="F40" s="4">
        <f>MIN(B40:E40)</f>
        <v/>
      </c>
      <c r="G40" s="4">
        <f>INDEX($B$1:$E$1,MATCH(F40,B40:E40,0))</f>
        <v/>
      </c>
      <c r="H40" s="6">
        <f>IF(F40*3.5&lt;80,80,F40*3.5)</f>
        <v/>
      </c>
    </row>
    <row r="41">
      <c r="A41" s="0" t="inlineStr">
        <is>
          <t>Henderson</t>
        </is>
      </c>
      <c r="B41" s="0" t="n">
        <v>1145</v>
      </c>
      <c r="C41" s="0" t="n">
        <v>1806</v>
      </c>
      <c r="D41" s="0" t="n">
        <v>1799</v>
      </c>
      <c r="E41" s="0" t="n">
        <v>568</v>
      </c>
      <c r="F41" s="4">
        <f>MIN(B41:E41)</f>
        <v/>
      </c>
      <c r="G41" s="4">
        <f>INDEX($B$1:$E$1,MATCH(F41,B41:E41,0))</f>
        <v/>
      </c>
      <c r="H41" s="6">
        <f>IF(F41*3.5&lt;80,80,F41*3.5)</f>
        <v/>
      </c>
    </row>
    <row r="42">
      <c r="A42" s="0" t="inlineStr">
        <is>
          <t>Reno</t>
        </is>
      </c>
      <c r="B42" s="0" t="n">
        <v>738</v>
      </c>
      <c r="C42" s="0" t="n">
        <v>1964</v>
      </c>
      <c r="D42" s="0" t="n">
        <v>2267</v>
      </c>
      <c r="E42" s="0" t="n">
        <v>256</v>
      </c>
      <c r="F42" s="4">
        <f>MIN(B42:E42)</f>
        <v/>
      </c>
      <c r="G42" s="4">
        <f>INDEX($B$1:$E$1,MATCH(F42,B42:E42,0))</f>
        <v/>
      </c>
      <c r="H42" s="6">
        <f>IF(F42*3.5&lt;80,80,F42*3.5)</f>
        <v/>
      </c>
    </row>
    <row r="43">
      <c r="A43" s="0" t="inlineStr">
        <is>
          <t>Manchester</t>
        </is>
      </c>
      <c r="B43" s="0" t="n">
        <v>3087</v>
      </c>
      <c r="C43" s="0" t="n">
        <v>1116</v>
      </c>
      <c r="D43" s="0" t="n">
        <v>1214</v>
      </c>
      <c r="E43" s="0" t="n">
        <v>3124</v>
      </c>
      <c r="F43" s="4">
        <f>MIN(B43:E43)</f>
        <v/>
      </c>
      <c r="G43" s="4">
        <f>INDEX($B$1:$E$1,MATCH(F43,B43:E43,0))</f>
        <v/>
      </c>
      <c r="H43" s="6">
        <f>IF(F43*3.5&lt;80,80,F43*3.5)</f>
        <v/>
      </c>
    </row>
    <row r="44">
      <c r="A44" s="0" t="inlineStr">
        <is>
          <t>Elizabeth</t>
        </is>
      </c>
      <c r="B44" s="0" t="n">
        <v>2857</v>
      </c>
      <c r="C44" s="0" t="n">
        <v>886</v>
      </c>
      <c r="D44" s="0" t="n">
        <v>950</v>
      </c>
      <c r="E44" s="0" t="n">
        <v>2894</v>
      </c>
      <c r="F44" s="4">
        <f>MIN(B44:E44)</f>
        <v/>
      </c>
      <c r="G44" s="4">
        <f>INDEX($B$1:$E$1,MATCH(F44,B44:E44,0))</f>
        <v/>
      </c>
      <c r="H44" s="6">
        <f>IF(F44*3.5&lt;80,80,F44*3.5)</f>
        <v/>
      </c>
    </row>
    <row r="45">
      <c r="A45" s="0" t="inlineStr">
        <is>
          <t>Jersey City</t>
        </is>
      </c>
      <c r="B45" s="0" t="n">
        <v>2860</v>
      </c>
      <c r="C45" s="0" t="n">
        <v>889</v>
      </c>
      <c r="D45" s="0" t="n">
        <v>959</v>
      </c>
      <c r="E45" s="0" t="n">
        <v>2896</v>
      </c>
      <c r="F45" s="4">
        <f>MIN(B45:E45)</f>
        <v/>
      </c>
      <c r="G45" s="4">
        <f>INDEX($B$1:$E$1,MATCH(F45,B45:E45,0))</f>
        <v/>
      </c>
      <c r="H45" s="6">
        <f>IF(F45*3.5&lt;80,80,F45*3.5)</f>
        <v/>
      </c>
    </row>
    <row r="46">
      <c r="A46" s="0" t="inlineStr">
        <is>
          <t>Newark</t>
        </is>
      </c>
      <c r="B46" s="0" t="n">
        <v>2852</v>
      </c>
      <c r="C46" s="0" t="n">
        <v>881</v>
      </c>
      <c r="D46" s="0" t="n">
        <v>952</v>
      </c>
      <c r="E46" s="0" t="n">
        <v>2889</v>
      </c>
      <c r="F46" s="4">
        <f>MIN(B46:E46)</f>
        <v/>
      </c>
      <c r="G46" s="4">
        <f>INDEX($B$1:$E$1,MATCH(F46,B46:E46,0))</f>
        <v/>
      </c>
      <c r="H46" s="6">
        <f>IF(F46*3.5&lt;80,80,F46*3.5)</f>
        <v/>
      </c>
    </row>
    <row r="47">
      <c r="A47" s="0" t="inlineStr">
        <is>
          <t>New York</t>
        </is>
      </c>
      <c r="B47" s="0" t="n">
        <v>2863</v>
      </c>
      <c r="C47" s="0" t="n">
        <v>892</v>
      </c>
      <c r="D47" s="0" t="n">
        <v>964</v>
      </c>
      <c r="E47" s="0" t="n">
        <v>2900</v>
      </c>
      <c r="F47" s="4">
        <f>MIN(B47:E47)</f>
        <v/>
      </c>
      <c r="G47" s="4">
        <f>INDEX($B$1:$E$1,MATCH(F47,B47:E47,0))</f>
        <v/>
      </c>
      <c r="H47" s="6">
        <f>IF(F47*3.5&lt;80,80,F47*3.5)</f>
        <v/>
      </c>
    </row>
    <row r="48">
      <c r="A48" s="0" t="inlineStr">
        <is>
          <t>Yonkers</t>
        </is>
      </c>
      <c r="B48" s="0" t="n">
        <v>2873</v>
      </c>
      <c r="C48" s="0" t="n">
        <v>902</v>
      </c>
      <c r="D48" s="0" t="n">
        <v>980</v>
      </c>
      <c r="E48" s="0" t="n">
        <v>2910</v>
      </c>
      <c r="F48" s="4">
        <f>MIN(B48:E48)</f>
        <v/>
      </c>
      <c r="G48" s="4">
        <f>INDEX($B$1:$E$1,MATCH(F48,B48:E48,0))</f>
        <v/>
      </c>
      <c r="H48" s="6">
        <f>IF(F48*3.5&lt;80,80,F48*3.5)</f>
        <v/>
      </c>
    </row>
    <row r="49">
      <c r="A49" s="0" t="inlineStr">
        <is>
          <t>Cary</t>
        </is>
      </c>
      <c r="B49" s="0" t="n">
        <v>2876</v>
      </c>
      <c r="C49" s="0" t="n">
        <v>905</v>
      </c>
      <c r="D49" s="0" t="n">
        <v>543</v>
      </c>
      <c r="E49" s="0" t="n">
        <v>2829</v>
      </c>
      <c r="F49" s="4">
        <f>MIN(B49:E49)</f>
        <v/>
      </c>
      <c r="G49" s="4">
        <f>INDEX($B$1:$E$1,MATCH(F49,B49:E49,0))</f>
        <v/>
      </c>
      <c r="H49" s="6">
        <f>IF(F49*3.5&lt;80,80,F49*3.5)</f>
        <v/>
      </c>
    </row>
    <row r="50">
      <c r="A50" s="0" t="inlineStr">
        <is>
          <t>Durham</t>
        </is>
      </c>
      <c r="B50" s="0" t="n">
        <v>2856</v>
      </c>
      <c r="C50" s="0" t="n">
        <v>885</v>
      </c>
      <c r="D50" s="0" t="n">
        <v>531</v>
      </c>
      <c r="E50" s="0" t="n">
        <v>2808</v>
      </c>
      <c r="F50" s="4">
        <f>MIN(B50:E50)</f>
        <v/>
      </c>
      <c r="G50" s="4">
        <f>INDEX($B$1:$E$1,MATCH(F50,B50:E50,0))</f>
        <v/>
      </c>
      <c r="H50" s="6">
        <f>IF(F50*3.5&lt;80,80,F50*3.5)</f>
        <v/>
      </c>
    </row>
    <row r="51">
      <c r="A51" s="0" t="inlineStr">
        <is>
          <t>Cincinnati</t>
        </is>
      </c>
      <c r="B51" s="0" t="n">
        <v>2327</v>
      </c>
      <c r="C51" s="0" t="n">
        <v>389</v>
      </c>
      <c r="D51" s="0" t="n">
        <v>468</v>
      </c>
      <c r="E51" s="0" t="n">
        <v>2374</v>
      </c>
      <c r="F51" s="4">
        <f>MIN(B51:E51)</f>
        <v/>
      </c>
      <c r="G51" s="4">
        <f>INDEX($B$1:$E$1,MATCH(F51,B51:E51,0))</f>
        <v/>
      </c>
      <c r="H51" s="6">
        <f>IF(F51*3.5&lt;80,80,F51*3.5)</f>
        <v/>
      </c>
    </row>
    <row r="52">
      <c r="A52" s="0" t="inlineStr">
        <is>
          <t>Cleveland</t>
        </is>
      </c>
      <c r="B52" s="0" t="n">
        <v>2417</v>
      </c>
      <c r="C52" s="0" t="n">
        <v>446</v>
      </c>
      <c r="D52" s="0" t="n">
        <v>712</v>
      </c>
      <c r="E52" s="0" t="n">
        <v>2453</v>
      </c>
      <c r="F52" s="4">
        <f>MIN(B52:E52)</f>
        <v/>
      </c>
      <c r="G52" s="4">
        <f>INDEX($B$1:$E$1,MATCH(F52,B52:E52,0))</f>
        <v/>
      </c>
      <c r="H52" s="6">
        <f>IF(F52*3.5&lt;80,80,F52*3.5)</f>
        <v/>
      </c>
    </row>
    <row r="53">
      <c r="A53" s="0" t="inlineStr">
        <is>
          <t>Norman</t>
        </is>
      </c>
      <c r="B53" s="0" t="n">
        <v>2007</v>
      </c>
      <c r="C53" s="0" t="n">
        <v>892</v>
      </c>
      <c r="D53" s="0" t="n">
        <v>705</v>
      </c>
      <c r="E53" s="0" t="n">
        <v>1639</v>
      </c>
      <c r="F53" s="4">
        <f>MIN(B53:E53)</f>
        <v/>
      </c>
      <c r="G53" s="4">
        <f>INDEX($B$1:$E$1,MATCH(F53,B53:E53,0))</f>
        <v/>
      </c>
      <c r="H53" s="6">
        <f>IF(F53*3.5&lt;80,80,F53*3.5)</f>
        <v/>
      </c>
    </row>
    <row r="54">
      <c r="A54" s="0" t="inlineStr">
        <is>
          <t>Tulsa</t>
        </is>
      </c>
      <c r="B54" s="0" t="n">
        <v>2000</v>
      </c>
      <c r="C54" s="0" t="n">
        <v>773</v>
      </c>
      <c r="D54" s="0" t="n">
        <v>639</v>
      </c>
      <c r="E54" s="0" t="n">
        <v>1718</v>
      </c>
      <c r="F54" s="4">
        <f>MIN(B54:E54)</f>
        <v/>
      </c>
      <c r="G54" s="4">
        <f>INDEX($B$1:$E$1,MATCH(F54,B54:E54,0))</f>
        <v/>
      </c>
      <c r="H54" s="6">
        <f>IF(F54*3.5&lt;80,80,F54*3.5)</f>
        <v/>
      </c>
    </row>
    <row r="55">
      <c r="A55" s="0" t="inlineStr">
        <is>
          <t>Eugene</t>
        </is>
      </c>
      <c r="B55" s="0" t="n">
        <v>278</v>
      </c>
      <c r="C55" s="0" t="n">
        <v>2173</v>
      </c>
      <c r="D55" s="0" t="n">
        <v>2494</v>
      </c>
      <c r="E55" s="0" t="n">
        <v>523</v>
      </c>
      <c r="F55" s="4">
        <f>MIN(B55:E55)</f>
        <v/>
      </c>
      <c r="G55" s="4">
        <f>INDEX($B$1:$E$1,MATCH(F55,B55:E55,0))</f>
        <v/>
      </c>
      <c r="H55" s="6">
        <f>IF(F55*3.5&lt;80,80,F55*3.5)</f>
        <v/>
      </c>
    </row>
    <row r="56">
      <c r="A56" s="0" t="inlineStr">
        <is>
          <t>Portland</t>
        </is>
      </c>
      <c r="B56" s="0" t="n">
        <v>168</v>
      </c>
      <c r="C56" s="0" t="n">
        <v>2065</v>
      </c>
      <c r="D56" s="0" t="n">
        <v>2480</v>
      </c>
      <c r="E56" s="0" t="n">
        <v>629</v>
      </c>
      <c r="F56" s="4">
        <f>MIN(B56:E56)</f>
        <v/>
      </c>
      <c r="G56" s="4">
        <f>INDEX($B$1:$E$1,MATCH(F56,B56:E56,0))</f>
        <v/>
      </c>
      <c r="H56" s="6">
        <f>IF(F56*3.5&lt;80,80,F56*3.5)</f>
        <v/>
      </c>
    </row>
    <row r="57">
      <c r="A57" s="0" t="inlineStr">
        <is>
          <t>Philadelphia</t>
        </is>
      </c>
      <c r="B57" s="0" t="n">
        <v>2832</v>
      </c>
      <c r="C57" s="0" t="n">
        <v>861</v>
      </c>
      <c r="D57" s="0" t="n">
        <v>878</v>
      </c>
      <c r="E57" s="0" t="n">
        <v>2869</v>
      </c>
      <c r="F57" s="4">
        <f>MIN(B57:E57)</f>
        <v/>
      </c>
      <c r="G57" s="4">
        <f>INDEX($B$1:$E$1,MATCH(F57,B57:E57,0))</f>
        <v/>
      </c>
      <c r="H57" s="6">
        <f>IF(F57*3.5&lt;80,80,F57*3.5)</f>
        <v/>
      </c>
    </row>
    <row r="58">
      <c r="A58" s="0" t="inlineStr">
        <is>
          <t>Pittsburgh</t>
        </is>
      </c>
      <c r="B58" s="0" t="n">
        <v>2535</v>
      </c>
      <c r="C58" s="0" t="n">
        <v>564</v>
      </c>
      <c r="D58" s="0" t="n">
        <v>753</v>
      </c>
      <c r="E58" s="0" t="n">
        <v>2572</v>
      </c>
      <c r="F58" s="4">
        <f>MIN(B58:E58)</f>
        <v/>
      </c>
      <c r="G58" s="4">
        <f>INDEX($B$1:$E$1,MATCH(F58,B58:E58,0))</f>
        <v/>
      </c>
      <c r="H58" s="6">
        <f>IF(F58*3.5&lt;80,80,F58*3.5)</f>
        <v/>
      </c>
    </row>
    <row r="59">
      <c r="A59" s="0" t="inlineStr">
        <is>
          <t>Providence</t>
        </is>
      </c>
      <c r="B59" s="0" t="n">
        <v>3046</v>
      </c>
      <c r="C59" s="0" t="n">
        <v>1075</v>
      </c>
      <c r="D59" s="0" t="n">
        <v>1153</v>
      </c>
      <c r="E59" s="0" t="n">
        <v>3083</v>
      </c>
      <c r="F59" s="4">
        <f>MIN(B59:E59)</f>
        <v/>
      </c>
      <c r="G59" s="4">
        <f>INDEX($B$1:$E$1,MATCH(F59,B59:E59,0))</f>
        <v/>
      </c>
      <c r="H59" s="6">
        <f>IF(F59*3.5&lt;80,80,F59*3.5)</f>
        <v/>
      </c>
    </row>
    <row r="60">
      <c r="A60" s="0" t="inlineStr">
        <is>
          <t>Columbia</t>
        </is>
      </c>
      <c r="B60" s="0" t="n">
        <v>2835</v>
      </c>
      <c r="C60" s="0" t="n">
        <v>903</v>
      </c>
      <c r="D60" s="0" t="n">
        <v>362</v>
      </c>
      <c r="E60" s="0" t="n">
        <v>2678</v>
      </c>
      <c r="F60" s="4">
        <f>MIN(B60:E60)</f>
        <v/>
      </c>
      <c r="G60" s="4">
        <f>INDEX($B$1:$E$1,MATCH(F60,B60:E60,0))</f>
        <v/>
      </c>
      <c r="H60" s="6">
        <f>IF(F60*3.5&lt;80,80,F60*3.5)</f>
        <v/>
      </c>
    </row>
    <row r="61">
      <c r="A61" s="0" t="inlineStr">
        <is>
          <t>Sioux Falls</t>
        </is>
      </c>
      <c r="B61" s="0" t="n">
        <v>1478</v>
      </c>
      <c r="C61" s="0" t="n">
        <v>497</v>
      </c>
      <c r="D61" s="0" t="n">
        <v>1053</v>
      </c>
      <c r="E61" s="0" t="n">
        <v>1727</v>
      </c>
      <c r="F61" s="4">
        <f>MIN(B61:E61)</f>
        <v/>
      </c>
      <c r="G61" s="4">
        <f>INDEX($B$1:$E$1,MATCH(F61,B61:E61,0))</f>
        <v/>
      </c>
      <c r="H61" s="6">
        <f>IF(F61*3.5&lt;80,80,F61*3.5)</f>
        <v/>
      </c>
    </row>
    <row r="62">
      <c r="A62" s="0" t="inlineStr">
        <is>
          <t>Clarksville</t>
        </is>
      </c>
      <c r="B62" s="0" t="n">
        <v>2359</v>
      </c>
      <c r="C62" s="0" t="n">
        <v>561</v>
      </c>
      <c r="D62" s="0" t="n">
        <v>232</v>
      </c>
      <c r="E62" s="0" t="n">
        <v>2294</v>
      </c>
      <c r="F62" s="4">
        <f>MIN(B62:E62)</f>
        <v/>
      </c>
      <c r="G62" s="4">
        <f>INDEX($B$1:$E$1,MATCH(F62,B62:E62,0))</f>
        <v/>
      </c>
      <c r="H62" s="6">
        <f>IF(F62*3.5&lt;80,80,F62*3.5)</f>
        <v/>
      </c>
    </row>
    <row r="63">
      <c r="A63" s="0" t="inlineStr">
        <is>
          <t>Killeen</t>
        </is>
      </c>
      <c r="B63" s="0" t="n">
        <v>2091</v>
      </c>
      <c r="C63" s="0" t="n">
        <v>1156</v>
      </c>
      <c r="D63" s="0" t="n">
        <v>741</v>
      </c>
      <c r="E63" s="0" t="n">
        <v>1744</v>
      </c>
      <c r="F63" s="4">
        <f>MIN(B63:E63)</f>
        <v/>
      </c>
      <c r="G63" s="4">
        <f>INDEX($B$1:$E$1,MATCH(F63,B63:E63,0))</f>
        <v/>
      </c>
      <c r="H63" s="6">
        <f>IF(F63*3.5&lt;80,80,F63*3.5)</f>
        <v/>
      </c>
    </row>
    <row r="64">
      <c r="A64" s="0" t="inlineStr">
        <is>
          <t>Laredo</t>
        </is>
      </c>
      <c r="B64" s="0" t="n">
        <v>2219</v>
      </c>
      <c r="C64" s="0" t="n">
        <v>1432</v>
      </c>
      <c r="D64" s="0" t="n">
        <v>978</v>
      </c>
      <c r="E64" s="0" t="n">
        <v>1780</v>
      </c>
      <c r="F64" s="4">
        <f>MIN(B64:E64)</f>
        <v/>
      </c>
      <c r="G64" s="4">
        <f>INDEX($B$1:$E$1,MATCH(F64,B64:E64,0))</f>
        <v/>
      </c>
      <c r="H64" s="6">
        <f>IF(F64*3.5&lt;80,80,F64*3.5)</f>
        <v/>
      </c>
    </row>
    <row r="65">
      <c r="A65" s="0" t="inlineStr">
        <is>
          <t>Mesquite</t>
        </is>
      </c>
      <c r="B65" s="0" t="n">
        <v>2123</v>
      </c>
      <c r="C65" s="0" t="n">
        <v>1052</v>
      </c>
      <c r="D65" s="0" t="n">
        <v>629</v>
      </c>
      <c r="E65" s="0" t="n">
        <v>1734</v>
      </c>
      <c r="F65" s="4">
        <f>MIN(B65:E65)</f>
        <v/>
      </c>
      <c r="G65" s="4">
        <f>INDEX($B$1:$E$1,MATCH(F65,B65:E65,0))</f>
        <v/>
      </c>
      <c r="H65" s="6">
        <f>IF(F65*3.5&lt;80,80,F65*3.5)</f>
        <v/>
      </c>
    </row>
    <row r="66">
      <c r="A66" s="0" t="inlineStr">
        <is>
          <t>Alexandria</t>
        </is>
      </c>
      <c r="B66" s="0" t="n">
        <v>2781</v>
      </c>
      <c r="C66" s="0" t="n">
        <v>811</v>
      </c>
      <c r="D66" s="0" t="n">
        <v>746</v>
      </c>
      <c r="E66" s="0" t="n">
        <v>2818</v>
      </c>
      <c r="F66" s="4">
        <f>MIN(B66:E66)</f>
        <v/>
      </c>
      <c r="G66" s="4">
        <f>INDEX($B$1:$E$1,MATCH(F66,B66:E66,0))</f>
        <v/>
      </c>
      <c r="H66" s="6">
        <f>IF(F66*3.5&lt;80,80,F66*3.5)</f>
        <v/>
      </c>
    </row>
    <row r="67">
      <c r="A67" s="0" t="inlineStr">
        <is>
          <t>Hampton</t>
        </is>
      </c>
      <c r="B67" s="0" t="n">
        <v>2945</v>
      </c>
      <c r="C67" s="0" t="n">
        <v>974</v>
      </c>
      <c r="D67" s="0" t="n">
        <v>716</v>
      </c>
      <c r="E67" s="0" t="n">
        <v>2950</v>
      </c>
      <c r="F67" s="4">
        <f>MIN(B67:E67)</f>
        <v/>
      </c>
      <c r="G67" s="4">
        <f>INDEX($B$1:$E$1,MATCH(F67,B67:E67,0))</f>
        <v/>
      </c>
      <c r="H67" s="6">
        <f>IF(F67*3.5&lt;80,80,F67*3.5)</f>
        <v/>
      </c>
    </row>
    <row r="68">
      <c r="A68" s="0" t="inlineStr">
        <is>
          <t>Seattle</t>
        </is>
      </c>
      <c r="B68" s="0" t="n">
        <v>0</v>
      </c>
      <c r="C68" s="0" t="n">
        <v>1995</v>
      </c>
      <c r="D68" s="0" t="n">
        <v>2525</v>
      </c>
      <c r="E68" s="0" t="n">
        <v>796</v>
      </c>
      <c r="F68" s="4">
        <f>MIN(B68:E68)</f>
        <v/>
      </c>
      <c r="G68" s="4">
        <f>INDEX($B$1:$E$1,MATCH(F68,B68:E68,0))</f>
        <v/>
      </c>
      <c r="H68" s="6">
        <f>IF(F68*3.5&lt;80,80,F68*3.5)</f>
        <v/>
      </c>
    </row>
    <row r="69">
      <c r="A69" s="0" t="inlineStr">
        <is>
          <t>Spokane</t>
        </is>
      </c>
      <c r="B69" s="0" t="n">
        <v>282</v>
      </c>
      <c r="C69" s="0" t="n">
        <v>1714</v>
      </c>
      <c r="D69" s="0" t="n">
        <v>2244</v>
      </c>
      <c r="E69" s="0" t="n">
        <v>864</v>
      </c>
      <c r="F69" s="4">
        <f>MIN(B69:E69)</f>
        <v/>
      </c>
      <c r="G69" s="4">
        <f>INDEX($B$1:$E$1,MATCH(F69,B69:E69,0))</f>
        <v/>
      </c>
      <c r="H69" s="6">
        <f>IF(F69*3.5&lt;80,80,F69*3.5)</f>
        <v/>
      </c>
    </row>
    <row r="70">
      <c r="A70" s="0" t="inlineStr">
        <is>
          <t>Green Bay</t>
        </is>
      </c>
      <c r="B70" s="0" t="n">
        <v>1934</v>
      </c>
      <c r="C70" s="0" t="n">
        <v>121</v>
      </c>
      <c r="D70" s="0" t="n">
        <v>878</v>
      </c>
      <c r="E70" s="0" t="n">
        <v>2224</v>
      </c>
      <c r="F70" s="4">
        <f>MIN(B70:E70)</f>
        <v/>
      </c>
      <c r="G70" s="4">
        <f>INDEX($B$1:$E$1,MATCH(F70,B70:E70,0))</f>
        <v/>
      </c>
      <c r="H70" s="6">
        <f>IF(F70*3.5&lt;80,80,F70*3.5)</f>
        <v/>
      </c>
    </row>
    <row r="71">
      <c r="A71" s="0" t="inlineStr">
        <is>
          <t>Madison</t>
        </is>
      </c>
      <c r="B71" s="0" t="n">
        <v>1927</v>
      </c>
      <c r="C71" s="0" t="n">
        <v>74</v>
      </c>
      <c r="D71" s="0" t="n">
        <v>811</v>
      </c>
      <c r="E71" s="0" t="n">
        <v>2091</v>
      </c>
      <c r="F71" s="4">
        <f>MIN(B71:E71)</f>
        <v/>
      </c>
      <c r="G71" s="4">
        <f>INDEX($B$1:$E$1,MATCH(F71,B71:E71,0))</f>
        <v/>
      </c>
      <c r="H71" s="6">
        <f>IF(F71*3.5&lt;80,80,F71*3.5)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2023-04-02T01:38:49Z</dcterms:created>
  <dcterms:modified xsi:type="dcterms:W3CDTF">2023-04-16T14:10:47Z</dcterms:modified>
  <cp:lastModifiedBy/>
  <cp:keywords/>
</cp:coreProperties>
</file>