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_BoomerangSales\"/>
    </mc:Choice>
  </mc:AlternateContent>
  <xr:revisionPtr revIDLastSave="0" documentId="8_{5BF5462A-29BD-431C-B320-655A8DAA6419}" xr6:coauthVersionLast="47" xr6:coauthVersionMax="47" xr10:uidLastSave="{00000000-0000-0000-0000-000000000000}"/>
  <bookViews>
    <workbookView xWindow="2085" yWindow="2085" windowWidth="21600" windowHeight="11332" activeTab="1" xr2:uid="{3433B584-7622-4B7E-9B82-A1F9BC4B7C5C}"/>
  </bookViews>
  <sheets>
    <sheet name="PivotTableSheet" sheetId="3" r:id="rId1"/>
    <sheet name="Sheet1" sheetId="1" r:id="rId2"/>
    <sheet name="Retail Price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<sst xmlns="http://schemas.openxmlformats.org/spreadsheetml/2006/main" count="119" uniqueCount="37">
  <si>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</si>
  <si>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</si>
  <si>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</si>
  <si>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</si>
  <si>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</si>
  <si>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</si>
  <si>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</si>
  <si>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</si>
  <si>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</si>
  <si>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</si>
  <si>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</si>
  <si>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</si>
  <si>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</si>
  <si>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</si>
  <si>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</si>
  <si>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</si>
  <si>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</si>
  <si>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</si>
  <si>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</si>
  <si>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</si>
  <si>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</si>
  <si>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</si>
  <si>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</si>
  <si>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</si>
  <si>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</si>
  <si>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</si>
  <si>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</si>
  <si>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</si>
  <si>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</si>
  <si>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</si>
  <si>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</si>
  <si>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</si>
  <si>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</si>
  <si>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Revenue</t>
  </si>
  <si>
    <t>行标签</t>
  </si>
  <si>
    <t>总计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</si>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</sst>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877998611111" createdVersion="3" refreshedVersion="8" minRefreshableVersion="3" recordCount="35" xr:uid="{F2078FC5-E0E4-4BB3-AA93-EA1E3D4BA1AF}">
  <cacheSource type="worksheet">
    <worksheetSource ref="A1:G36" sheet="Sheet1"/>
  </cacheSource>
  <cacheFields count="7">
    <cacheField name="Date Time" numFmtId="164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5-09-08T10:13:00"/>
    <s v="amazon.com"/>
    <x v="0"/>
    <s v="Wholesale"/>
    <n v="33"/>
    <n v="0.16500000000000001"/>
    <n v="604.83224999999993"/>
  </r>
  <r>
    <d v="2015-12-11T23:26:01"/>
    <s v="ebay.com"/>
    <x v="1"/>
    <s v="Wholesale"/>
    <n v="29"/>
    <n v="0.15"/>
    <n v="590.36749999999995"/>
  </r>
  <r>
    <d v="2015-12-19T18:10:57"/>
    <s v="amazon.com"/>
    <x v="2"/>
    <s v="Retail"/>
    <n v="3"/>
    <n v="1.9E-2"/>
    <n v="73.575000000000003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499999999997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100"/>
  </r>
  <r>
    <d v="2015-08-02T04:06:58"/>
    <s v="gel-boomerang.com"/>
    <x v="6"/>
    <s v="Wholesale"/>
    <n v="93"/>
    <n v="0.375"/>
    <n v="1278.75"/>
  </r>
  <r>
    <d v="2015-11-16T12:15:59"/>
    <s v="ebay.com"/>
    <x v="7"/>
    <s v="Wholesale"/>
    <n v="64"/>
    <n v="0.375"/>
    <n v="560"/>
  </r>
  <r>
    <d v="2014-12-09T19:48:00"/>
    <s v="coloradoboomerangs.com"/>
    <x v="8"/>
    <s v="Retail"/>
    <n v="3"/>
    <n v="0"/>
    <n v="129"/>
  </r>
  <r>
    <d v="2015-12-08T08:23:00"/>
    <s v="amazon.com"/>
    <x v="3"/>
    <s v="Wholesale"/>
    <n v="124"/>
    <n v="0.59399999999999997"/>
    <n v="2011.2428000000002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7.1999999999999995E-2"/>
    <n v="162.95680000000002"/>
  </r>
  <r>
    <d v="2015-11-20T11:00:58"/>
    <s v="amazon.com"/>
    <x v="10"/>
    <s v="Retail"/>
    <n v="4"/>
    <n v="1.9E-2"/>
    <n v="294.3"/>
  </r>
  <r>
    <d v="2015-08-26T11:05:00"/>
    <s v="amazon.com"/>
    <x v="0"/>
    <s v="Retail"/>
    <n v="3"/>
    <n v="1.9E-2"/>
    <n v="64.598849999999999"/>
  </r>
  <r>
    <d v="2015-12-12T14:21:59"/>
    <s v="amazon.com"/>
    <x v="0"/>
    <s v="Wholesale"/>
    <n v="91"/>
    <n v="0.35599999999999998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499999999998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7.1999999999999995E-2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1.9E-2"/>
    <n v="117.72"/>
  </r>
  <r>
    <d v="2015-02-28T11:45:01"/>
    <s v="coloradoboomerangs.com"/>
    <x v="8"/>
    <s v="Retail"/>
    <n v="3"/>
    <n v="0"/>
    <n v="129"/>
  </r>
  <r>
    <d v="2015-07-13T05:30:03"/>
    <s v="amazon.com"/>
    <x v="12"/>
    <s v="Wholesale"/>
    <n v="34"/>
    <n v="0.16900000000000001"/>
    <n v="565.07999999999993"/>
  </r>
  <r>
    <d v="2015-08-14T09:49:58"/>
    <s v="coloradoboomerangs.com"/>
    <x v="6"/>
    <s v="Retail"/>
    <n v="3"/>
    <n v="0"/>
    <n v="66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7.0999999999999994E-2"/>
    <n v="23.225000000000001"/>
  </r>
  <r>
    <d v="2015-04-09T12:43:03"/>
    <s v="ebay.com"/>
    <x v="14"/>
    <s v="Wholesale"/>
    <n v="68"/>
    <n v="0.375"/>
    <n v="110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7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1.7999999999999999E-2"/>
    <n v="220.95"/>
  </r>
  <r>
    <d v="2014-12-06T17:46:02"/>
    <s v="amazon.com"/>
    <x v="9"/>
    <s v="Retail"/>
    <n v="1"/>
    <n v="1.9E-2"/>
    <n v="4.9050000000000002"/>
  </r>
  <r>
    <d v="2015-06-03T03:54:00"/>
    <s v="coloradoboomerangs.com"/>
    <x v="4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F9277-B606-49AE-AAFD-67CE1D361AA0}" name="PivotTable1" cacheId="5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B2:C18" firstHeaderRow="1" firstDataRow="1" firstDataCol="1"/>
  <pivotFields count="7">
    <pivotField numFmtId="164" showAll="0"/>
    <pivotField showAll="0"/>
    <pivotField axis="axisRow" showAll="0">
      <items count="16">
        <item x="0"/>
        <item x="2"/>
        <item x="8"/>
        <item x="10"/>
        <item x="4"/>
        <item x="6"/>
        <item x="9"/>
        <item x="13"/>
        <item x="5"/>
        <item x="11"/>
        <item x="3"/>
        <item x="14"/>
        <item x="12"/>
        <item x="7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求和项:Revenue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046-BA49-4861-8A85-53045C0A6C08}">
  <dimension ref="B2:C18"/>
  <sheetViews>
    <sheetView workbookViewId="0"/>
  </sheetViews>
  <sheetFormatPr defaultRowHeight="13.9"/>
  <cols>
    <col min="2" max="2" width="17.9296875" bestFit="1" customWidth="1"/>
    <col min="3" max="3" width="14.53125" bestFit="1" customWidth="1"/>
  </cols>
  <sheetData>
    <row r="2" spans="2:3">
      <c r="B2" s="4" t="s">
        <v>34</v>
      </c>
      <c r="C2" t="s">
        <v>36</v>
      </c>
    </row>
    <row r="3" spans="2:3">
      <c r="B3" s="5" t="s">
        <v>7</v>
      </c>
      <c r="C3" s="6">
        <v>2262.9132999999997</v>
      </c>
    </row>
    <row r="4" spans="2:3">
      <c r="B4" s="5" t="s">
        <v>10</v>
      </c>
      <c r="C4" s="6">
        <v>173.57499999999999</v>
      </c>
    </row>
    <row r="5" spans="2:3">
      <c r="B5" s="5" t="s">
        <v>18</v>
      </c>
      <c r="C5" s="6">
        <v>258</v>
      </c>
    </row>
    <row r="6" spans="2:3">
      <c r="B6" s="5" t="s">
        <v>20</v>
      </c>
      <c r="C6" s="6">
        <v>590.25</v>
      </c>
    </row>
    <row r="7" spans="2:3">
      <c r="B7" s="5" t="s">
        <v>13</v>
      </c>
      <c r="C7" s="6">
        <v>651.58499999999992</v>
      </c>
    </row>
    <row r="8" spans="2:3">
      <c r="B8" s="5" t="s">
        <v>16</v>
      </c>
      <c r="C8" s="6">
        <v>1344.75</v>
      </c>
    </row>
    <row r="9" spans="2:3">
      <c r="B9" s="5" t="s">
        <v>19</v>
      </c>
      <c r="C9" s="6">
        <v>508.21499999999997</v>
      </c>
    </row>
    <row r="10" spans="2:3">
      <c r="B10" s="5" t="s">
        <v>23</v>
      </c>
      <c r="C10" s="6">
        <v>24</v>
      </c>
    </row>
    <row r="11" spans="2:3">
      <c r="B11" s="5" t="s">
        <v>14</v>
      </c>
      <c r="C11" s="6">
        <v>1000</v>
      </c>
    </row>
    <row r="12" spans="2:3">
      <c r="B12" s="5" t="s">
        <v>21</v>
      </c>
      <c r="C12" s="6">
        <v>117.72</v>
      </c>
    </row>
    <row r="13" spans="2:3">
      <c r="B13" s="5" t="s">
        <v>11</v>
      </c>
      <c r="C13" s="6">
        <v>3233.7128000000002</v>
      </c>
    </row>
    <row r="14" spans="2:3">
      <c r="B14" s="5" t="s">
        <v>24</v>
      </c>
      <c r="C14" s="6">
        <v>1105</v>
      </c>
    </row>
    <row r="15" spans="2:3">
      <c r="B15" s="5" t="s">
        <v>22</v>
      </c>
      <c r="C15" s="6">
        <v>565.07999999999993</v>
      </c>
    </row>
    <row r="16" spans="2:3">
      <c r="B16" s="5" t="s">
        <v>17</v>
      </c>
      <c r="C16" s="6">
        <v>560</v>
      </c>
    </row>
    <row r="17" spans="2:3">
      <c r="B17" s="5" t="s">
        <v>9</v>
      </c>
      <c r="C17" s="6">
        <v>590.36749999999995</v>
      </c>
    </row>
    <row r="18" spans="2:3">
      <c r="B18" s="5" t="s">
        <v>35</v>
      </c>
      <c r="C18" s="6">
        <v>12985.168600000001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G36"/>
  <sheetViews>
    <sheetView tabSelected="1" workbookViewId="0">
      <selection activeCell="F19" sqref="F19"/>
    </sheetView>
  </sheetViews>
  <sheetFormatPr defaultRowHeight="13.9"/>
  <cols>
    <col min="1" max="1" width="13.79687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  <c r="G2">
        <f>(1-F2)*E2*VLOOKUP(C2,'Retail Price'!A:B,2,FALSE)</f>
        <v>604.83224999999993</v>
      </c>
    </row>
    <row r="3" spans="1:7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  <c r="G3">
        <f>(1-F3)*E3*VLOOKUP(C3,'Retail Price'!A:B,2,FALSE)</f>
        <v>590.36749999999995</v>
      </c>
    </row>
    <row r="4" spans="1:7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  <c r="G4">
        <f>(1-F4)*E4*VLOOKUP(C4,'Retail Price'!A:B,2,FALSE)</f>
        <v>73.575000000000003</v>
      </c>
    </row>
    <row r="5" spans="1:7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  <c r="G5">
        <f>(1-F5)*E5*VLOOKUP(C5,'Retail Price'!A:B,2,FALSE)</f>
        <v>1222.47</v>
      </c>
    </row>
    <row r="6" spans="1:7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  <c r="G6">
        <f>(1-F6)*E6*VLOOKUP(C6,'Retail Price'!A:B,2,FALSE)</f>
        <v>579.78499999999997</v>
      </c>
    </row>
    <row r="7" spans="1:7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  <c r="G7">
        <f>(1-F7)*E7*VLOOKUP(C7,'Retail Price'!A:B,2,FALSE)</f>
        <v>1000</v>
      </c>
    </row>
    <row r="8" spans="1:7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  <c r="G8">
        <f>(1-F8)*E8*VLOOKUP(C8,'Retail Price'!A:B,2,FALSE)</f>
        <v>100</v>
      </c>
    </row>
    <row r="9" spans="1:7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  <c r="G9">
        <f>(1-F9)*E9*VLOOKUP(C9,'Retail Price'!A:B,2,FALSE)</f>
        <v>1278.75</v>
      </c>
    </row>
    <row r="10" spans="1:7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  <c r="G10">
        <f>(1-F10)*E10*VLOOKUP(C10,'Retail Price'!A:B,2,FALSE)</f>
        <v>560</v>
      </c>
    </row>
    <row r="11" spans="1:7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  <c r="G11">
        <f>(1-F11)*E11*VLOOKUP(C11,'Retail Price'!A:B,2,FALSE)</f>
        <v>129</v>
      </c>
    </row>
    <row r="12" spans="1:7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  <c r="G12">
        <f>(1-F12)*E12*VLOOKUP(C12,'Retail Price'!A:B,2,FALSE)</f>
        <v>2011.2428000000002</v>
      </c>
    </row>
    <row r="13" spans="1:7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  <c r="G13">
        <f>(1-F13)*E13*VLOOKUP(C13,'Retail Price'!A:B,2,FALSE)</f>
        <v>127.5</v>
      </c>
    </row>
    <row r="14" spans="1:7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  <c r="G14">
        <f>(1-F14)*E14*VLOOKUP(C14,'Retail Price'!A:B,2,FALSE)</f>
        <v>162.95680000000002</v>
      </c>
    </row>
    <row r="15" spans="1:7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  <c r="G15">
        <f>(1-F15)*E15*VLOOKUP(C15,'Retail Price'!A:B,2,FALSE)</f>
        <v>294.3</v>
      </c>
    </row>
    <row r="16" spans="1:7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  <c r="G16">
        <f>(1-F16)*E16*VLOOKUP(C16,'Retail Price'!A:B,2,FALSE)</f>
        <v>64.598849999999999</v>
      </c>
    </row>
    <row r="17" spans="1:7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  <c r="G17">
        <f>(1-F17)*E17*VLOOKUP(C17,'Retail Price'!A:B,2,FALSE)</f>
        <v>1286.3578</v>
      </c>
    </row>
    <row r="18" spans="1:7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  <c r="G18">
        <f>(1-F18)*E18*VLOOKUP(C18,'Retail Price'!A:B,2,FALSE)</f>
        <v>10</v>
      </c>
    </row>
    <row r="19" spans="1:7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  <c r="G19">
        <f>(1-F19)*E19*VLOOKUP(C19,'Retail Price'!A:B,2,FALSE)</f>
        <v>155.58499999999998</v>
      </c>
    </row>
    <row r="20" spans="1:7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  <c r="G20">
        <f>(1-F20)*E20*VLOOKUP(C20,'Retail Price'!A:B,2,FALSE)</f>
        <v>10</v>
      </c>
    </row>
    <row r="21" spans="1:7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  <c r="G21">
        <f>(1-F21)*E21*VLOOKUP(C21,'Retail Price'!A:B,2,FALSE)</f>
        <v>122.2176</v>
      </c>
    </row>
    <row r="22" spans="1:7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  <c r="G22">
        <f>(1-F22)*E22*VLOOKUP(C22,'Retail Price'!A:B,2,FALSE)</f>
        <v>147</v>
      </c>
    </row>
    <row r="23" spans="1:7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  <c r="G23">
        <f>(1-F23)*E23*VLOOKUP(C23,'Retail Price'!A:B,2,FALSE)</f>
        <v>117.72</v>
      </c>
    </row>
    <row r="24" spans="1:7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  <c r="G24">
        <f>(1-F24)*E24*VLOOKUP(C24,'Retail Price'!A:B,2,FALSE)</f>
        <v>129</v>
      </c>
    </row>
    <row r="25" spans="1:7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  <c r="G25">
        <f>(1-F25)*E25*VLOOKUP(C25,'Retail Price'!A:B,2,FALSE)</f>
        <v>565.07999999999993</v>
      </c>
    </row>
    <row r="26" spans="1:7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  <c r="G26">
        <f>(1-F26)*E26*VLOOKUP(C26,'Retail Price'!A:B,2,FALSE)</f>
        <v>66</v>
      </c>
    </row>
    <row r="27" spans="1:7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  <c r="G27">
        <f>(1-F27)*E27*VLOOKUP(C27,'Retail Price'!A:B,2,FALSE)</f>
        <v>24</v>
      </c>
    </row>
    <row r="28" spans="1:7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  <c r="G28">
        <f>(1-F28)*E28*VLOOKUP(C28,'Retail Price'!A:B,2,FALSE)</f>
        <v>23.225000000000001</v>
      </c>
    </row>
    <row r="29" spans="1:7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  <c r="G29">
        <f>(1-F29)*E29*VLOOKUP(C29,'Retail Price'!A:B,2,FALSE)</f>
        <v>1105</v>
      </c>
    </row>
    <row r="30" spans="1:7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  <c r="G30">
        <f>(1-F30)*E30*VLOOKUP(C30,'Retail Price'!A:B,2,FALSE)</f>
        <v>20</v>
      </c>
    </row>
    <row r="31" spans="1:7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  <c r="G31">
        <f>(1-F31)*E31*VLOOKUP(C31,'Retail Price'!A:B,2,FALSE)</f>
        <v>10</v>
      </c>
    </row>
    <row r="32" spans="1:7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  <c r="G32">
        <f>(1-F32)*E32*VLOOKUP(C32,'Retail Price'!A:B,2,FALSE)</f>
        <v>75</v>
      </c>
    </row>
    <row r="33" spans="1:7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  <c r="G33">
        <f>(1-F33)*E33*VLOOKUP(C33,'Retail Price'!A:B,2,FALSE)</f>
        <v>21.95</v>
      </c>
    </row>
    <row r="34" spans="1:7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  <c r="G34">
        <f>(1-F34)*E34*VLOOKUP(C34,'Retail Price'!A:B,2,FALSE)</f>
        <v>220.95</v>
      </c>
    </row>
    <row r="35" spans="1:7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  <c r="G35">
        <f>(1-F35)*E35*VLOOKUP(C35,'Retail Price'!A:B,2,FALSE)</f>
        <v>4.9050000000000002</v>
      </c>
    </row>
    <row r="36" spans="1:7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  <c r="G36">
        <f>(1-F36)*E36*VLOOKUP(C36,'Retail Price'!A:B,2,FALSE)</f>
        <v>71.8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9"/>
  <cols>
    <col min="1" max="1" width="16.19921875" customWidth="1"/>
    <col min="2" max="2" width="12.8632812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PivotTableSheet</vt:lpstr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2023-04-01T12:14:31Z</dcterms:created>
  <dcterms:modified xsi:type="dcterms:W3CDTF">2023-05-12T13:04:29Z</dcterms:modified>
</cp:coreProperties>
</file>