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applyAlignment="1" borderId="0" fillId="0" fontId="0" numFmtId="0">
      <alignment vertical="center"/>
    </xf>
    <xf borderId="0" fillId="0" fontId="1" numFmtId="0"/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2">
    <cellStyle builtinId="0" name="Normal" xfId="0"/>
    <cellStyle name="Normal 2" xfId="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0"/>
  <sheetViews>
    <sheetView tabSelected="1" topLeftCell="A4" workbookViewId="0">
      <selection activeCell="G14" sqref="G14"/>
    </sheetView>
  </sheetViews>
  <sheetFormatPr baseColWidth="8" defaultRowHeight="13.8"/>
  <cols>
    <col customWidth="1" max="1" min="1" style="1" width="18.44140625"/>
    <col customWidth="1" max="2" min="2" style="1" width="27.6640625"/>
    <col customWidth="1" max="3" min="3" style="1" width="19"/>
    <col customWidth="1" max="4" min="4" style="1" width="30.5546875"/>
    <col customWidth="1" max="5" min="5" style="1" width="16"/>
  </cols>
  <sheetData>
    <row r="1">
      <c r="A1" s="0" t="inlineStr">
        <is>
          <t>Hanging mass (kilograms)</t>
        </is>
      </c>
      <c r="B1" s="0" t="inlineStr">
        <is>
          <t>Acceleration of Block up Ramp</t>
        </is>
      </c>
      <c r="C1" s="0" t="inlineStr">
        <is>
          <t>Hanging mass (kilograms)</t>
        </is>
      </c>
      <c r="D1" s="0" t="inlineStr">
        <is>
          <t>Acceleration of Block down Ramp</t>
        </is>
      </c>
      <c r="E1" s="0" t="inlineStr">
        <is>
          <t>Combined Data</t>
        </is>
      </c>
    </row>
    <row r="2">
      <c r="A2" s="0" t="n">
        <v>0.4</v>
      </c>
      <c r="B2" s="0">
        <f>9.8*((A2-0.75*SIN(RADIANS(45))-0.25*0.75*COS(RADIANS(45)))/(A2+0.75))</f>
        <v/>
      </c>
      <c r="C2" s="0" t="n">
        <v>0</v>
      </c>
      <c r="D2" s="0">
        <f>-9.8*((-C2+0.75*SIN(RADIANS(45))-0.25*0.75*COS(RADIANS(45)))/(C2+0.75))</f>
        <v/>
      </c>
      <c r="E2" s="0">
        <f>$A$1&amp;": "&amp;A2&amp;", "&amp;$B$1&amp;": "&amp;B2&amp;", "&amp;$C$1&amp;": "&amp;C2&amp;", "&amp;$D$1&amp;": "&amp;D2</f>
        <v/>
      </c>
    </row>
    <row r="3">
      <c r="A3" s="0" t="n">
        <v>0.42</v>
      </c>
      <c r="B3" s="0">
        <f>9.8*((A3-0.75*SIN(RADIANS(45))-0.25*0.75*COS(RADIANS(45)))/(A3+0.75))</f>
        <v/>
      </c>
      <c r="C3" s="0" t="n">
        <v>0.02</v>
      </c>
      <c r="D3" s="0">
        <f>-9.8*((-C3+0.75*SIN(RADIANS(45))-0.25*0.75*COS(RADIANS(45)))/(C3+0.75))</f>
        <v/>
      </c>
      <c r="E3" s="0">
        <f>$A$1&amp;": "&amp;A3&amp;", "&amp;$B$1&amp;": "&amp;B3&amp;", "&amp;$C$1&amp;": "&amp;C3&amp;", "&amp;$D$1&amp;": "&amp;D3</f>
        <v/>
      </c>
    </row>
    <row r="4">
      <c r="A4" s="0" t="n">
        <v>0.4400000000000001</v>
      </c>
      <c r="B4" s="0">
        <f>9.8*((A4-0.75*SIN(RADIANS(45))-0.25*0.75*COS(RADIANS(45)))/(A4+0.75))</f>
        <v/>
      </c>
      <c r="C4" s="0" t="n">
        <v>0.04</v>
      </c>
      <c r="D4" s="0">
        <f>-9.8*((-C4+0.75*SIN(RADIANS(45))-0.25*0.75*COS(RADIANS(45)))/(C4+0.75))</f>
        <v/>
      </c>
      <c r="E4" s="0">
        <f>$A$1&amp;": "&amp;A4&amp;", "&amp;$B$1&amp;": "&amp;B4&amp;", "&amp;$C$1&amp;": "&amp;C4&amp;", "&amp;$D$1&amp;": "&amp;D4</f>
        <v/>
      </c>
    </row>
    <row r="5">
      <c r="A5" s="0" t="n">
        <v>0.4600000000000001</v>
      </c>
      <c r="B5" s="0">
        <f>9.8*((A5-0.75*SIN(RADIANS(45))-0.25*0.75*COS(RADIANS(45)))/(A5+0.75))</f>
        <v/>
      </c>
      <c r="C5" s="0" t="n">
        <v>0.06</v>
      </c>
      <c r="D5" s="0">
        <f>-9.8*((-C5+0.75*SIN(RADIANS(45))-0.25*0.75*COS(RADIANS(45)))/(C5+0.75))</f>
        <v/>
      </c>
      <c r="E5" s="0">
        <f>$A$1&amp;": "&amp;A5&amp;", "&amp;$B$1&amp;": "&amp;B5&amp;", "&amp;$C$1&amp;": "&amp;C5&amp;", "&amp;$D$1&amp;": "&amp;D5</f>
        <v/>
      </c>
    </row>
    <row r="6">
      <c r="A6" s="0" t="n">
        <v>0.4800000000000001</v>
      </c>
      <c r="B6" s="0">
        <f>9.8*((A6-0.75*SIN(RADIANS(45))-0.25*0.75*COS(RADIANS(45)))/(A6+0.75))</f>
        <v/>
      </c>
      <c r="C6" s="0" t="n">
        <v>0.08</v>
      </c>
      <c r="D6" s="0">
        <f>-9.8*((-C6+0.75*SIN(RADIANS(45))-0.25*0.75*COS(RADIANS(45)))/(C6+0.75))</f>
        <v/>
      </c>
      <c r="E6" s="0">
        <f>$A$1&amp;": "&amp;A6&amp;", "&amp;$B$1&amp;": "&amp;B6&amp;", "&amp;$C$1&amp;": "&amp;C6&amp;", "&amp;$D$1&amp;": "&amp;D6</f>
        <v/>
      </c>
    </row>
    <row r="7">
      <c r="A7" s="0" t="n">
        <v>0.5000000000000001</v>
      </c>
      <c r="B7" s="0">
        <f>9.8*((A7-0.75*SIN(RADIANS(45))-0.25*0.75*COS(RADIANS(45)))/(A7+0.75))</f>
        <v/>
      </c>
      <c r="C7" s="0" t="n">
        <v>0.1</v>
      </c>
      <c r="D7" s="0">
        <f>-9.8*((-C7+0.75*SIN(RADIANS(45))-0.25*0.75*COS(RADIANS(45)))/(C7+0.75))</f>
        <v/>
      </c>
      <c r="E7" s="0">
        <f>$A$1&amp;": "&amp;A7&amp;", "&amp;$B$1&amp;": "&amp;B7&amp;", "&amp;$C$1&amp;": "&amp;C7&amp;", "&amp;$D$1&amp;": "&amp;D7</f>
        <v/>
      </c>
    </row>
    <row r="8">
      <c r="A8" s="0" t="n">
        <v>0.5200000000000001</v>
      </c>
      <c r="B8" s="0">
        <f>9.8*((A8-0.75*SIN(RADIANS(45))-0.25*0.75*COS(RADIANS(45)))/(A8+0.75))</f>
        <v/>
      </c>
      <c r="C8" s="0" t="n">
        <v>0.12</v>
      </c>
      <c r="D8" s="0">
        <f>-9.8*((-C8+0.75*SIN(RADIANS(45))-0.25*0.75*COS(RADIANS(45)))/(C8+0.75))</f>
        <v/>
      </c>
      <c r="E8" s="0">
        <f>$A$1&amp;": "&amp;A8&amp;", "&amp;$B$1&amp;": "&amp;B8&amp;", "&amp;$C$1&amp;": "&amp;C8&amp;", "&amp;$D$1&amp;": "&amp;D8</f>
        <v/>
      </c>
    </row>
    <row r="9">
      <c r="A9" s="0" t="n">
        <v>0.5400000000000001</v>
      </c>
      <c r="B9" s="0">
        <f>9.8*((A9-0.75*SIN(RADIANS(45))-0.25*0.75*COS(RADIANS(45)))/(A9+0.75))</f>
        <v/>
      </c>
      <c r="C9" s="0" t="n">
        <v>0.14</v>
      </c>
      <c r="D9" s="0">
        <f>-9.8*((-C9+0.75*SIN(RADIANS(45))-0.25*0.75*COS(RADIANS(45)))/(C9+0.75))</f>
        <v/>
      </c>
      <c r="E9" s="0">
        <f>$A$1&amp;": "&amp;A9&amp;", "&amp;$B$1&amp;": "&amp;B9&amp;", "&amp;$C$1&amp;": "&amp;C9&amp;", "&amp;$D$1&amp;": "&amp;D9</f>
        <v/>
      </c>
    </row>
    <row r="10">
      <c r="A10" s="0" t="n">
        <v>0.5600000000000002</v>
      </c>
      <c r="B10" s="0">
        <f>9.8*((A10-0.75*SIN(RADIANS(45))-0.25*0.75*COS(RADIANS(45)))/(A10+0.75))</f>
        <v/>
      </c>
      <c r="C10" s="0" t="n">
        <v>0.16</v>
      </c>
      <c r="D10" s="0">
        <f>-9.8*((-C10+0.75*SIN(RADIANS(45))-0.25*0.75*COS(RADIANS(45)))/(C10+0.75))</f>
        <v/>
      </c>
      <c r="E10" s="0">
        <f>$A$1&amp;": "&amp;A10&amp;", "&amp;$B$1&amp;": "&amp;B10&amp;", "&amp;$C$1&amp;": "&amp;C10&amp;", "&amp;$D$1&amp;": "&amp;D10</f>
        <v/>
      </c>
    </row>
    <row r="11">
      <c r="A11" s="0" t="n">
        <v>0.5800000000000002</v>
      </c>
      <c r="B11" s="0">
        <f>9.8*((A11-0.75*SIN(RADIANS(45))-0.25*0.75*COS(RADIANS(45)))/(A11+0.75))</f>
        <v/>
      </c>
      <c r="C11" s="0" t="n">
        <v>0.18</v>
      </c>
      <c r="D11" s="0">
        <f>-9.8*((-C11+0.75*SIN(RADIANS(45))-0.25*0.75*COS(RADIANS(45)))/(C11+0.75))</f>
        <v/>
      </c>
      <c r="E11" s="0">
        <f>$A$1&amp;": "&amp;A11&amp;", "&amp;$B$1&amp;": "&amp;B11&amp;", "&amp;$C$1&amp;": "&amp;C11&amp;", "&amp;$D$1&amp;": "&amp;D11</f>
        <v/>
      </c>
    </row>
    <row r="12">
      <c r="A12" s="0" t="n">
        <v>0.6000000000000002</v>
      </c>
      <c r="B12" s="0">
        <f>9.8*((A12-0.75*SIN(RADIANS(45))-0.25*0.75*COS(RADIANS(45)))/(A12+0.75))</f>
        <v/>
      </c>
      <c r="C12" s="0" t="n">
        <v>0.2</v>
      </c>
      <c r="D12" s="0">
        <f>-9.8*((-C12+0.75*SIN(RADIANS(45))-0.25*0.75*COS(RADIANS(45)))/(C12+0.75))</f>
        <v/>
      </c>
      <c r="E12" s="0">
        <f>$A$1&amp;": "&amp;A12&amp;", "&amp;$B$1&amp;": "&amp;B12&amp;", "&amp;$C$1&amp;": "&amp;C12&amp;", "&amp;$D$1&amp;": "&amp;D12</f>
        <v/>
      </c>
    </row>
    <row r="13">
      <c r="A13" s="0" t="n">
        <v>0.6200000000000002</v>
      </c>
      <c r="B13" s="0">
        <f>9.8*((A13-0.75*SIN(RADIANS(45))-0.25*0.75*COS(RADIANS(45)))/(A13+0.75))</f>
        <v/>
      </c>
      <c r="C13" s="0" t="n">
        <v>0.22</v>
      </c>
      <c r="D13" s="0">
        <f>-9.8*((-C13+0.75*SIN(RADIANS(45))-0.25*0.75*COS(RADIANS(45)))/(C13+0.75))</f>
        <v/>
      </c>
      <c r="E13" s="0">
        <f>$A$1&amp;": "&amp;A13&amp;", "&amp;$B$1&amp;": "&amp;B13&amp;", "&amp;$C$1&amp;": "&amp;C13&amp;", "&amp;$D$1&amp;": "&amp;D13</f>
        <v/>
      </c>
    </row>
    <row r="14">
      <c r="A14" s="0" t="n">
        <v>0.6400000000000002</v>
      </c>
      <c r="B14" s="0">
        <f>9.8*((A14-0.75*SIN(RADIANS(45))-0.25*0.75*COS(RADIANS(45)))/(A14+0.75))</f>
        <v/>
      </c>
      <c r="C14" s="0" t="n">
        <v>0.24</v>
      </c>
      <c r="D14" s="0">
        <f>-9.8*((-C14+0.75*SIN(RADIANS(45))-0.25*0.75*COS(RADIANS(45)))/(C14+0.75))</f>
        <v/>
      </c>
      <c r="E14" s="0">
        <f>$A$1&amp;": "&amp;A14&amp;", "&amp;$B$1&amp;": "&amp;B14&amp;", "&amp;$C$1&amp;": "&amp;C14&amp;", "&amp;$D$1&amp;": "&amp;D14</f>
        <v/>
      </c>
    </row>
    <row r="15">
      <c r="A15" s="0" t="n">
        <v>0.6600000000000003</v>
      </c>
      <c r="B15" s="0">
        <f>9.8*((A15-0.75*SIN(RADIANS(45))-0.25*0.75*COS(RADIANS(45)))/(A15+0.75))</f>
        <v/>
      </c>
      <c r="C15" s="0" t="n">
        <v>0.26</v>
      </c>
      <c r="D15" s="0">
        <f>-9.8*((-C15+0.75*SIN(RADIANS(45))-0.25*0.75*COS(RADIANS(45)))/(C15+0.75))</f>
        <v/>
      </c>
      <c r="E15" s="0">
        <f>$A$1&amp;": "&amp;A15&amp;", "&amp;$B$1&amp;": "&amp;B15&amp;", "&amp;$C$1&amp;": "&amp;C15&amp;", "&amp;$D$1&amp;": "&amp;D15</f>
        <v/>
      </c>
    </row>
    <row r="16">
      <c r="A16" s="0" t="n">
        <v>0.6800000000000003</v>
      </c>
      <c r="B16" s="0">
        <f>9.8*((A16-0.75*SIN(RADIANS(45))-0.25*0.75*COS(RADIANS(45)))/(A16+0.75))</f>
        <v/>
      </c>
      <c r="C16" s="0" t="n">
        <v>0.28</v>
      </c>
      <c r="D16" s="0">
        <f>-9.8*((-C16+0.75*SIN(RADIANS(45))-0.25*0.75*COS(RADIANS(45)))/(C16+0.75))</f>
        <v/>
      </c>
      <c r="E16" s="0">
        <f>$A$1&amp;": "&amp;A16&amp;", "&amp;$B$1&amp;": "&amp;B16&amp;", "&amp;$C$1&amp;": "&amp;C16&amp;", "&amp;$D$1&amp;": "&amp;D16</f>
        <v/>
      </c>
    </row>
    <row r="17">
      <c r="A17" s="0" t="n">
        <v>0.7000000000000003</v>
      </c>
      <c r="B17" s="0">
        <f>9.8*((A17-0.75*SIN(RADIANS(45))-0.25*0.75*COS(RADIANS(45)))/(A17+0.75))</f>
        <v/>
      </c>
      <c r="C17" s="0" t="n">
        <v>0.3</v>
      </c>
      <c r="D17" s="0">
        <f>-9.8*((-C17+0.75*SIN(RADIANS(45))-0.25*0.75*COS(RADIANS(45)))/(C17+0.75))</f>
        <v/>
      </c>
      <c r="E17" s="0">
        <f>$A$1&amp;": "&amp;A17&amp;", "&amp;$B$1&amp;": "&amp;B17&amp;", "&amp;$C$1&amp;": "&amp;C17&amp;", "&amp;$D$1&amp;": "&amp;D17</f>
        <v/>
      </c>
    </row>
    <row r="18">
      <c r="A18" s="0" t="n">
        <v>0.7200000000000003</v>
      </c>
      <c r="B18" s="0">
        <f>9.8*((A18-0.75*SIN(RADIANS(45))-0.25*0.75*COS(RADIANS(45)))/(A18+0.75))</f>
        <v/>
      </c>
      <c r="C18" s="0" t="n">
        <v>0.32</v>
      </c>
      <c r="D18" s="0">
        <f>-9.8*((-C18+0.75*SIN(RADIANS(45))-0.25*0.75*COS(RADIANS(45)))/(C18+0.75))</f>
        <v/>
      </c>
      <c r="E18" s="0">
        <f>$A$1&amp;": "&amp;A18&amp;", "&amp;$B$1&amp;": "&amp;B18&amp;", "&amp;$C$1&amp;": "&amp;C18&amp;", "&amp;$D$1&amp;": "&amp;D18</f>
        <v/>
      </c>
    </row>
    <row r="19">
      <c r="A19" s="0" t="n">
        <v>0.7400000000000003</v>
      </c>
      <c r="B19" s="0">
        <f>9.8*((A19-0.75*SIN(RADIANS(45))-0.25*0.75*COS(RADIANS(45)))/(A19+0.75))</f>
        <v/>
      </c>
      <c r="C19" s="0" t="n">
        <v>0.34</v>
      </c>
      <c r="D19" s="0">
        <f>-9.8*((-C19+0.75*SIN(RADIANS(45))-0.25*0.75*COS(RADIANS(45)))/(C19+0.75))</f>
        <v/>
      </c>
      <c r="E19" s="0">
        <f>$A$1&amp;": "&amp;A19&amp;", "&amp;$B$1&amp;": "&amp;B19&amp;", "&amp;$C$1&amp;": "&amp;C19&amp;", "&amp;$D$1&amp;": "&amp;D19</f>
        <v/>
      </c>
    </row>
    <row r="20">
      <c r="A20" s="0" t="n">
        <v>0.7600000000000003</v>
      </c>
      <c r="B20" s="0">
        <f>9.8*((A20-0.75*SIN(RADIANS(45))-0.25*0.75*COS(RADIANS(45)))/(A20+0.75))</f>
        <v/>
      </c>
      <c r="C20" s="0" t="n">
        <v>0.36</v>
      </c>
      <c r="D20" s="0">
        <f>-9.8*((-C20+0.75*SIN(RADIANS(45))-0.25*0.75*COS(RADIANS(45)))/(C20+0.75))</f>
        <v/>
      </c>
      <c r="E20" s="0">
        <f>$A$1&amp;": "&amp;A20&amp;", "&amp;$B$1&amp;": "&amp;B20&amp;", "&amp;$C$1&amp;": "&amp;C20&amp;", "&amp;$D$1&amp;": "&amp;D20</f>
        <v/>
      </c>
    </row>
    <row r="21">
      <c r="A21" s="0" t="n">
        <v>0.7800000000000004</v>
      </c>
      <c r="B21" s="0">
        <f>9.8*((A21-0.75*SIN(RADIANS(45))-0.25*0.75*COS(RADIANS(45)))/(A21+0.75))</f>
        <v/>
      </c>
      <c r="C21" s="0" t="n">
        <v>0.3800000000000001</v>
      </c>
      <c r="D21" s="0">
        <f>-9.8*((-C21+0.75*SIN(RADIANS(45))-0.25*0.75*COS(RADIANS(45)))/(C21+0.75))</f>
        <v/>
      </c>
      <c r="E21" s="0">
        <f>$A$1&amp;": "&amp;A21&amp;", "&amp;$B$1&amp;": "&amp;B21&amp;", "&amp;$C$1&amp;": "&amp;C21&amp;", "&amp;$D$1&amp;": "&amp;D21</f>
        <v/>
      </c>
    </row>
    <row r="22">
      <c r="A22" s="0" t="n">
        <v>0.8000000000000004</v>
      </c>
      <c r="B22" s="0">
        <f>9.8*((A22-0.75*SIN(RADIANS(45))-0.25*0.75*COS(RADIANS(45)))/(A22+0.75))</f>
        <v/>
      </c>
      <c r="C22" s="0" t="n">
        <v>0.4000000000000001</v>
      </c>
      <c r="D22" s="0">
        <f>-9.8*((-C22+0.75*SIN(RADIANS(45))-0.25*0.75*COS(RADIANS(45)))/(C22+0.75))</f>
        <v/>
      </c>
      <c r="E22" s="0">
        <f>$A$1&amp;": "&amp;A22&amp;", "&amp;$B$1&amp;": "&amp;B22&amp;", "&amp;$C$1&amp;": "&amp;C22&amp;", "&amp;$D$1&amp;": "&amp;D22</f>
        <v/>
      </c>
    </row>
    <row r="23">
      <c r="A23" s="0" t="n">
        <v>0.8200000000000004</v>
      </c>
      <c r="B23" s="0">
        <f>9.8*((A23-0.75*SIN(RADIANS(45))-0.25*0.75*COS(RADIANS(45)))/(A23+0.75))</f>
        <v/>
      </c>
      <c r="C23" s="0" t="n">
        <v>0.4200000000000001</v>
      </c>
      <c r="D23" s="0">
        <f>-9.8*((-C23+0.75*SIN(RADIANS(45))-0.25*0.75*COS(RADIANS(45)))/(C23+0.75))</f>
        <v/>
      </c>
      <c r="E23" s="0">
        <f>$A$1&amp;": "&amp;A23&amp;", "&amp;$B$1&amp;": "&amp;B23&amp;", "&amp;$C$1&amp;": "&amp;C23&amp;", "&amp;$D$1&amp;": "&amp;D23</f>
        <v/>
      </c>
    </row>
    <row r="24">
      <c r="A24" s="0" t="n">
        <v>0.8400000000000004</v>
      </c>
      <c r="B24" s="0">
        <f>9.8*((A24-0.75*SIN(RADIANS(45))-0.25*0.75*COS(RADIANS(45)))/(A24+0.75))</f>
        <v/>
      </c>
      <c r="C24" s="0" t="n">
        <v>0.4400000000000001</v>
      </c>
      <c r="D24" s="0">
        <f>-9.8*((-C24+0.75*SIN(RADIANS(45))-0.25*0.75*COS(RADIANS(45)))/(C24+0.75))</f>
        <v/>
      </c>
      <c r="E24" s="0">
        <f>$A$1&amp;": "&amp;A24&amp;", "&amp;$B$1&amp;": "&amp;B24&amp;", "&amp;$C$1&amp;": "&amp;C24&amp;", "&amp;$D$1&amp;": "&amp;D24</f>
        <v/>
      </c>
    </row>
    <row r="25">
      <c r="A25" s="0" t="n">
        <v>0.8600000000000004</v>
      </c>
      <c r="B25" s="0">
        <f>9.8*((A25-0.75*SIN(RADIANS(45))-0.25*0.75*COS(RADIANS(45)))/(A25+0.75))</f>
        <v/>
      </c>
      <c r="C25" s="0" t="n">
        <v>0.4600000000000001</v>
      </c>
      <c r="D25" s="0">
        <f>-9.8*((-C25+0.75*SIN(RADIANS(45))-0.25*0.75*COS(RADIANS(45)))/(C25+0.75))</f>
        <v/>
      </c>
      <c r="E25" s="0">
        <f>$A$1&amp;": "&amp;A25&amp;", "&amp;$B$1&amp;": "&amp;B25&amp;", "&amp;$C$1&amp;": "&amp;C25&amp;", "&amp;$D$1&amp;": "&amp;D25</f>
        <v/>
      </c>
    </row>
    <row r="26">
      <c r="A26" s="0" t="n">
        <v>0.8800000000000004</v>
      </c>
      <c r="B26" s="0">
        <f>9.8*((A26-0.75*SIN(RADIANS(45))-0.25*0.75*COS(RADIANS(45)))/(A26+0.75))</f>
        <v/>
      </c>
      <c r="C26" s="0" t="n">
        <v>0.4800000000000001</v>
      </c>
      <c r="D26" s="0">
        <f>-9.8*((-C26+0.75*SIN(RADIANS(45))-0.25*0.75*COS(RADIANS(45)))/(C26+0.75))</f>
        <v/>
      </c>
      <c r="E26" s="0">
        <f>$A$1&amp;": "&amp;A26&amp;", "&amp;$B$1&amp;": "&amp;B26&amp;", "&amp;$C$1&amp;": "&amp;C26&amp;", "&amp;$D$1&amp;": "&amp;D26</f>
        <v/>
      </c>
    </row>
    <row r="27">
      <c r="A27" s="0" t="n">
        <v>0.9000000000000005</v>
      </c>
      <c r="B27" s="0">
        <f>9.8*((A27-0.75*SIN(RADIANS(45))-0.25*0.75*COS(RADIANS(45)))/(A27+0.75))</f>
        <v/>
      </c>
      <c r="C27" s="0" t="n">
        <v>0.5000000000000001</v>
      </c>
      <c r="D27" s="0">
        <f>-9.8*((-C27+0.75*SIN(RADIANS(45))-0.25*0.75*COS(RADIANS(45)))/(C27+0.75))</f>
        <v/>
      </c>
      <c r="E27" s="0">
        <f>$A$1&amp;": "&amp;A27&amp;", "&amp;$B$1&amp;": "&amp;B27&amp;", "&amp;$C$1&amp;": "&amp;C27&amp;", "&amp;$D$1&amp;": "&amp;D27</f>
        <v/>
      </c>
    </row>
    <row r="28">
      <c r="A28" s="0" t="n">
        <v>0.9200000000000005</v>
      </c>
      <c r="B28" s="0">
        <f>9.8*((A28-0.75*SIN(RADIANS(45))-0.25*0.75*COS(RADIANS(45)))/(A28+0.75))</f>
        <v/>
      </c>
      <c r="C28" s="0" t="n">
        <v>0.5200000000000001</v>
      </c>
      <c r="D28" s="0">
        <f>-9.8*((-C28+0.75*SIN(RADIANS(45))-0.25*0.75*COS(RADIANS(45)))/(C28+0.75))</f>
        <v/>
      </c>
      <c r="E28" s="0">
        <f>$A$1&amp;": "&amp;A28&amp;", "&amp;$B$1&amp;": "&amp;B28&amp;", "&amp;$C$1&amp;": "&amp;C28&amp;", "&amp;$D$1&amp;": "&amp;D28</f>
        <v/>
      </c>
    </row>
    <row r="29">
      <c r="A29" s="0" t="n">
        <v>0.9400000000000005</v>
      </c>
      <c r="B29" s="0">
        <f>9.8*((A29-0.75*SIN(RADIANS(45))-0.25*0.75*COS(RADIANS(45)))/(A29+0.75))</f>
        <v/>
      </c>
      <c r="C29" s="0" t="n">
        <v>0.5400000000000001</v>
      </c>
      <c r="D29" s="0">
        <f>-9.8*((-C29+0.75*SIN(RADIANS(45))-0.25*0.75*COS(RADIANS(45)))/(C29+0.75))</f>
        <v/>
      </c>
      <c r="E29" s="0">
        <f>$A$1&amp;": "&amp;A29&amp;", "&amp;$B$1&amp;": "&amp;B29&amp;", "&amp;$C$1&amp;": "&amp;C29&amp;", "&amp;$D$1&amp;": "&amp;D29</f>
        <v/>
      </c>
    </row>
    <row r="30">
      <c r="A30" s="0" t="n">
        <v>0.9600000000000005</v>
      </c>
      <c r="B30" s="0">
        <f>9.8*((A30-0.75*SIN(RADIANS(45))-0.25*0.75*COS(RADIANS(45)))/(A30+0.75))</f>
        <v/>
      </c>
      <c r="C30" s="0" t="n">
        <v>0.5600000000000002</v>
      </c>
      <c r="D30" s="0">
        <f>-9.8*((-C30+0.75*SIN(RADIANS(45))-0.25*0.75*COS(RADIANS(45)))/(C30+0.75))</f>
        <v/>
      </c>
      <c r="E30" s="0">
        <f>$A$1&amp;": "&amp;A30&amp;", "&amp;$B$1&amp;": "&amp;B30&amp;", "&amp;$C$1&amp;": "&amp;C30&amp;", "&amp;$D$1&amp;": "&amp;D30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2023-04-02T07:24:17Z</dcterms:created>
  <dcterms:modified xsi:type="dcterms:W3CDTF">2023-05-07T05:44:56Z</dcterms:modified>
  <cp:lastModifiedBy/>
  <cp:keywords/>
</cp:coreProperties>
</file>