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Retail Price" sheetId="3" state="visible" r:id="rId3"/>
  </sheets>
  <definedNames/>
  <calcPr calcId="191029" fullCalcOnLoad="1"/>
  <pivotCaches>
    <pivotCache xmlns:r="http://schemas.openxmlformats.org/officeDocument/2006/relationships" cacheId="1" r:id="rId4"/>
  </pivotCaches>
</workbook>
</file>

<file path=xl/styles.xml><?xml version="1.0" encoding="utf-8"?>
<styleSheet xmlns="http://schemas.openxmlformats.org/spreadsheetml/2006/main">
  <numFmts count="1">
    <numFmt numFmtId="164" formatCode="m/d/yy\ hh:mm"/>
  </numFmts>
  <fonts count="3">
    <font>
      <name val="等线"/>
      <charset val="134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1" fillId="2" borderId="1" pivotButton="0" quotePrefix="0" xfId="0"/>
    <xf numFmtId="0" fontId="0" fillId="0" borderId="1" pivotButton="0" quotePrefix="0" xfId="0"/>
    <xf numFmtId="164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5.66252048611" createdVersion="8" refreshedVersion="8" minRefreshableVersion="3" recordCount="35" r:id="rId1">
  <cacheSource type="worksheet">
    <worksheetSource ref="A1:G36" sheet="Sheet1"/>
  </cacheSource>
  <cacheFields count="7">
    <cacheField name="Date Time" uniqueList="1" numFmtId="176" sqlType="0" hierarchy="0" level="0" databaseField="1">
      <sharedItems count="0" containsDate="1" containsNonDate="0" containsSemiMixedTypes="0" containsString="0" minDate="2014-12-06T17:46:02" maxDate="2015-12-20T12:35:00"/>
    </cacheField>
    <cacheField name="Month" uniqueList="1" numFmtId="176" sqlType="0" hierarchy="0" level="0" databaseField="1">
      <sharedItems count="8">
        <s v="09"/>
        <s v="12"/>
        <s v="08"/>
        <s v="07"/>
        <s v="06"/>
        <s v="11"/>
        <s v="02"/>
        <s v="04"/>
      </sharedItems>
    </cacheField>
    <cacheField name="Web Site" uniqueList="1" numFmtId="0" sqlType="0" hierarchy="0" level="0" databaseField="1">
      <sharedItems count="0"/>
    </cacheField>
    <cacheField name="Product" uniqueList="1" numFmtId="0" sqlType="0" hierarchy="0" level="0" databaseField="1">
      <sharedItems count="0"/>
    </cacheField>
    <cacheField name="Type" uniqueList="1" numFmtId="0" sqlType="0" hierarchy="0" level="0" databaseField="1">
      <sharedItems count="0"/>
    </cacheField>
    <cacheField name="Quantity" uniqueList="1" numFmtId="0" sqlType="0" hierarchy="0" level="0" databaseField="1">
      <sharedItems count="0" containsInteger="1" containsNumber="1" containsSemiMixedTypes="0" containsString="0" minValue="1" maxValue="124"/>
    </cacheField>
    <cacheField name="Discount" uniqueList="1" numFmtId="0" sqlType="0" hierarchy="0" level="0" databaseField="1">
      <sharedItems count="0" containsNumber="1" containsSemiMixedTypes="0" containsString="0" minValue="0" maxValue="0.594"/>
    </cacheField>
  </cacheFields>
</pivotCacheDefinition>
</file>

<file path=xl/pivotCache/pivotCacheRecords1.xml><?xml version="1.0" encoding="utf-8"?>
<pivotCacheRecords xmlns="http://schemas.openxmlformats.org/spreadsheetml/2006/main" count="35">
  <r>
    <d v="2015-09-08T10:13:00"/>
    <x v="0"/>
    <s v="amazon.com"/>
    <s v="Aspen"/>
    <s v="Wholesale"/>
    <n v="33"/>
    <n v="0.165"/>
  </r>
  <r>
    <d v="2015-12-11T23:26:01"/>
    <x v="1"/>
    <s v="ebay.com"/>
    <s v="Yanaki"/>
    <s v="Wholesale"/>
    <n v="29"/>
    <n v="0.15"/>
  </r>
  <r>
    <d v="2015-12-19T18:10:57"/>
    <x v="1"/>
    <s v="amazon.com"/>
    <s v="Bellen"/>
    <s v="Retail"/>
    <n v="3"/>
    <n v="0.019"/>
  </r>
  <r>
    <d v="2015-08-23T12:55:00"/>
    <x v="2"/>
    <s v="ebay.com"/>
    <s v="Quad"/>
    <s v="Wholesale"/>
    <n v="36"/>
    <n v="0.15"/>
  </r>
  <r>
    <d v="2015-07-09T05:02:59"/>
    <x v="3"/>
    <s v="coloradoboomerangs.com"/>
    <s v="Crested Beaut"/>
    <s v="Wholesale"/>
    <n v="38"/>
    <n v="0.15"/>
  </r>
  <r>
    <d v="2015-06-30T16:40:57"/>
    <x v="4"/>
    <s v="ebay.com"/>
    <s v="Manu LD"/>
    <s v="Retail"/>
    <n v="4"/>
    <n v="0"/>
  </r>
  <r>
    <d v="2015-07-01T13:16:02"/>
    <x v="3"/>
    <s v="coloradoboomerangs.com"/>
    <s v="Bellen"/>
    <s v="Retail"/>
    <n v="4"/>
    <n v="0"/>
  </r>
  <r>
    <d v="2015-08-02T04:06:58"/>
    <x v="2"/>
    <s v="gel-boomerang.com"/>
    <s v="Fire Aspen"/>
    <s v="Wholesale"/>
    <n v="93"/>
    <n v="0.375"/>
  </r>
  <r>
    <d v="2015-11-16T12:15:59"/>
    <x v="5"/>
    <s v="ebay.com"/>
    <s v="Sunspot"/>
    <s v="Wholesale"/>
    <n v="64"/>
    <n v="0.375"/>
  </r>
  <r>
    <d v="2014-12-09T19:48:00"/>
    <x v="1"/>
    <s v="coloradoboomerangs.com"/>
    <s v="Bower Aussie Round"/>
    <s v="Retail"/>
    <n v="3"/>
    <n v="0"/>
  </r>
  <r>
    <d v="2015-12-08T08:23:00"/>
    <x v="1"/>
    <s v="amazon.com"/>
    <s v="Quad"/>
    <s v="Wholesale"/>
    <n v="124"/>
    <n v="0.594"/>
  </r>
  <r>
    <d v="2014-12-13T16:30:00"/>
    <x v="1"/>
    <s v="ebay.com"/>
    <s v="Fun Fly"/>
    <s v="Wholesale"/>
    <n v="30"/>
    <n v="0.15"/>
  </r>
  <r>
    <d v="2015-08-23T03:07:03"/>
    <x v="2"/>
    <s v="amazon.com"/>
    <s v="Aspen"/>
    <s v="Retail"/>
    <n v="8"/>
    <n v="0.07199999999999999"/>
  </r>
  <r>
    <d v="2015-11-20T11:00:58"/>
    <x v="5"/>
    <s v="amazon.com"/>
    <s v="Carlota Doublers"/>
    <s v="Retail"/>
    <n v="4"/>
    <n v="0.019"/>
  </r>
  <r>
    <d v="2015-08-26T11:05:00"/>
    <x v="2"/>
    <s v="amazon.com"/>
    <s v="Aspen"/>
    <s v="Retail"/>
    <n v="3"/>
    <n v="0.019"/>
  </r>
  <r>
    <d v="2015-12-12T14:21:59"/>
    <x v="1"/>
    <s v="amazon.com"/>
    <s v="Aspen"/>
    <s v="Wholesale"/>
    <n v="91"/>
    <n v="0.356"/>
  </r>
  <r>
    <d v="2014-12-13T12:40:02"/>
    <x v="1"/>
    <s v="gel-boomerang.com"/>
    <s v="Fun Fly"/>
    <s v="Retail"/>
    <n v="2"/>
    <n v="0"/>
  </r>
  <r>
    <d v="2014-12-12T16:35:02"/>
    <x v="1"/>
    <s v="amazon.com"/>
    <s v="Fun Fly"/>
    <s v="Wholesale"/>
    <n v="37"/>
    <n v="0.159"/>
  </r>
  <r>
    <d v="2015-07-28T15:17:00"/>
    <x v="3"/>
    <s v="coloradoboomerangs.com"/>
    <s v="Fun Fly"/>
    <s v="Retail"/>
    <n v="2"/>
    <n v="0"/>
  </r>
  <r>
    <d v="2015-08-25T16:47:00"/>
    <x v="2"/>
    <s v="amazon.com"/>
    <s v="Aspen"/>
    <s v="Retail"/>
    <n v="6"/>
    <n v="0.07199999999999999"/>
  </r>
  <r>
    <d v="2015-12-20T12:35:00"/>
    <x v="1"/>
    <s v="amazon.com"/>
    <s v="Fun Fly"/>
    <s v="Wholesale"/>
    <n v="35"/>
    <n v="0.16"/>
  </r>
  <r>
    <d v="2015-08-29T14:06:00"/>
    <x v="2"/>
    <s v="amazon.com"/>
    <s v="Manu MTA"/>
    <s v="Retail"/>
    <n v="1"/>
    <n v="0.019"/>
  </r>
  <r>
    <d v="2015-02-28T11:45:01"/>
    <x v="6"/>
    <s v="coloradoboomerangs.com"/>
    <s v="Bower Aussie Round"/>
    <s v="Retail"/>
    <n v="3"/>
    <n v="0"/>
  </r>
  <r>
    <d v="2015-07-13T05:30:03"/>
    <x v="3"/>
    <s v="amazon.com"/>
    <s v="Sunshine"/>
    <s v="Wholesale"/>
    <n v="34"/>
    <n v="0.169"/>
  </r>
  <r>
    <d v="2015-08-14T09:49:58"/>
    <x v="2"/>
    <s v="coloradoboomerangs.com"/>
    <s v="Fire Aspen"/>
    <s v="Retail"/>
    <n v="3"/>
    <n v="0"/>
  </r>
  <r>
    <d v="2015-11-27T11:33:56"/>
    <x v="5"/>
    <s v="coloradoboomerangs.com"/>
    <s v="GelFast"/>
    <s v="Retail"/>
    <n v="1"/>
    <n v="0"/>
  </r>
  <r>
    <d v="2015-11-03T12:30:58"/>
    <x v="5"/>
    <s v="amazon.com"/>
    <s v="Fun Fly"/>
    <s v="Retail"/>
    <n v="5"/>
    <n v="0.07099999999999999"/>
  </r>
  <r>
    <d v="2015-04-09T12:43:03"/>
    <x v="7"/>
    <s v="ebay.com"/>
    <s v="Sunset"/>
    <s v="Wholesale"/>
    <n v="68"/>
    <n v="0.375"/>
  </r>
  <r>
    <d v="2015-12-08T18:15:59"/>
    <x v="1"/>
    <s v="coloradoboomerangs.com"/>
    <s v="Fun Fly"/>
    <s v="Retail"/>
    <n v="4"/>
    <n v="0"/>
  </r>
  <r>
    <d v="2015-02-19T22:13:00"/>
    <x v="6"/>
    <s v="ebay.com"/>
    <s v="Fun Fly"/>
    <s v="Retail"/>
    <n v="2"/>
    <n v="0"/>
  </r>
  <r>
    <d v="2015-12-12T08:45:01"/>
    <x v="1"/>
    <s v="ebay.com"/>
    <s v="Carlota Doublers"/>
    <s v="Retail"/>
    <n v="1"/>
    <n v="0"/>
  </r>
  <r>
    <d v="2014-12-09T12:11:57"/>
    <x v="1"/>
    <s v="coloradoboomerangs.com"/>
    <s v="Aspen"/>
    <s v="Retail"/>
    <n v="1"/>
    <n v="0"/>
  </r>
  <r>
    <d v="2014-12-07T19:44:59"/>
    <x v="1"/>
    <s v="amazon.com"/>
    <s v="Carlota Doublers"/>
    <s v="Retail"/>
    <n v="3"/>
    <n v="0.018"/>
  </r>
  <r>
    <d v="2014-12-06T17:46:02"/>
    <x v="1"/>
    <s v="amazon.com"/>
    <s v="Fun Fly"/>
    <s v="Retail"/>
    <n v="1"/>
    <n v="0.019"/>
  </r>
  <r>
    <d v="2015-06-03T03:54:00"/>
    <x v="4"/>
    <s v="coloradoboomerangs.com"/>
    <s v="Crested Beaut"/>
    <s v="Retail"/>
    <n v="4"/>
    <n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0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B10" firstHeaderRow="1" firstDataRow="1" firstDataCol="1"/>
  <pivotFields count="7">
    <pivotField showDropDowns="1" compact="1" numFmtId="176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9">
        <item t="data" sd="1" x="6"/>
        <item t="data" sd="1" x="7"/>
        <item t="data" sd="1" x="4"/>
        <item t="data" sd="1" x="3"/>
        <item t="data" sd="1" x="2"/>
        <item t="data" sd="1" x="0"/>
        <item t="data" sd="1" x="5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9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grand" r="0" i="0">
      <x v="0"/>
    </i>
  </rowItems>
  <colItems count="1">
    <i t="data" r="0" i="0"/>
  </colItems>
  <dataFields count="1">
    <dataField name="Sum of Quantity" fld="5" subtotal="sum" showDataAs="normal" baseField="1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I17" sqref="I17"/>
    </sheetView>
  </sheetViews>
  <sheetFormatPr baseColWidth="8" defaultRowHeight="13.8"/>
  <cols>
    <col width="14.33203125" bestFit="1" customWidth="1" style="7" min="1" max="1"/>
    <col width="17.44140625" bestFit="1" customWidth="1" style="7" min="2" max="2"/>
  </cols>
  <sheetData>
    <row r="1">
      <c r="A1" s="4" t="inlineStr">
        <is>
          <t>Row Labels</t>
        </is>
      </c>
      <c r="B1" s="6" t="inlineStr">
        <is>
          <t>Sum of Quantity</t>
        </is>
      </c>
    </row>
    <row r="2">
      <c r="A2" s="5" t="inlineStr">
        <is>
          <t>02</t>
        </is>
      </c>
      <c r="B2" s="6" t="n">
        <v>5</v>
      </c>
    </row>
    <row r="3">
      <c r="A3" s="5" t="inlineStr">
        <is>
          <t>04</t>
        </is>
      </c>
      <c r="B3" s="6" t="n">
        <v>68</v>
      </c>
    </row>
    <row r="4">
      <c r="A4" s="5" t="inlineStr">
        <is>
          <t>06</t>
        </is>
      </c>
      <c r="B4" s="6" t="n">
        <v>8</v>
      </c>
    </row>
    <row r="5">
      <c r="A5" s="5" t="inlineStr">
        <is>
          <t>07</t>
        </is>
      </c>
      <c r="B5" s="6" t="n">
        <v>78</v>
      </c>
    </row>
    <row r="6">
      <c r="A6" s="5" t="inlineStr">
        <is>
          <t>08</t>
        </is>
      </c>
      <c r="B6" s="6" t="n">
        <v>150</v>
      </c>
    </row>
    <row r="7">
      <c r="A7" s="5" t="inlineStr">
        <is>
          <t>09</t>
        </is>
      </c>
      <c r="B7" s="6" t="n">
        <v>33</v>
      </c>
    </row>
    <row r="8">
      <c r="A8" s="5" t="inlineStr">
        <is>
          <t>11</t>
        </is>
      </c>
      <c r="B8" s="6" t="n">
        <v>74</v>
      </c>
    </row>
    <row r="9">
      <c r="A9" s="5" t="inlineStr">
        <is>
          <t>12</t>
        </is>
      </c>
      <c r="B9" s="6" t="n">
        <v>364</v>
      </c>
    </row>
    <row r="10">
      <c r="A10" s="5" t="inlineStr">
        <is>
          <t>Grand Total</t>
        </is>
      </c>
      <c r="B10" s="6" t="n">
        <v>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6"/>
  <sheetViews>
    <sheetView tabSelected="1" workbookViewId="0">
      <selection activeCell="A1" sqref="A1:G36"/>
    </sheetView>
  </sheetViews>
  <sheetFormatPr baseColWidth="8" defaultRowHeight="13.8"/>
  <cols>
    <col width="13.77734375" customWidth="1" style="8" min="1" max="2"/>
  </cols>
  <sheetData>
    <row r="1">
      <c r="A1" s="6" t="inlineStr">
        <is>
          <t>Date Time</t>
        </is>
      </c>
      <c r="B1" s="6" t="inlineStr">
        <is>
          <t>Month</t>
        </is>
      </c>
      <c r="C1" s="6" t="inlineStr">
        <is>
          <t>Web Site</t>
        </is>
      </c>
      <c r="D1" s="6" t="inlineStr">
        <is>
          <t>Product</t>
        </is>
      </c>
      <c r="E1" s="6" t="inlineStr">
        <is>
          <t>Type</t>
        </is>
      </c>
      <c r="F1" s="6" t="inlineStr">
        <is>
          <t>Quantity</t>
        </is>
      </c>
      <c r="G1" s="6" t="inlineStr">
        <is>
          <t>Discount</t>
        </is>
      </c>
    </row>
    <row r="2">
      <c r="A2" s="8" t="n">
        <v>42255.4257</v>
      </c>
      <c r="B2" s="8">
        <f>TEXT(A2,"mm")</f>
        <v/>
      </c>
      <c r="C2" s="6" t="inlineStr">
        <is>
          <t>amazon.com</t>
        </is>
      </c>
      <c r="D2" s="6" t="inlineStr">
        <is>
          <t>Aspen</t>
        </is>
      </c>
      <c r="E2" s="6">
        <f>IF(F2&lt;10,"Retail","Wholesale")</f>
        <v/>
      </c>
      <c r="F2" s="6" t="n">
        <v>33</v>
      </c>
      <c r="G2" s="6" t="n">
        <v>0.165</v>
      </c>
    </row>
    <row r="3">
      <c r="A3" s="8" t="n">
        <v>42349.9764</v>
      </c>
      <c r="B3" s="8">
        <f>TEXT(A3,"mm")</f>
        <v/>
      </c>
      <c r="C3" s="6" t="inlineStr">
        <is>
          <t>ebay.com</t>
        </is>
      </c>
      <c r="D3" s="6" t="inlineStr">
        <is>
          <t>Yanaki</t>
        </is>
      </c>
      <c r="E3" s="6">
        <f>IF(F3&lt;10,"Retail","Wholesale")</f>
        <v/>
      </c>
      <c r="F3" s="6" t="n">
        <v>29</v>
      </c>
      <c r="G3" s="6" t="n">
        <v>0.15</v>
      </c>
    </row>
    <row r="4">
      <c r="A4" s="8" t="n">
        <v>42357.7576</v>
      </c>
      <c r="B4" s="8">
        <f>TEXT(A4,"mm")</f>
        <v/>
      </c>
      <c r="C4" s="6" t="inlineStr">
        <is>
          <t>amazon.com</t>
        </is>
      </c>
      <c r="D4" s="6" t="inlineStr">
        <is>
          <t>Bellen</t>
        </is>
      </c>
      <c r="E4" s="6">
        <f>IF(F4&lt;10,"Retail","Wholesale")</f>
        <v/>
      </c>
      <c r="F4" s="6" t="n">
        <v>3</v>
      </c>
      <c r="G4" s="6" t="n">
        <v>0.019</v>
      </c>
    </row>
    <row r="5">
      <c r="A5" s="8" t="n">
        <v>42239.5382</v>
      </c>
      <c r="B5" s="8">
        <f>TEXT(A5,"mm")</f>
        <v/>
      </c>
      <c r="C5" s="6" t="inlineStr">
        <is>
          <t>ebay.com</t>
        </is>
      </c>
      <c r="D5" s="6" t="inlineStr">
        <is>
          <t>Quad</t>
        </is>
      </c>
      <c r="E5" s="6">
        <f>IF(F5&lt;10,"Retail","Wholesale")</f>
        <v/>
      </c>
      <c r="F5" s="6" t="n">
        <v>36</v>
      </c>
      <c r="G5" s="6" t="n">
        <v>0.15</v>
      </c>
    </row>
    <row r="6">
      <c r="A6" s="8" t="n">
        <v>42194.2104</v>
      </c>
      <c r="B6" s="8">
        <f>TEXT(A6,"mm")</f>
        <v/>
      </c>
      <c r="C6" s="6" t="inlineStr">
        <is>
          <t>coloradoboomerangs.com</t>
        </is>
      </c>
      <c r="D6" s="6" t="inlineStr">
        <is>
          <t>Crested Beaut</t>
        </is>
      </c>
      <c r="E6" s="6">
        <f>IF(F6&lt;10,"Retail","Wholesale")</f>
        <v/>
      </c>
      <c r="F6" s="6" t="n">
        <v>38</v>
      </c>
      <c r="G6" s="6" t="n">
        <v>0.15</v>
      </c>
    </row>
    <row r="7">
      <c r="A7" s="8" t="n">
        <v>42185.6951</v>
      </c>
      <c r="B7" s="8">
        <f>TEXT(A7,"mm")</f>
        <v/>
      </c>
      <c r="C7" s="6" t="inlineStr">
        <is>
          <t>ebay.com</t>
        </is>
      </c>
      <c r="D7" s="6" t="inlineStr">
        <is>
          <t>Manu LD</t>
        </is>
      </c>
      <c r="E7" s="6">
        <f>IF(F7&lt;10,"Retail","Wholesale")</f>
        <v/>
      </c>
      <c r="F7" s="6" t="n">
        <v>4</v>
      </c>
      <c r="G7" s="6" t="n">
        <v>0</v>
      </c>
    </row>
    <row r="8">
      <c r="A8" s="8" t="n">
        <v>42186.5528</v>
      </c>
      <c r="B8" s="8">
        <f>TEXT(A8,"mm")</f>
        <v/>
      </c>
      <c r="C8" s="6" t="inlineStr">
        <is>
          <t>coloradoboomerangs.com</t>
        </is>
      </c>
      <c r="D8" s="6" t="inlineStr">
        <is>
          <t>Bellen</t>
        </is>
      </c>
      <c r="E8" s="6">
        <f>IF(F8&lt;10,"Retail","Wholesale")</f>
        <v/>
      </c>
      <c r="F8" s="6" t="n">
        <v>4</v>
      </c>
      <c r="G8" s="6" t="n">
        <v>0</v>
      </c>
    </row>
    <row r="9">
      <c r="A9" s="8" t="n">
        <v>42218.1715</v>
      </c>
      <c r="B9" s="8">
        <f>TEXT(A9,"mm")</f>
        <v/>
      </c>
      <c r="C9" s="6" t="inlineStr">
        <is>
          <t>gel-boomerang.com</t>
        </is>
      </c>
      <c r="D9" s="6" t="inlineStr">
        <is>
          <t>Fire Aspen</t>
        </is>
      </c>
      <c r="E9" s="6">
        <f>IF(F9&lt;10,"Retail","Wholesale")</f>
        <v/>
      </c>
      <c r="F9" s="6" t="n">
        <v>93</v>
      </c>
      <c r="G9" s="6" t="n">
        <v>0.375</v>
      </c>
    </row>
    <row r="10">
      <c r="A10" s="8" t="n">
        <v>42324.5111</v>
      </c>
      <c r="B10" s="8">
        <f>TEXT(A10,"mm")</f>
        <v/>
      </c>
      <c r="C10" s="6" t="inlineStr">
        <is>
          <t>ebay.com</t>
        </is>
      </c>
      <c r="D10" s="6" t="inlineStr">
        <is>
          <t>Sunspot</t>
        </is>
      </c>
      <c r="E10" s="6">
        <f>IF(F10&lt;10,"Retail","Wholesale")</f>
        <v/>
      </c>
      <c r="F10" s="6" t="n">
        <v>64</v>
      </c>
      <c r="G10" s="6" t="n">
        <v>0.375</v>
      </c>
    </row>
    <row r="11">
      <c r="A11" s="8" t="n">
        <v>41982.825</v>
      </c>
      <c r="B11" s="8">
        <f>TEXT(A11,"mm")</f>
        <v/>
      </c>
      <c r="C11" s="6" t="inlineStr">
        <is>
          <t>coloradoboomerangs.com</t>
        </is>
      </c>
      <c r="D11" s="6" t="inlineStr">
        <is>
          <t>Bower Aussie Round</t>
        </is>
      </c>
      <c r="E11" s="6">
        <f>IF(F11&lt;10,"Retail","Wholesale")</f>
        <v/>
      </c>
      <c r="F11" s="6" t="n">
        <v>3</v>
      </c>
      <c r="G11" s="6" t="n">
        <v>0</v>
      </c>
    </row>
    <row r="12">
      <c r="A12" s="8" t="n">
        <v>42346.3493</v>
      </c>
      <c r="B12" s="8">
        <f>TEXT(A12,"mm")</f>
        <v/>
      </c>
      <c r="C12" s="6" t="inlineStr">
        <is>
          <t>amazon.com</t>
        </is>
      </c>
      <c r="D12" s="6" t="inlineStr">
        <is>
          <t>Quad</t>
        </is>
      </c>
      <c r="E12" s="6">
        <f>IF(F12&lt;10,"Retail","Wholesale")</f>
        <v/>
      </c>
      <c r="F12" s="6" t="n">
        <v>124</v>
      </c>
      <c r="G12" s="6" t="n">
        <v>0.594</v>
      </c>
    </row>
    <row r="13">
      <c r="A13" s="8" t="n">
        <v>41986.6875</v>
      </c>
      <c r="B13" s="8">
        <f>TEXT(A13,"mm")</f>
        <v/>
      </c>
      <c r="C13" s="6" t="inlineStr">
        <is>
          <t>ebay.com</t>
        </is>
      </c>
      <c r="D13" s="6" t="inlineStr">
        <is>
          <t>Fun Fly</t>
        </is>
      </c>
      <c r="E13" s="6">
        <f>IF(F13&lt;10,"Retail","Wholesale")</f>
        <v/>
      </c>
      <c r="F13" s="6" t="n">
        <v>30</v>
      </c>
      <c r="G13" s="6" t="n">
        <v>0.15</v>
      </c>
    </row>
    <row r="14">
      <c r="A14" s="8" t="n">
        <v>42239.1299</v>
      </c>
      <c r="B14" s="8">
        <f>TEXT(A14,"mm")</f>
        <v/>
      </c>
      <c r="C14" s="6" t="inlineStr">
        <is>
          <t>amazon.com</t>
        </is>
      </c>
      <c r="D14" s="6" t="inlineStr">
        <is>
          <t>Aspen</t>
        </is>
      </c>
      <c r="E14" s="6">
        <f>IF(F14&lt;10,"Retail","Wholesale")</f>
        <v/>
      </c>
      <c r="F14" s="6" t="n">
        <v>8</v>
      </c>
      <c r="G14" s="6" t="n">
        <v>0.07199999999999999</v>
      </c>
    </row>
    <row r="15">
      <c r="A15" s="8" t="n">
        <v>42328.459</v>
      </c>
      <c r="B15" s="8">
        <f>TEXT(A15,"mm")</f>
        <v/>
      </c>
      <c r="C15" s="6" t="inlineStr">
        <is>
          <t>amazon.com</t>
        </is>
      </c>
      <c r="D15" s="6" t="inlineStr">
        <is>
          <t>Carlota Doublers</t>
        </is>
      </c>
      <c r="E15" s="6">
        <f>IF(F15&lt;10,"Retail","Wholesale")</f>
        <v/>
      </c>
      <c r="F15" s="6" t="n">
        <v>4</v>
      </c>
      <c r="G15" s="6" t="n">
        <v>0.019</v>
      </c>
    </row>
    <row r="16">
      <c r="A16" s="8" t="n">
        <v>42242.4618</v>
      </c>
      <c r="B16" s="8">
        <f>TEXT(A16,"mm")</f>
        <v/>
      </c>
      <c r="C16" s="6" t="inlineStr">
        <is>
          <t>amazon.com</t>
        </is>
      </c>
      <c r="D16" s="6" t="inlineStr">
        <is>
          <t>Aspen</t>
        </is>
      </c>
      <c r="E16" s="6">
        <f>IF(F16&lt;10,"Retail","Wholesale")</f>
        <v/>
      </c>
      <c r="F16" s="6" t="n">
        <v>3</v>
      </c>
      <c r="G16" s="6" t="n">
        <v>0.019</v>
      </c>
    </row>
    <row r="17">
      <c r="A17" s="8" t="n">
        <v>42350.5986</v>
      </c>
      <c r="B17" s="8">
        <f>TEXT(A17,"mm")</f>
        <v/>
      </c>
      <c r="C17" s="6" t="inlineStr">
        <is>
          <t>amazon.com</t>
        </is>
      </c>
      <c r="D17" s="6" t="inlineStr">
        <is>
          <t>Aspen</t>
        </is>
      </c>
      <c r="E17" s="6">
        <f>IF(F17&lt;10,"Retail","Wholesale")</f>
        <v/>
      </c>
      <c r="F17" s="6" t="n">
        <v>91</v>
      </c>
      <c r="G17" s="6" t="n">
        <v>0.356</v>
      </c>
    </row>
    <row r="18">
      <c r="A18" s="8" t="n">
        <v>41986.5278</v>
      </c>
      <c r="B18" s="8">
        <f>TEXT(A18,"mm")</f>
        <v/>
      </c>
      <c r="C18" s="6" t="inlineStr">
        <is>
          <t>gel-boomerang.com</t>
        </is>
      </c>
      <c r="D18" s="6" t="inlineStr">
        <is>
          <t>Fun Fly</t>
        </is>
      </c>
      <c r="E18" s="6">
        <f>IF(F18&lt;10,"Retail","Wholesale")</f>
        <v/>
      </c>
      <c r="F18" s="6" t="n">
        <v>2</v>
      </c>
      <c r="G18" s="6" t="n">
        <v>0</v>
      </c>
    </row>
    <row r="19">
      <c r="A19" s="8" t="n">
        <v>41985.691</v>
      </c>
      <c r="B19" s="8">
        <f>TEXT(A19,"mm")</f>
        <v/>
      </c>
      <c r="C19" s="6" t="inlineStr">
        <is>
          <t>amazon.com</t>
        </is>
      </c>
      <c r="D19" s="6" t="inlineStr">
        <is>
          <t>Fun Fly</t>
        </is>
      </c>
      <c r="E19" s="6">
        <f>IF(F19&lt;10,"Retail","Wholesale")</f>
        <v/>
      </c>
      <c r="F19" s="6" t="n">
        <v>37</v>
      </c>
      <c r="G19" s="6" t="n">
        <v>0.159</v>
      </c>
    </row>
    <row r="20">
      <c r="A20" s="8" t="n">
        <v>42213.6368</v>
      </c>
      <c r="B20" s="8">
        <f>TEXT(A20,"mm")</f>
        <v/>
      </c>
      <c r="C20" s="6" t="inlineStr">
        <is>
          <t>coloradoboomerangs.com</t>
        </is>
      </c>
      <c r="D20" s="6" t="inlineStr">
        <is>
          <t>Fun Fly</t>
        </is>
      </c>
      <c r="E20" s="6">
        <f>IF(F20&lt;10,"Retail","Wholesale")</f>
        <v/>
      </c>
      <c r="F20" s="6" t="n">
        <v>2</v>
      </c>
      <c r="G20" s="6" t="n">
        <v>0</v>
      </c>
    </row>
    <row r="21">
      <c r="A21" s="8" t="n">
        <v>42241.6993</v>
      </c>
      <c r="B21" s="8">
        <f>TEXT(A21,"mm")</f>
        <v/>
      </c>
      <c r="C21" s="6" t="inlineStr">
        <is>
          <t>amazon.com</t>
        </is>
      </c>
      <c r="D21" s="6" t="inlineStr">
        <is>
          <t>Aspen</t>
        </is>
      </c>
      <c r="E21" s="6">
        <f>IF(F21&lt;10,"Retail","Wholesale")</f>
        <v/>
      </c>
      <c r="F21" s="6" t="n">
        <v>6</v>
      </c>
      <c r="G21" s="6" t="n">
        <v>0.07199999999999999</v>
      </c>
    </row>
    <row r="22">
      <c r="A22" s="8" t="n">
        <v>42358.5243</v>
      </c>
      <c r="B22" s="8">
        <f>TEXT(A22,"mm")</f>
        <v/>
      </c>
      <c r="C22" s="6" t="inlineStr">
        <is>
          <t>amazon.com</t>
        </is>
      </c>
      <c r="D22" s="6" t="inlineStr">
        <is>
          <t>Fun Fly</t>
        </is>
      </c>
      <c r="E22" s="6">
        <f>IF(F22&lt;10,"Retail","Wholesale")</f>
        <v/>
      </c>
      <c r="F22" s="6" t="n">
        <v>35</v>
      </c>
      <c r="G22" s="6" t="n">
        <v>0.16</v>
      </c>
    </row>
    <row r="23">
      <c r="A23" s="8" t="n">
        <v>42245.5875</v>
      </c>
      <c r="B23" s="8">
        <f>TEXT(A23,"mm")</f>
        <v/>
      </c>
      <c r="C23" s="6" t="inlineStr">
        <is>
          <t>amazon.com</t>
        </is>
      </c>
      <c r="D23" s="6" t="inlineStr">
        <is>
          <t>Manu MTA</t>
        </is>
      </c>
      <c r="E23" s="6">
        <f>IF(F23&lt;10,"Retail","Wholesale")</f>
        <v/>
      </c>
      <c r="F23" s="6" t="n">
        <v>1</v>
      </c>
      <c r="G23" s="6" t="n">
        <v>0.019</v>
      </c>
    </row>
    <row r="24">
      <c r="A24" s="8" t="n">
        <v>42063.4896</v>
      </c>
      <c r="B24" s="8">
        <f>TEXT(A24,"mm")</f>
        <v/>
      </c>
      <c r="C24" s="6" t="inlineStr">
        <is>
          <t>coloradoboomerangs.com</t>
        </is>
      </c>
      <c r="D24" s="6" t="inlineStr">
        <is>
          <t>Bower Aussie Round</t>
        </is>
      </c>
      <c r="E24" s="6">
        <f>IF(F24&lt;10,"Retail","Wholesale")</f>
        <v/>
      </c>
      <c r="F24" s="6" t="n">
        <v>3</v>
      </c>
      <c r="G24" s="6" t="n">
        <v>0</v>
      </c>
    </row>
    <row r="25">
      <c r="A25" s="8" t="n">
        <v>42198.2292</v>
      </c>
      <c r="B25" s="8">
        <f>TEXT(A25,"mm")</f>
        <v/>
      </c>
      <c r="C25" s="6" t="inlineStr">
        <is>
          <t>amazon.com</t>
        </is>
      </c>
      <c r="D25" s="6" t="inlineStr">
        <is>
          <t>Sunshine</t>
        </is>
      </c>
      <c r="E25" s="6">
        <f>IF(F25&lt;10,"Retail","Wholesale")</f>
        <v/>
      </c>
      <c r="F25" s="6" t="n">
        <v>34</v>
      </c>
      <c r="G25" s="6" t="n">
        <v>0.169</v>
      </c>
    </row>
    <row r="26">
      <c r="A26" s="8" t="n">
        <v>42230.4097</v>
      </c>
      <c r="B26" s="8">
        <f>TEXT(A26,"mm")</f>
        <v/>
      </c>
      <c r="C26" s="6" t="inlineStr">
        <is>
          <t>coloradoboomerangs.com</t>
        </is>
      </c>
      <c r="D26" s="6" t="inlineStr">
        <is>
          <t>Fire Aspen</t>
        </is>
      </c>
      <c r="E26" s="6">
        <f>IF(F26&lt;10,"Retail","Wholesale")</f>
        <v/>
      </c>
      <c r="F26" s="6" t="n">
        <v>3</v>
      </c>
      <c r="G26" s="6" t="n">
        <v>0</v>
      </c>
    </row>
    <row r="27">
      <c r="A27" s="8" t="n">
        <v>42335.4819</v>
      </c>
      <c r="B27" s="8">
        <f>TEXT(A27,"mm")</f>
        <v/>
      </c>
      <c r="C27" s="6" t="inlineStr">
        <is>
          <t>coloradoboomerangs.com</t>
        </is>
      </c>
      <c r="D27" s="6" t="inlineStr">
        <is>
          <t>GelFast</t>
        </is>
      </c>
      <c r="E27" s="6">
        <f>IF(F27&lt;10,"Retail","Wholesale")</f>
        <v/>
      </c>
      <c r="F27" s="6" t="n">
        <v>1</v>
      </c>
      <c r="G27" s="6" t="n">
        <v>0</v>
      </c>
    </row>
    <row r="28">
      <c r="A28" s="8" t="n">
        <v>42311.5215</v>
      </c>
      <c r="B28" s="8">
        <f>TEXT(A28,"mm")</f>
        <v/>
      </c>
      <c r="C28" s="6" t="inlineStr">
        <is>
          <t>amazon.com</t>
        </is>
      </c>
      <c r="D28" s="6" t="inlineStr">
        <is>
          <t>Fun Fly</t>
        </is>
      </c>
      <c r="E28" s="6">
        <f>IF(F28&lt;10,"Retail","Wholesale")</f>
        <v/>
      </c>
      <c r="F28" s="6" t="n">
        <v>5</v>
      </c>
      <c r="G28" s="6" t="n">
        <v>0.07099999999999999</v>
      </c>
    </row>
    <row r="29">
      <c r="A29" s="8" t="n">
        <v>42103.5299</v>
      </c>
      <c r="B29" s="8">
        <f>TEXT(A29,"mm")</f>
        <v/>
      </c>
      <c r="C29" s="6" t="inlineStr">
        <is>
          <t>ebay.com</t>
        </is>
      </c>
      <c r="D29" s="6" t="inlineStr">
        <is>
          <t>Sunset</t>
        </is>
      </c>
      <c r="E29" s="6">
        <f>IF(F29&lt;10,"Retail","Wholesale")</f>
        <v/>
      </c>
      <c r="F29" s="6" t="n">
        <v>68</v>
      </c>
      <c r="G29" s="6" t="n">
        <v>0.375</v>
      </c>
    </row>
    <row r="30">
      <c r="A30" s="8" t="n">
        <v>42346.7611</v>
      </c>
      <c r="B30" s="8">
        <f>TEXT(A30,"mm")</f>
        <v/>
      </c>
      <c r="C30" s="6" t="inlineStr">
        <is>
          <t>coloradoboomerangs.com</t>
        </is>
      </c>
      <c r="D30" s="6" t="inlineStr">
        <is>
          <t>Fun Fly</t>
        </is>
      </c>
      <c r="E30" s="6">
        <f>IF(F30&lt;10,"Retail","Wholesale")</f>
        <v/>
      </c>
      <c r="F30" s="6" t="n">
        <v>4</v>
      </c>
      <c r="G30" s="6" t="n">
        <v>0</v>
      </c>
    </row>
    <row r="31">
      <c r="A31" s="8" t="n">
        <v>42054.9257</v>
      </c>
      <c r="B31" s="8">
        <f>TEXT(A31,"mm")</f>
        <v/>
      </c>
      <c r="C31" s="6" t="inlineStr">
        <is>
          <t>ebay.com</t>
        </is>
      </c>
      <c r="D31" s="6" t="inlineStr">
        <is>
          <t>Fun Fly</t>
        </is>
      </c>
      <c r="E31" s="6">
        <f>IF(F31&lt;10,"Retail","Wholesale")</f>
        <v/>
      </c>
      <c r="F31" s="6" t="n">
        <v>2</v>
      </c>
      <c r="G31" s="6" t="n">
        <v>0</v>
      </c>
    </row>
    <row r="32">
      <c r="A32" s="8" t="n">
        <v>42350.3646</v>
      </c>
      <c r="B32" s="8">
        <f>TEXT(A32,"mm")</f>
        <v/>
      </c>
      <c r="C32" s="6" t="inlineStr">
        <is>
          <t>ebay.com</t>
        </is>
      </c>
      <c r="D32" s="6" t="inlineStr">
        <is>
          <t>Carlota Doublers</t>
        </is>
      </c>
      <c r="E32" s="6">
        <f>IF(F32&lt;10,"Retail","Wholesale")</f>
        <v/>
      </c>
      <c r="F32" s="6" t="n">
        <v>1</v>
      </c>
      <c r="G32" s="6" t="n">
        <v>0</v>
      </c>
    </row>
    <row r="33">
      <c r="A33" s="8" t="n">
        <v>41982.5083</v>
      </c>
      <c r="B33" s="8">
        <f>TEXT(A33,"mm")</f>
        <v/>
      </c>
      <c r="C33" s="6" t="inlineStr">
        <is>
          <t>coloradoboomerangs.com</t>
        </is>
      </c>
      <c r="D33" s="6" t="inlineStr">
        <is>
          <t>Aspen</t>
        </is>
      </c>
      <c r="E33" s="6">
        <f>IF(F33&lt;10,"Retail","Wholesale")</f>
        <v/>
      </c>
      <c r="F33" s="6" t="n">
        <v>1</v>
      </c>
      <c r="G33" s="6" t="n">
        <v>0</v>
      </c>
    </row>
    <row r="34">
      <c r="A34" s="8" t="n">
        <v>41980.8229</v>
      </c>
      <c r="B34" s="8">
        <f>TEXT(A34,"mm")</f>
        <v/>
      </c>
      <c r="C34" s="6" t="inlineStr">
        <is>
          <t>amazon.com</t>
        </is>
      </c>
      <c r="D34" s="6" t="inlineStr">
        <is>
          <t>Carlota Doublers</t>
        </is>
      </c>
      <c r="E34" s="6">
        <f>IF(F34&lt;10,"Retail","Wholesale")</f>
        <v/>
      </c>
      <c r="F34" s="6" t="n">
        <v>3</v>
      </c>
      <c r="G34" s="6" t="n">
        <v>0.018</v>
      </c>
    </row>
    <row r="35">
      <c r="A35" s="8" t="n">
        <v>41979.7403</v>
      </c>
      <c r="B35" s="8">
        <f>TEXT(A35,"mm")</f>
        <v/>
      </c>
      <c r="C35" s="6" t="inlineStr">
        <is>
          <t>amazon.com</t>
        </is>
      </c>
      <c r="D35" s="6" t="inlineStr">
        <is>
          <t>Fun Fly</t>
        </is>
      </c>
      <c r="E35" s="6">
        <f>IF(F35&lt;10,"Retail","Wholesale")</f>
        <v/>
      </c>
      <c r="F35" s="6" t="n">
        <v>1</v>
      </c>
      <c r="G35" s="6" t="n">
        <v>0.019</v>
      </c>
    </row>
    <row r="36">
      <c r="A36" s="8" t="n">
        <v>42158.1625</v>
      </c>
      <c r="B36" s="8">
        <f>TEXT(A36,"mm")</f>
        <v/>
      </c>
      <c r="C36" s="6" t="inlineStr">
        <is>
          <t>coloradoboomerangs.com</t>
        </is>
      </c>
      <c r="D36" s="6" t="inlineStr">
        <is>
          <t>Crested Beaut</t>
        </is>
      </c>
      <c r="E36" s="6">
        <f>IF(F36&lt;10,"Retail","Wholesale")</f>
        <v/>
      </c>
      <c r="F36" s="6" t="n">
        <v>4</v>
      </c>
      <c r="G36" s="6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:B23"/>
    </sheetView>
  </sheetViews>
  <sheetFormatPr baseColWidth="8" defaultRowHeight="13.8"/>
  <cols>
    <col width="16.21875" customWidth="1" style="7" min="1" max="1"/>
    <col width="12.88671875" customWidth="1" style="7" min="2" max="2"/>
  </cols>
  <sheetData>
    <row r="1">
      <c r="A1" s="1" t="inlineStr">
        <is>
          <t>Product</t>
        </is>
      </c>
      <c r="B1" s="1" t="inlineStr">
        <is>
          <t>Retail Price</t>
        </is>
      </c>
    </row>
    <row r="2">
      <c r="A2" s="2" t="inlineStr">
        <is>
          <t>Alpine</t>
        </is>
      </c>
      <c r="B2" s="2" t="n">
        <v>21.95</v>
      </c>
    </row>
    <row r="3">
      <c r="A3" s="2" t="inlineStr">
        <is>
          <t>Aspen</t>
        </is>
      </c>
      <c r="B3" s="2" t="n">
        <v>21.95</v>
      </c>
    </row>
    <row r="4">
      <c r="A4" s="2" t="inlineStr">
        <is>
          <t>Carlota</t>
        </is>
      </c>
      <c r="B4" s="2" t="n">
        <v>19.95</v>
      </c>
    </row>
    <row r="5">
      <c r="A5" s="2" t="inlineStr">
        <is>
          <t>Crested Beaut</t>
        </is>
      </c>
      <c r="B5" s="2" t="n">
        <v>17.95</v>
      </c>
    </row>
    <row r="6">
      <c r="A6" s="2" t="inlineStr">
        <is>
          <t>Majestic Beaut</t>
        </is>
      </c>
      <c r="B6" s="2" t="n">
        <v>26.95</v>
      </c>
    </row>
    <row r="7">
      <c r="A7" s="2" t="inlineStr">
        <is>
          <t>Sunshine</t>
        </is>
      </c>
      <c r="B7" s="2" t="n">
        <v>20</v>
      </c>
    </row>
    <row r="8">
      <c r="A8" s="2" t="inlineStr">
        <is>
          <t>Bellen</t>
        </is>
      </c>
      <c r="B8" s="2" t="n">
        <v>25</v>
      </c>
    </row>
    <row r="9">
      <c r="A9" s="2" t="inlineStr">
        <is>
          <t>Eagle</t>
        </is>
      </c>
      <c r="B9" s="2" t="n">
        <v>21.95</v>
      </c>
    </row>
    <row r="10">
      <c r="A10" s="2" t="inlineStr">
        <is>
          <t>Yanaki</t>
        </is>
      </c>
      <c r="B10" s="2" t="n">
        <v>23.95</v>
      </c>
    </row>
    <row r="11">
      <c r="A11" s="2" t="inlineStr">
        <is>
          <t>Phoenix</t>
        </is>
      </c>
      <c r="B11" s="2" t="n">
        <v>23.95</v>
      </c>
    </row>
    <row r="12">
      <c r="A12" s="2" t="inlineStr">
        <is>
          <t>Darnell Tri Fly</t>
        </is>
      </c>
      <c r="B12" s="2" t="n">
        <v>9.949999999999999</v>
      </c>
    </row>
    <row r="13">
      <c r="A13" s="2" t="inlineStr">
        <is>
          <t>Fun Fly</t>
        </is>
      </c>
      <c r="B13" s="2" t="n">
        <v>5</v>
      </c>
    </row>
    <row r="14">
      <c r="A14" s="2" t="inlineStr">
        <is>
          <t>Fire Aspen</t>
        </is>
      </c>
      <c r="B14" s="2" t="n">
        <v>22</v>
      </c>
    </row>
    <row r="15">
      <c r="A15" s="2" t="inlineStr">
        <is>
          <t>Sunset</t>
        </is>
      </c>
      <c r="B15" s="2" t="n">
        <v>26</v>
      </c>
    </row>
    <row r="16">
      <c r="A16" s="2" t="inlineStr">
        <is>
          <t>Sunspot</t>
        </is>
      </c>
      <c r="B16" s="2" t="n">
        <v>14</v>
      </c>
    </row>
    <row r="17">
      <c r="A17" s="2" t="inlineStr">
        <is>
          <t>Carlota Doublers</t>
        </is>
      </c>
      <c r="B17" s="2" t="n">
        <v>75</v>
      </c>
    </row>
    <row r="18">
      <c r="A18" s="2" t="inlineStr">
        <is>
          <t>GelFast</t>
        </is>
      </c>
      <c r="B18" s="2" t="n">
        <v>24</v>
      </c>
    </row>
    <row r="19">
      <c r="A19" s="2" t="inlineStr">
        <is>
          <t>Frido Fast Catch</t>
        </is>
      </c>
      <c r="B19" s="2" t="n">
        <v>50</v>
      </c>
    </row>
    <row r="20">
      <c r="A20" s="2" t="inlineStr">
        <is>
          <t>Manu MTA</t>
        </is>
      </c>
      <c r="B20" s="2" t="n">
        <v>120</v>
      </c>
    </row>
    <row r="21">
      <c r="A21" s="2" t="inlineStr">
        <is>
          <t>Manu LD</t>
        </is>
      </c>
      <c r="B21" s="2" t="n">
        <v>250</v>
      </c>
    </row>
    <row r="22">
      <c r="A22" s="2" t="inlineStr">
        <is>
          <t>Bower Aussie Round</t>
        </is>
      </c>
      <c r="B22" s="2" t="n">
        <v>43</v>
      </c>
    </row>
    <row r="23">
      <c r="A23" s="2" t="inlineStr">
        <is>
          <t>Quad</t>
        </is>
      </c>
      <c r="B23" s="2" t="n">
        <v>39.95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2023-04-01T12:14:31Z</dcterms:created>
  <dcterms:modified xmlns:dcterms="http://purl.org/dc/terms/" xmlns:xsi="http://www.w3.org/2001/XMLSchema-instance" xsi:type="dcterms:W3CDTF">2023-05-14T17:20:50Z</dcterms:modified>
  <cp:lastModifiedBy>hongxin li</cp:lastModifiedBy>
</cp:coreProperties>
</file>