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1135" windowHeight="101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16" i="1"/>
  <c r="G15"/>
  <c r="G14"/>
  <c r="H13"/>
  <c r="G13"/>
  <c r="G12"/>
  <c r="G11"/>
  <c r="C86"/>
  <c r="B86"/>
  <c r="B166" l="1"/>
  <c r="C166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C4"/>
  <c r="C12"/>
  <c r="C20"/>
  <c r="C28"/>
  <c r="C36"/>
  <c r="C44"/>
  <c r="C75"/>
  <c r="C79"/>
  <c r="C83"/>
  <c r="B84"/>
  <c r="C84" s="1"/>
  <c r="B83"/>
  <c r="B82"/>
  <c r="C82" s="1"/>
  <c r="B81"/>
  <c r="C81" s="1"/>
  <c r="B80"/>
  <c r="C80" s="1"/>
  <c r="B79"/>
  <c r="B78"/>
  <c r="C78" s="1"/>
  <c r="B77"/>
  <c r="C77" s="1"/>
  <c r="B76"/>
  <c r="C76" s="1"/>
  <c r="B75"/>
  <c r="B74"/>
  <c r="C74" s="1"/>
  <c r="B73"/>
  <c r="C73" s="1"/>
  <c r="B72"/>
  <c r="C72" s="1"/>
  <c r="B71"/>
  <c r="C71" s="1"/>
  <c r="B70"/>
  <c r="C70" s="1"/>
  <c r="B69"/>
  <c r="C69" s="1"/>
  <c r="B68"/>
  <c r="C68" s="1"/>
  <c r="B67"/>
  <c r="C67" s="1"/>
  <c r="B66"/>
  <c r="C66" s="1"/>
  <c r="B65"/>
  <c r="C65" s="1"/>
  <c r="B64"/>
  <c r="C64" s="1"/>
  <c r="B63"/>
  <c r="C63" s="1"/>
  <c r="B62"/>
  <c r="C62" s="1"/>
  <c r="B61"/>
  <c r="C61" s="1"/>
  <c r="B60"/>
  <c r="C60" s="1"/>
  <c r="B59"/>
  <c r="C59" s="1"/>
  <c r="B58"/>
  <c r="C58" s="1"/>
  <c r="B57"/>
  <c r="C57" s="1"/>
  <c r="B56"/>
  <c r="C56" s="1"/>
  <c r="B55"/>
  <c r="C55" s="1"/>
  <c r="B54"/>
  <c r="C54" s="1"/>
  <c r="B53"/>
  <c r="C53" s="1"/>
  <c r="B52"/>
  <c r="C52" s="1"/>
  <c r="B51"/>
  <c r="C51" s="1"/>
  <c r="B50"/>
  <c r="C50" s="1"/>
  <c r="B49"/>
  <c r="C49" s="1"/>
  <c r="B3"/>
  <c r="C3" s="1"/>
  <c r="B4"/>
  <c r="B5"/>
  <c r="C5" s="1"/>
  <c r="B6"/>
  <c r="C6" s="1"/>
  <c r="B7"/>
  <c r="C7" s="1"/>
  <c r="B8"/>
  <c r="C8" s="1"/>
  <c r="B9"/>
  <c r="C9" s="1"/>
  <c r="B10"/>
  <c r="C10" s="1"/>
  <c r="B11"/>
  <c r="C11" s="1"/>
  <c r="B12"/>
  <c r="B13"/>
  <c r="C13" s="1"/>
  <c r="B14"/>
  <c r="C14" s="1"/>
  <c r="B15"/>
  <c r="C15" s="1"/>
  <c r="B16"/>
  <c r="C16" s="1"/>
  <c r="B17"/>
  <c r="C17" s="1"/>
  <c r="B18"/>
  <c r="C18" s="1"/>
  <c r="B19"/>
  <c r="C19" s="1"/>
  <c r="B20"/>
  <c r="B21"/>
  <c r="C21" s="1"/>
  <c r="B22"/>
  <c r="C22" s="1"/>
  <c r="B23"/>
  <c r="C23" s="1"/>
  <c r="B24"/>
  <c r="C24" s="1"/>
  <c r="B25"/>
  <c r="C25" s="1"/>
  <c r="B26"/>
  <c r="C26" s="1"/>
  <c r="B27"/>
  <c r="C27" s="1"/>
  <c r="B28"/>
  <c r="B29"/>
  <c r="C29" s="1"/>
  <c r="B30"/>
  <c r="C30" s="1"/>
  <c r="B31"/>
  <c r="C31" s="1"/>
  <c r="B32"/>
  <c r="C32" s="1"/>
  <c r="B33"/>
  <c r="C33" s="1"/>
  <c r="B34"/>
  <c r="C34" s="1"/>
  <c r="B35"/>
  <c r="C35" s="1"/>
  <c r="B36"/>
  <c r="B37"/>
  <c r="C37" s="1"/>
  <c r="B38"/>
  <c r="C38" s="1"/>
  <c r="B39"/>
  <c r="C39" s="1"/>
  <c r="B40"/>
  <c r="C40" s="1"/>
  <c r="B41"/>
  <c r="C41" s="1"/>
  <c r="B42"/>
  <c r="C42" s="1"/>
  <c r="B43"/>
  <c r="C43" s="1"/>
  <c r="B44"/>
  <c r="B45"/>
  <c r="C45" s="1"/>
  <c r="B46"/>
  <c r="C46" s="1"/>
  <c r="B47"/>
  <c r="C47" s="1"/>
  <c r="B48"/>
  <c r="C48" s="1"/>
  <c r="B2"/>
  <c r="C2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2"/>
  <c r="F2" s="1"/>
  <c r="G3" l="1"/>
  <c r="G4"/>
  <c r="G8" l="1"/>
  <c r="H8" s="1"/>
  <c r="G7"/>
  <c r="H7" s="1"/>
  <c r="H3"/>
  <c r="G5"/>
  <c r="H5" s="1"/>
  <c r="G6"/>
  <c r="H6" s="1"/>
  <c r="H15"/>
  <c r="H11"/>
  <c r="H16"/>
  <c r="H14"/>
</calcChain>
</file>

<file path=xl/sharedStrings.xml><?xml version="1.0" encoding="utf-8"?>
<sst xmlns="http://schemas.openxmlformats.org/spreadsheetml/2006/main" count="37" uniqueCount="21">
  <si>
    <t>promedio</t>
  </si>
  <si>
    <t>desviacion est</t>
  </si>
  <si>
    <t>grande</t>
  </si>
  <si>
    <t>pequeño</t>
  </si>
  <si>
    <t>muy grande</t>
  </si>
  <si>
    <t>muy pequeño</t>
  </si>
  <si>
    <t>Visual Basic 6</t>
  </si>
  <si>
    <t>Proxy</t>
  </si>
  <si>
    <t>Clases</t>
  </si>
  <si>
    <t>Muy pequeño</t>
  </si>
  <si>
    <t>Pequeño</t>
  </si>
  <si>
    <t>Medio</t>
  </si>
  <si>
    <t>Grande</t>
  </si>
  <si>
    <t>Muy Grande</t>
  </si>
  <si>
    <t>C#</t>
  </si>
  <si>
    <t>Visual Basic</t>
  </si>
  <si>
    <t>ln Visual Basic</t>
  </si>
  <si>
    <t>ln C#</t>
  </si>
  <si>
    <t>Tamaño</t>
  </si>
  <si>
    <t>LN</t>
  </si>
  <si>
    <t>*100 (para ver en la grafica)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</si>
</sst>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C#</c:v>
          </c:tx>
          <c:marker>
            <c:symbol val="diamond"/>
            <c:size val="2"/>
          </c:marker>
          <c:val>
            <c:numRef>
              <c:f>Hoja1!$A$2:$A$84</c:f>
              <c:numCache>
                <c:formatCode>General</c:formatCode>
                <c:ptCount val="83"/>
                <c:pt idx="0">
                  <c:v>25</c:v>
                </c:pt>
                <c:pt idx="1">
                  <c:v>25</c:v>
                </c:pt>
                <c:pt idx="2">
                  <c:v>28</c:v>
                </c:pt>
                <c:pt idx="3">
                  <c:v>28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49</c:v>
                </c:pt>
                <c:pt idx="14">
                  <c:v>53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73</c:v>
                </c:pt>
                <c:pt idx="33">
                  <c:v>73</c:v>
                </c:pt>
                <c:pt idx="34">
                  <c:v>75</c:v>
                </c:pt>
                <c:pt idx="35">
                  <c:v>76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87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90</c:v>
                </c:pt>
                <c:pt idx="52">
                  <c:v>90</c:v>
                </c:pt>
                <c:pt idx="53">
                  <c:v>92</c:v>
                </c:pt>
                <c:pt idx="54">
                  <c:v>94</c:v>
                </c:pt>
                <c:pt idx="55">
                  <c:v>97</c:v>
                </c:pt>
                <c:pt idx="56">
                  <c:v>100</c:v>
                </c:pt>
                <c:pt idx="57">
                  <c:v>102</c:v>
                </c:pt>
                <c:pt idx="58">
                  <c:v>106</c:v>
                </c:pt>
                <c:pt idx="59">
                  <c:v>114</c:v>
                </c:pt>
                <c:pt idx="60">
                  <c:v>116</c:v>
                </c:pt>
                <c:pt idx="61">
                  <c:v>125</c:v>
                </c:pt>
                <c:pt idx="62">
                  <c:v>132</c:v>
                </c:pt>
                <c:pt idx="63">
                  <c:v>137</c:v>
                </c:pt>
                <c:pt idx="64">
                  <c:v>149</c:v>
                </c:pt>
                <c:pt idx="65">
                  <c:v>151</c:v>
                </c:pt>
                <c:pt idx="66">
                  <c:v>158</c:v>
                </c:pt>
                <c:pt idx="67">
                  <c:v>168</c:v>
                </c:pt>
                <c:pt idx="68">
                  <c:v>170</c:v>
                </c:pt>
                <c:pt idx="69">
                  <c:v>178</c:v>
                </c:pt>
                <c:pt idx="70">
                  <c:v>181</c:v>
                </c:pt>
                <c:pt idx="71">
                  <c:v>197</c:v>
                </c:pt>
                <c:pt idx="72">
                  <c:v>208</c:v>
                </c:pt>
                <c:pt idx="73">
                  <c:v>225</c:v>
                </c:pt>
                <c:pt idx="74">
                  <c:v>251</c:v>
                </c:pt>
                <c:pt idx="75">
                  <c:v>277</c:v>
                </c:pt>
                <c:pt idx="76">
                  <c:v>289</c:v>
                </c:pt>
                <c:pt idx="77">
                  <c:v>299</c:v>
                </c:pt>
                <c:pt idx="78">
                  <c:v>302</c:v>
                </c:pt>
                <c:pt idx="79">
                  <c:v>347</c:v>
                </c:pt>
                <c:pt idx="80">
                  <c:v>504</c:v>
                </c:pt>
                <c:pt idx="81">
                  <c:v>606</c:v>
                </c:pt>
                <c:pt idx="82">
                  <c:v>654</c:v>
                </c:pt>
              </c:numCache>
            </c:numRef>
          </c:val>
        </c:ser>
        <c:ser>
          <c:idx val="2"/>
          <c:order val="1"/>
          <c:tx>
            <c:v>Visual Basic</c:v>
          </c:tx>
          <c:marker>
            <c:symbol val="triangle"/>
            <c:size val="3"/>
          </c:marker>
          <c:val>
            <c:numRef>
              <c:f>Hoja1!$D$2:$D$77</c:f>
              <c:numCache>
                <c:formatCode>General</c:formatCode>
                <c:ptCount val="76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36</c:v>
                </c:pt>
                <c:pt idx="15">
                  <c:v>37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41</c:v>
                </c:pt>
                <c:pt idx="20">
                  <c:v>41</c:v>
                </c:pt>
                <c:pt idx="21">
                  <c:v>42</c:v>
                </c:pt>
                <c:pt idx="22">
                  <c:v>42</c:v>
                </c:pt>
                <c:pt idx="23">
                  <c:v>43</c:v>
                </c:pt>
                <c:pt idx="24">
                  <c:v>46</c:v>
                </c:pt>
                <c:pt idx="25">
                  <c:v>48</c:v>
                </c:pt>
                <c:pt idx="26">
                  <c:v>55</c:v>
                </c:pt>
                <c:pt idx="27">
                  <c:v>61</c:v>
                </c:pt>
                <c:pt idx="28">
                  <c:v>64</c:v>
                </c:pt>
                <c:pt idx="29">
                  <c:v>67</c:v>
                </c:pt>
                <c:pt idx="30">
                  <c:v>73</c:v>
                </c:pt>
                <c:pt idx="31">
                  <c:v>75</c:v>
                </c:pt>
                <c:pt idx="32">
                  <c:v>77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88</c:v>
                </c:pt>
                <c:pt idx="37">
                  <c:v>93</c:v>
                </c:pt>
                <c:pt idx="38">
                  <c:v>95</c:v>
                </c:pt>
                <c:pt idx="39">
                  <c:v>95</c:v>
                </c:pt>
                <c:pt idx="40">
                  <c:v>96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105</c:v>
                </c:pt>
                <c:pt idx="46">
                  <c:v>116</c:v>
                </c:pt>
                <c:pt idx="47">
                  <c:v>117</c:v>
                </c:pt>
                <c:pt idx="48">
                  <c:v>125</c:v>
                </c:pt>
                <c:pt idx="49">
                  <c:v>128</c:v>
                </c:pt>
                <c:pt idx="50">
                  <c:v>131</c:v>
                </c:pt>
                <c:pt idx="51">
                  <c:v>131</c:v>
                </c:pt>
                <c:pt idx="52">
                  <c:v>133</c:v>
                </c:pt>
                <c:pt idx="53">
                  <c:v>138</c:v>
                </c:pt>
                <c:pt idx="54">
                  <c:v>138</c:v>
                </c:pt>
                <c:pt idx="55">
                  <c:v>140</c:v>
                </c:pt>
                <c:pt idx="56">
                  <c:v>151</c:v>
                </c:pt>
                <c:pt idx="57">
                  <c:v>165</c:v>
                </c:pt>
                <c:pt idx="58">
                  <c:v>166</c:v>
                </c:pt>
                <c:pt idx="59">
                  <c:v>203</c:v>
                </c:pt>
                <c:pt idx="60">
                  <c:v>214</c:v>
                </c:pt>
                <c:pt idx="61">
                  <c:v>227</c:v>
                </c:pt>
                <c:pt idx="62">
                  <c:v>242</c:v>
                </c:pt>
                <c:pt idx="63">
                  <c:v>259</c:v>
                </c:pt>
                <c:pt idx="64">
                  <c:v>264</c:v>
                </c:pt>
                <c:pt idx="65">
                  <c:v>269</c:v>
                </c:pt>
                <c:pt idx="66">
                  <c:v>292</c:v>
                </c:pt>
                <c:pt idx="67">
                  <c:v>295</c:v>
                </c:pt>
                <c:pt idx="68">
                  <c:v>305</c:v>
                </c:pt>
                <c:pt idx="69">
                  <c:v>325</c:v>
                </c:pt>
                <c:pt idx="70">
                  <c:v>339</c:v>
                </c:pt>
                <c:pt idx="71">
                  <c:v>349</c:v>
                </c:pt>
                <c:pt idx="72">
                  <c:v>484</c:v>
                </c:pt>
                <c:pt idx="73">
                  <c:v>580</c:v>
                </c:pt>
                <c:pt idx="74">
                  <c:v>581</c:v>
                </c:pt>
                <c:pt idx="75">
                  <c:v>859</c:v>
                </c:pt>
              </c:numCache>
            </c:numRef>
          </c:val>
        </c:ser>
        <c:ser>
          <c:idx val="1"/>
          <c:order val="2"/>
          <c:tx>
            <c:v>Ln Visual Basic</c:v>
          </c:tx>
          <c:marker>
            <c:symbol val="square"/>
            <c:size val="2"/>
          </c:marker>
          <c:val>
            <c:numRef>
              <c:f>Hoja1!$F$2:$F$77</c:f>
              <c:numCache>
                <c:formatCode>0.00</c:formatCode>
                <c:ptCount val="76"/>
                <c:pt idx="0">
                  <c:v>329.58368660043288</c:v>
                </c:pt>
                <c:pt idx="1">
                  <c:v>329.58368660043288</c:v>
                </c:pt>
                <c:pt idx="2">
                  <c:v>333.22045101752036</c:v>
                </c:pt>
                <c:pt idx="3">
                  <c:v>333.22045101752036</c:v>
                </c:pt>
                <c:pt idx="4">
                  <c:v>336.7295829986474</c:v>
                </c:pt>
                <c:pt idx="5">
                  <c:v>336.7295829986474</c:v>
                </c:pt>
                <c:pt idx="6">
                  <c:v>340.11973816621554</c:v>
                </c:pt>
                <c:pt idx="7">
                  <c:v>343.39872044851461</c:v>
                </c:pt>
                <c:pt idx="8">
                  <c:v>343.39872044851461</c:v>
                </c:pt>
                <c:pt idx="9">
                  <c:v>343.39872044851461</c:v>
                </c:pt>
                <c:pt idx="10">
                  <c:v>346.57359027997268</c:v>
                </c:pt>
                <c:pt idx="11">
                  <c:v>346.57359027997268</c:v>
                </c:pt>
                <c:pt idx="12">
                  <c:v>346.57359027997268</c:v>
                </c:pt>
                <c:pt idx="13">
                  <c:v>346.57359027997268</c:v>
                </c:pt>
                <c:pt idx="14">
                  <c:v>358.35189384561102</c:v>
                </c:pt>
                <c:pt idx="15">
                  <c:v>361.09179126442245</c:v>
                </c:pt>
                <c:pt idx="16">
                  <c:v>361.09179126442245</c:v>
                </c:pt>
                <c:pt idx="17">
                  <c:v>366.35616461296462</c:v>
                </c:pt>
                <c:pt idx="18">
                  <c:v>366.35616461296462</c:v>
                </c:pt>
                <c:pt idx="19">
                  <c:v>371.3572066704308</c:v>
                </c:pt>
                <c:pt idx="20">
                  <c:v>371.3572066704308</c:v>
                </c:pt>
                <c:pt idx="21">
                  <c:v>373.76696182833683</c:v>
                </c:pt>
                <c:pt idx="22">
                  <c:v>373.76696182833683</c:v>
                </c:pt>
                <c:pt idx="23">
                  <c:v>376.12001156935622</c:v>
                </c:pt>
                <c:pt idx="24">
                  <c:v>382.86413964890949</c:v>
                </c:pt>
                <c:pt idx="25">
                  <c:v>387.12010109078909</c:v>
                </c:pt>
                <c:pt idx="26">
                  <c:v>400.73331852324714</c:v>
                </c:pt>
                <c:pt idx="27">
                  <c:v>411.08738641733112</c:v>
                </c:pt>
                <c:pt idx="28">
                  <c:v>415.88830833596717</c:v>
                </c:pt>
                <c:pt idx="29">
                  <c:v>420.46926193909655</c:v>
                </c:pt>
                <c:pt idx="30">
                  <c:v>429.04594411483907</c:v>
                </c:pt>
                <c:pt idx="31">
                  <c:v>431.74881135363103</c:v>
                </c:pt>
                <c:pt idx="32">
                  <c:v>434.38054218536843</c:v>
                </c:pt>
                <c:pt idx="33">
                  <c:v>435.67088266895917</c:v>
                </c:pt>
                <c:pt idx="34">
                  <c:v>438.20266346738811</c:v>
                </c:pt>
                <c:pt idx="35">
                  <c:v>440.67192472642535</c:v>
                </c:pt>
                <c:pt idx="36">
                  <c:v>447.73368144782069</c:v>
                </c:pt>
                <c:pt idx="37">
                  <c:v>453.25994931532563</c:v>
                </c:pt>
                <c:pt idx="38">
                  <c:v>455.38768916005409</c:v>
                </c:pt>
                <c:pt idx="39">
                  <c:v>455.38768916005409</c:v>
                </c:pt>
                <c:pt idx="40">
                  <c:v>456.43481914678364</c:v>
                </c:pt>
                <c:pt idx="41">
                  <c:v>459.51198501345897</c:v>
                </c:pt>
                <c:pt idx="42">
                  <c:v>459.51198501345897</c:v>
                </c:pt>
                <c:pt idx="43">
                  <c:v>460.51701859880916</c:v>
                </c:pt>
                <c:pt idx="44">
                  <c:v>461.51205168412599</c:v>
                </c:pt>
                <c:pt idx="45">
                  <c:v>465.39603501575232</c:v>
                </c:pt>
                <c:pt idx="46">
                  <c:v>475.35901911063644</c:v>
                </c:pt>
                <c:pt idx="47">
                  <c:v>476.21739347977564</c:v>
                </c:pt>
                <c:pt idx="48">
                  <c:v>482.83137373023015</c:v>
                </c:pt>
                <c:pt idx="49">
                  <c:v>485.20302639196171</c:v>
                </c:pt>
                <c:pt idx="50">
                  <c:v>487.51973232011511</c:v>
                </c:pt>
                <c:pt idx="51">
                  <c:v>487.51973232011511</c:v>
                </c:pt>
                <c:pt idx="52">
                  <c:v>489.03491282217539</c:v>
                </c:pt>
                <c:pt idx="53">
                  <c:v>492.7253685157205</c:v>
                </c:pt>
                <c:pt idx="54">
                  <c:v>492.7253685157205</c:v>
                </c:pt>
                <c:pt idx="55">
                  <c:v>494.16424226093039</c:v>
                </c:pt>
                <c:pt idx="56">
                  <c:v>501.72798368149245</c:v>
                </c:pt>
                <c:pt idx="57">
                  <c:v>510.59454739005804</c:v>
                </c:pt>
                <c:pt idx="58">
                  <c:v>511.19877883565437</c:v>
                </c:pt>
                <c:pt idx="59">
                  <c:v>531.32059790417873</c:v>
                </c:pt>
                <c:pt idx="60">
                  <c:v>536.59760150218517</c:v>
                </c:pt>
                <c:pt idx="61">
                  <c:v>542.49500174814034</c:v>
                </c:pt>
                <c:pt idx="62">
                  <c:v>548.89377261566869</c:v>
                </c:pt>
                <c:pt idx="63">
                  <c:v>555.68280616995378</c:v>
                </c:pt>
                <c:pt idx="64">
                  <c:v>557.59491031463165</c:v>
                </c:pt>
                <c:pt idx="65">
                  <c:v>559.47113796018391</c:v>
                </c:pt>
                <c:pt idx="66">
                  <c:v>567.67538022682822</c:v>
                </c:pt>
                <c:pt idx="67">
                  <c:v>568.69753563398206</c:v>
                </c:pt>
                <c:pt idx="68">
                  <c:v>572.03117766074115</c:v>
                </c:pt>
                <c:pt idx="69">
                  <c:v>578.38251823297378</c:v>
                </c:pt>
                <c:pt idx="70">
                  <c:v>582.60001073804494</c:v>
                </c:pt>
                <c:pt idx="71">
                  <c:v>585.5071922202427</c:v>
                </c:pt>
                <c:pt idx="72">
                  <c:v>618.20849067166318</c:v>
                </c:pt>
                <c:pt idx="73">
                  <c:v>636.30281035404653</c:v>
                </c:pt>
                <c:pt idx="74">
                  <c:v>636.47507568519109</c:v>
                </c:pt>
                <c:pt idx="75">
                  <c:v>675.57689219842553</c:v>
                </c:pt>
              </c:numCache>
            </c:numRef>
          </c:val>
        </c:ser>
        <c:ser>
          <c:idx val="3"/>
          <c:order val="3"/>
          <c:tx>
            <c:v>Ln C#</c:v>
          </c:tx>
          <c:val>
            <c:numRef>
              <c:f>Hoja1!$C$2:$C$84</c:f>
              <c:numCache>
                <c:formatCode>0.00</c:formatCode>
                <c:ptCount val="83"/>
                <c:pt idx="0">
                  <c:v>321.88758248682007</c:v>
                </c:pt>
                <c:pt idx="1">
                  <c:v>321.88758248682007</c:v>
                </c:pt>
                <c:pt idx="2">
                  <c:v>333.22045101752036</c:v>
                </c:pt>
                <c:pt idx="3">
                  <c:v>333.22045101752036</c:v>
                </c:pt>
                <c:pt idx="4">
                  <c:v>343.39872044851461</c:v>
                </c:pt>
                <c:pt idx="5">
                  <c:v>343.39872044851461</c:v>
                </c:pt>
                <c:pt idx="6">
                  <c:v>352.63605246161615</c:v>
                </c:pt>
                <c:pt idx="7">
                  <c:v>352.63605246161615</c:v>
                </c:pt>
                <c:pt idx="8">
                  <c:v>368.88794541139362</c:v>
                </c:pt>
                <c:pt idx="9">
                  <c:v>368.88794541139362</c:v>
                </c:pt>
                <c:pt idx="10">
                  <c:v>368.88794541139362</c:v>
                </c:pt>
                <c:pt idx="11">
                  <c:v>373.76696182833683</c:v>
                </c:pt>
                <c:pt idx="12">
                  <c:v>378.41896339182608</c:v>
                </c:pt>
                <c:pt idx="13">
                  <c:v>389.18202981106265</c:v>
                </c:pt>
                <c:pt idx="14">
                  <c:v>397.02919135521222</c:v>
                </c:pt>
                <c:pt idx="15">
                  <c:v>404.30512678345502</c:v>
                </c:pt>
                <c:pt idx="16">
                  <c:v>406.04430105464189</c:v>
                </c:pt>
                <c:pt idx="17">
                  <c:v>407.75374439057197</c:v>
                </c:pt>
                <c:pt idx="18">
                  <c:v>409.43445622221003</c:v>
                </c:pt>
                <c:pt idx="19">
                  <c:v>411.08738641733112</c:v>
                </c:pt>
                <c:pt idx="20">
                  <c:v>414.31347263915325</c:v>
                </c:pt>
                <c:pt idx="21">
                  <c:v>415.88830833596717</c:v>
                </c:pt>
                <c:pt idx="22">
                  <c:v>415.88830833596717</c:v>
                </c:pt>
                <c:pt idx="23">
                  <c:v>417.43872698956369</c:v>
                </c:pt>
                <c:pt idx="24">
                  <c:v>418.9654742026425</c:v>
                </c:pt>
                <c:pt idx="25">
                  <c:v>420.46926193909655</c:v>
                </c:pt>
                <c:pt idx="26">
                  <c:v>421.95077051761069</c:v>
                </c:pt>
                <c:pt idx="27">
                  <c:v>424.84952420493596</c:v>
                </c:pt>
                <c:pt idx="28">
                  <c:v>424.84952420493596</c:v>
                </c:pt>
                <c:pt idx="29">
                  <c:v>426.26798770413154</c:v>
                </c:pt>
                <c:pt idx="30">
                  <c:v>426.26798770413154</c:v>
                </c:pt>
                <c:pt idx="31">
                  <c:v>426.26798770413154</c:v>
                </c:pt>
                <c:pt idx="32">
                  <c:v>429.04594411483907</c:v>
                </c:pt>
                <c:pt idx="33">
                  <c:v>429.04594411483907</c:v>
                </c:pt>
                <c:pt idx="34">
                  <c:v>431.74881135363103</c:v>
                </c:pt>
                <c:pt idx="35">
                  <c:v>433.0733340286331</c:v>
                </c:pt>
                <c:pt idx="36">
                  <c:v>436.94478524670217</c:v>
                </c:pt>
                <c:pt idx="37">
                  <c:v>436.94478524670217</c:v>
                </c:pt>
                <c:pt idx="38">
                  <c:v>436.94478524670217</c:v>
                </c:pt>
                <c:pt idx="39">
                  <c:v>438.20266346738811</c:v>
                </c:pt>
                <c:pt idx="40">
                  <c:v>439.4449154672439</c:v>
                </c:pt>
                <c:pt idx="41">
                  <c:v>440.67192472642535</c:v>
                </c:pt>
                <c:pt idx="42">
                  <c:v>446.59081186545836</c:v>
                </c:pt>
                <c:pt idx="43">
                  <c:v>447.73368144782069</c:v>
                </c:pt>
                <c:pt idx="44">
                  <c:v>447.73368144782069</c:v>
                </c:pt>
                <c:pt idx="45">
                  <c:v>447.73368144782069</c:v>
                </c:pt>
                <c:pt idx="46">
                  <c:v>447.73368144782069</c:v>
                </c:pt>
                <c:pt idx="47">
                  <c:v>447.73368144782069</c:v>
                </c:pt>
                <c:pt idx="48">
                  <c:v>448.86363697321394</c:v>
                </c:pt>
                <c:pt idx="49">
                  <c:v>448.86363697321394</c:v>
                </c:pt>
                <c:pt idx="50">
                  <c:v>448.86363697321394</c:v>
                </c:pt>
                <c:pt idx="51">
                  <c:v>449.9809670330265</c:v>
                </c:pt>
                <c:pt idx="52">
                  <c:v>449.9809670330265</c:v>
                </c:pt>
                <c:pt idx="53">
                  <c:v>452.17885770490403</c:v>
                </c:pt>
                <c:pt idx="54">
                  <c:v>454.32947822700038</c:v>
                </c:pt>
                <c:pt idx="55">
                  <c:v>457.47109785033831</c:v>
                </c:pt>
                <c:pt idx="56">
                  <c:v>460.51701859880916</c:v>
                </c:pt>
                <c:pt idx="57">
                  <c:v>462.49728132842705</c:v>
                </c:pt>
                <c:pt idx="58">
                  <c:v>466.34390941120671</c:v>
                </c:pt>
                <c:pt idx="59">
                  <c:v>473.61984483944957</c:v>
                </c:pt>
                <c:pt idx="60">
                  <c:v>475.35901911063644</c:v>
                </c:pt>
                <c:pt idx="61">
                  <c:v>482.83137373023015</c:v>
                </c:pt>
                <c:pt idx="62">
                  <c:v>488.28019225863704</c:v>
                </c:pt>
                <c:pt idx="63">
                  <c:v>491.99809258281249</c:v>
                </c:pt>
                <c:pt idx="64">
                  <c:v>500.3946305945459</c:v>
                </c:pt>
                <c:pt idx="65">
                  <c:v>501.72798368149245</c:v>
                </c:pt>
                <c:pt idx="66">
                  <c:v>506.25950330269671</c:v>
                </c:pt>
                <c:pt idx="67">
                  <c:v>512.39639794032587</c:v>
                </c:pt>
                <c:pt idx="68">
                  <c:v>513.57984370502618</c:v>
                </c:pt>
                <c:pt idx="69">
                  <c:v>518.17835502920855</c:v>
                </c:pt>
                <c:pt idx="70">
                  <c:v>519.84970312658265</c:v>
                </c:pt>
                <c:pt idx="71">
                  <c:v>528.32037287379887</c:v>
                </c:pt>
                <c:pt idx="72">
                  <c:v>533.75380797013179</c:v>
                </c:pt>
                <c:pt idx="73">
                  <c:v>541.61004022044199</c:v>
                </c:pt>
                <c:pt idx="74">
                  <c:v>552.5452939131784</c:v>
                </c:pt>
                <c:pt idx="75">
                  <c:v>562.4017506187339</c:v>
                </c:pt>
                <c:pt idx="76">
                  <c:v>566.6426688112432</c:v>
                </c:pt>
                <c:pt idx="77">
                  <c:v>570.04435733906871</c:v>
                </c:pt>
                <c:pt idx="78">
                  <c:v>571.04270173748694</c:v>
                </c:pt>
                <c:pt idx="79">
                  <c:v>584.93247799468588</c:v>
                </c:pt>
                <c:pt idx="80">
                  <c:v>622.25762680713683</c:v>
                </c:pt>
                <c:pt idx="81">
                  <c:v>640.68799860693139</c:v>
                </c:pt>
                <c:pt idx="82">
                  <c:v>648.31073514571983</c:v>
                </c:pt>
              </c:numCache>
            </c:numRef>
          </c:val>
        </c:ser>
        <c:ser>
          <c:idx val="4"/>
          <c:order val="4"/>
          <c:tx>
            <c:v>C# Actual</c:v>
          </c:tx>
          <c:val>
            <c:numRef>
              <c:f>Hoja1!$A$86:$A$166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27</c:v>
                </c:pt>
                <c:pt idx="22">
                  <c:v>27</c:v>
                </c:pt>
                <c:pt idx="23">
                  <c:v>29</c:v>
                </c:pt>
                <c:pt idx="24">
                  <c:v>34</c:v>
                </c:pt>
                <c:pt idx="25">
                  <c:v>36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38</c:v>
                </c:pt>
                <c:pt idx="30">
                  <c:v>40</c:v>
                </c:pt>
                <c:pt idx="31">
                  <c:v>41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58</c:v>
                </c:pt>
                <c:pt idx="42">
                  <c:v>60</c:v>
                </c:pt>
                <c:pt idx="43">
                  <c:v>60</c:v>
                </c:pt>
                <c:pt idx="44">
                  <c:v>68</c:v>
                </c:pt>
                <c:pt idx="45">
                  <c:v>85</c:v>
                </c:pt>
                <c:pt idx="46">
                  <c:v>86</c:v>
                </c:pt>
                <c:pt idx="47">
                  <c:v>88</c:v>
                </c:pt>
                <c:pt idx="48">
                  <c:v>93</c:v>
                </c:pt>
                <c:pt idx="49">
                  <c:v>105</c:v>
                </c:pt>
                <c:pt idx="50">
                  <c:v>108</c:v>
                </c:pt>
                <c:pt idx="51">
                  <c:v>111</c:v>
                </c:pt>
                <c:pt idx="52">
                  <c:v>112</c:v>
                </c:pt>
                <c:pt idx="53">
                  <c:v>118</c:v>
                </c:pt>
                <c:pt idx="54">
                  <c:v>118</c:v>
                </c:pt>
                <c:pt idx="55">
                  <c:v>119</c:v>
                </c:pt>
                <c:pt idx="56">
                  <c:v>156</c:v>
                </c:pt>
                <c:pt idx="57">
                  <c:v>165</c:v>
                </c:pt>
                <c:pt idx="58">
                  <c:v>166</c:v>
                </c:pt>
                <c:pt idx="59">
                  <c:v>172</c:v>
                </c:pt>
                <c:pt idx="60">
                  <c:v>178</c:v>
                </c:pt>
                <c:pt idx="61">
                  <c:v>184</c:v>
                </c:pt>
                <c:pt idx="62">
                  <c:v>184</c:v>
                </c:pt>
                <c:pt idx="63">
                  <c:v>185</c:v>
                </c:pt>
                <c:pt idx="64">
                  <c:v>197</c:v>
                </c:pt>
                <c:pt idx="65">
                  <c:v>207</c:v>
                </c:pt>
                <c:pt idx="66">
                  <c:v>214</c:v>
                </c:pt>
                <c:pt idx="67">
                  <c:v>217</c:v>
                </c:pt>
                <c:pt idx="68">
                  <c:v>235</c:v>
                </c:pt>
                <c:pt idx="69">
                  <c:v>260</c:v>
                </c:pt>
                <c:pt idx="70">
                  <c:v>269</c:v>
                </c:pt>
                <c:pt idx="71">
                  <c:v>270</c:v>
                </c:pt>
                <c:pt idx="72">
                  <c:v>274</c:v>
                </c:pt>
                <c:pt idx="73">
                  <c:v>305</c:v>
                </c:pt>
                <c:pt idx="74">
                  <c:v>329</c:v>
                </c:pt>
                <c:pt idx="75">
                  <c:v>391</c:v>
                </c:pt>
                <c:pt idx="76">
                  <c:v>396</c:v>
                </c:pt>
                <c:pt idx="77">
                  <c:v>397</c:v>
                </c:pt>
                <c:pt idx="78">
                  <c:v>462</c:v>
                </c:pt>
                <c:pt idx="79">
                  <c:v>630</c:v>
                </c:pt>
                <c:pt idx="80">
                  <c:v>1153</c:v>
                </c:pt>
              </c:numCache>
            </c:numRef>
          </c:val>
        </c:ser>
        <c:ser>
          <c:idx val="5"/>
          <c:order val="5"/>
          <c:tx>
            <c:v>Ln C# Actual</c:v>
          </c:tx>
          <c:val>
            <c:numRef>
              <c:f>Hoja1!$C$86:$C$166</c:f>
              <c:numCache>
                <c:formatCode>0.00</c:formatCode>
                <c:ptCount val="81"/>
                <c:pt idx="0">
                  <c:v>230.25850929940458</c:v>
                </c:pt>
                <c:pt idx="1">
                  <c:v>239.78952727983707</c:v>
                </c:pt>
                <c:pt idx="2">
                  <c:v>263.90573296152581</c:v>
                </c:pt>
                <c:pt idx="3">
                  <c:v>263.90573296152581</c:v>
                </c:pt>
                <c:pt idx="4">
                  <c:v>270.80502011022099</c:v>
                </c:pt>
                <c:pt idx="5">
                  <c:v>270.80502011022099</c:v>
                </c:pt>
                <c:pt idx="6">
                  <c:v>270.80502011022099</c:v>
                </c:pt>
                <c:pt idx="7">
                  <c:v>270.80502011022099</c:v>
                </c:pt>
                <c:pt idx="8">
                  <c:v>270.80502011022099</c:v>
                </c:pt>
                <c:pt idx="9">
                  <c:v>270.80502011022099</c:v>
                </c:pt>
                <c:pt idx="10">
                  <c:v>270.80502011022099</c:v>
                </c:pt>
                <c:pt idx="11">
                  <c:v>277.25887222397813</c:v>
                </c:pt>
                <c:pt idx="12">
                  <c:v>277.25887222397813</c:v>
                </c:pt>
                <c:pt idx="13">
                  <c:v>277.25887222397813</c:v>
                </c:pt>
                <c:pt idx="14">
                  <c:v>283.3213344056216</c:v>
                </c:pt>
                <c:pt idx="15">
                  <c:v>289.03717578961647</c:v>
                </c:pt>
                <c:pt idx="16">
                  <c:v>294.443897916644</c:v>
                </c:pt>
                <c:pt idx="17">
                  <c:v>299.57322735539907</c:v>
                </c:pt>
                <c:pt idx="18">
                  <c:v>304.45224377234229</c:v>
                </c:pt>
                <c:pt idx="19">
                  <c:v>304.45224377234229</c:v>
                </c:pt>
                <c:pt idx="20">
                  <c:v>309.10424533583159</c:v>
                </c:pt>
                <c:pt idx="21">
                  <c:v>329.58368660043288</c:v>
                </c:pt>
                <c:pt idx="22">
                  <c:v>329.58368660043288</c:v>
                </c:pt>
                <c:pt idx="23">
                  <c:v>336.7295829986474</c:v>
                </c:pt>
                <c:pt idx="24">
                  <c:v>352.63605246161615</c:v>
                </c:pt>
                <c:pt idx="25">
                  <c:v>358.35189384561102</c:v>
                </c:pt>
                <c:pt idx="26">
                  <c:v>358.35189384561102</c:v>
                </c:pt>
                <c:pt idx="27">
                  <c:v>361.09179126442245</c:v>
                </c:pt>
                <c:pt idx="28">
                  <c:v>363.75861597263855</c:v>
                </c:pt>
                <c:pt idx="29">
                  <c:v>363.75861597263855</c:v>
                </c:pt>
                <c:pt idx="30">
                  <c:v>368.88794541139362</c:v>
                </c:pt>
                <c:pt idx="31">
                  <c:v>371.3572066704308</c:v>
                </c:pt>
                <c:pt idx="32">
                  <c:v>376.12001156935622</c:v>
                </c:pt>
                <c:pt idx="33">
                  <c:v>380.66624897703196</c:v>
                </c:pt>
                <c:pt idx="34">
                  <c:v>382.86413964890949</c:v>
                </c:pt>
                <c:pt idx="35">
                  <c:v>389.18202981106265</c:v>
                </c:pt>
                <c:pt idx="36">
                  <c:v>395.12437185814275</c:v>
                </c:pt>
                <c:pt idx="37">
                  <c:v>397.02919135521222</c:v>
                </c:pt>
                <c:pt idx="38">
                  <c:v>397.02919135521222</c:v>
                </c:pt>
                <c:pt idx="39">
                  <c:v>397.02919135521222</c:v>
                </c:pt>
                <c:pt idx="40">
                  <c:v>398.89840465642743</c:v>
                </c:pt>
                <c:pt idx="41">
                  <c:v>406.04430105464189</c:v>
                </c:pt>
                <c:pt idx="42">
                  <c:v>409.43445622221003</c:v>
                </c:pt>
                <c:pt idx="43">
                  <c:v>409.43445622221003</c:v>
                </c:pt>
                <c:pt idx="44">
                  <c:v>421.95077051761069</c:v>
                </c:pt>
                <c:pt idx="45">
                  <c:v>444.26512564903169</c:v>
                </c:pt>
                <c:pt idx="46">
                  <c:v>445.43472962535071</c:v>
                </c:pt>
                <c:pt idx="47">
                  <c:v>447.73368144782069</c:v>
                </c:pt>
                <c:pt idx="48">
                  <c:v>453.25994931532563</c:v>
                </c:pt>
                <c:pt idx="49">
                  <c:v>465.39603501575232</c:v>
                </c:pt>
                <c:pt idx="50">
                  <c:v>468.21312271242198</c:v>
                </c:pt>
                <c:pt idx="51">
                  <c:v>470.95302013123342</c:v>
                </c:pt>
                <c:pt idx="52">
                  <c:v>471.8498871295094</c:v>
                </c:pt>
                <c:pt idx="53">
                  <c:v>477.06846244656651</c:v>
                </c:pt>
                <c:pt idx="54">
                  <c:v>477.06846244656651</c:v>
                </c:pt>
                <c:pt idx="55">
                  <c:v>477.91234931115298</c:v>
                </c:pt>
                <c:pt idx="56">
                  <c:v>504.98560072495371</c:v>
                </c:pt>
                <c:pt idx="57">
                  <c:v>510.59454739005804</c:v>
                </c:pt>
                <c:pt idx="58">
                  <c:v>511.19877883565437</c:v>
                </c:pt>
                <c:pt idx="59">
                  <c:v>514.74944768134526</c:v>
                </c:pt>
                <c:pt idx="60">
                  <c:v>518.17835502920855</c:v>
                </c:pt>
                <c:pt idx="61">
                  <c:v>521.49357576089858</c:v>
                </c:pt>
                <c:pt idx="62">
                  <c:v>521.49357576089858</c:v>
                </c:pt>
                <c:pt idx="63">
                  <c:v>522.03558250783249</c:v>
                </c:pt>
                <c:pt idx="64">
                  <c:v>528.32037287379887</c:v>
                </c:pt>
                <c:pt idx="65">
                  <c:v>533.27187932653692</c:v>
                </c:pt>
                <c:pt idx="66">
                  <c:v>536.59760150218517</c:v>
                </c:pt>
                <c:pt idx="67">
                  <c:v>537.98973535404593</c:v>
                </c:pt>
                <c:pt idx="68">
                  <c:v>545.95855141441587</c:v>
                </c:pt>
                <c:pt idx="69">
                  <c:v>556.06816310155273</c:v>
                </c:pt>
                <c:pt idx="70">
                  <c:v>559.47113796018391</c:v>
                </c:pt>
                <c:pt idx="71">
                  <c:v>559.84219589983752</c:v>
                </c:pt>
                <c:pt idx="72">
                  <c:v>561.31281063880704</c:v>
                </c:pt>
                <c:pt idx="73">
                  <c:v>572.03117766074115</c:v>
                </c:pt>
                <c:pt idx="74">
                  <c:v>579.60577507653716</c:v>
                </c:pt>
                <c:pt idx="75">
                  <c:v>596.87075599853654</c:v>
                </c:pt>
                <c:pt idx="76">
                  <c:v>598.14142112544801</c:v>
                </c:pt>
                <c:pt idx="77">
                  <c:v>598.39362806871907</c:v>
                </c:pt>
                <c:pt idx="78">
                  <c:v>613.55648910817388</c:v>
                </c:pt>
                <c:pt idx="79">
                  <c:v>644.57198193855788</c:v>
                </c:pt>
                <c:pt idx="80">
                  <c:v>705.01225202690591</c:v>
                </c:pt>
              </c:numCache>
            </c:numRef>
          </c:val>
        </c:ser>
        <c:marker val="1"/>
        <c:axId val="177339392"/>
        <c:axId val="177373952"/>
      </c:lineChart>
      <c:catAx>
        <c:axId val="1773393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77373952"/>
        <c:crosses val="autoZero"/>
        <c:auto val="1"/>
        <c:lblAlgn val="ctr"/>
        <c:lblOffset val="100"/>
      </c:catAx>
      <c:valAx>
        <c:axId val="1773739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773393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0</xdr:row>
      <xdr:rowOff>161925</xdr:rowOff>
    </xdr:from>
    <xdr:to>
      <xdr:col>20</xdr:col>
      <xdr:colOff>285750</xdr:colOff>
      <xdr:row>31</xdr:row>
      <xdr:rowOff>95249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6"/>
  <sheetViews>
    <sheetView tabSelected="1" topLeftCell="A28" workbookViewId="0">
      <selection activeCell="P50" sqref="P50"/>
    </sheetView>
  </sheetViews>
  <sheetFormatPr baseColWidth="10" defaultRowHeight="15"/>
  <cols>
    <col min="1" max="1" width="4.85546875" customWidth="1"/>
    <col min="3" max="3" width="7.42578125" style="7" customWidth="1"/>
    <col min="4" max="4" width="6" customWidth="1"/>
    <col min="5" max="5" width="11.85546875" bestFit="1" customWidth="1"/>
    <col min="6" max="6" width="7.140625" style="7" customWidth="1"/>
    <col min="7" max="8" width="8.85546875" customWidth="1"/>
    <col min="10" max="10" width="5.28515625" customWidth="1"/>
  </cols>
  <sheetData>
    <row r="1" spans="1:9" ht="26.25">
      <c r="A1" t="s">
        <v>14</v>
      </c>
      <c r="B1" t="s">
        <v>17</v>
      </c>
      <c r="D1" s="8" t="s">
        <v>15</v>
      </c>
      <c r="E1" t="s">
        <v>16</v>
      </c>
    </row>
    <row r="2" spans="1:9">
      <c r="A2">
        <v>25</v>
      </c>
      <c r="B2">
        <f>LN(A2)</f>
        <v>3.2188758248682006</v>
      </c>
      <c r="C2" s="7">
        <f>B2*100</f>
        <v>321.88758248682007</v>
      </c>
      <c r="D2">
        <v>27</v>
      </c>
      <c r="E2">
        <f>LN(D2)</f>
        <v>3.2958368660043291</v>
      </c>
      <c r="F2" s="7">
        <f>E2*100</f>
        <v>329.58368660043288</v>
      </c>
      <c r="G2" t="s">
        <v>15</v>
      </c>
    </row>
    <row r="3" spans="1:9">
      <c r="A3">
        <v>25</v>
      </c>
      <c r="B3">
        <f t="shared" ref="B3:B84" si="0">LN(A3)</f>
        <v>3.2188758248682006</v>
      </c>
      <c r="C3" s="7">
        <f t="shared" ref="C3:C84" si="1">B3*100</f>
        <v>321.88758248682007</v>
      </c>
      <c r="D3">
        <v>27</v>
      </c>
      <c r="E3">
        <f t="shared" ref="E3:E48" si="2">LN(D3)</f>
        <v>3.2958368660043291</v>
      </c>
      <c r="F3" s="7">
        <f t="shared" ref="F3:F48" si="3">E3*100</f>
        <v>329.58368660043288</v>
      </c>
      <c r="G3">
        <f>AVERAGE(E2:E77)</f>
        <v>4.5102847941146562</v>
      </c>
      <c r="H3">
        <f>EXP(G3)</f>
        <v>90.947716196914484</v>
      </c>
      <c r="I3" t="s">
        <v>0</v>
      </c>
    </row>
    <row r="4" spans="1:9">
      <c r="A4">
        <v>28</v>
      </c>
      <c r="B4">
        <f t="shared" si="0"/>
        <v>3.3322045101752038</v>
      </c>
      <c r="C4" s="7">
        <f t="shared" si="1"/>
        <v>333.22045101752036</v>
      </c>
      <c r="D4">
        <v>28</v>
      </c>
      <c r="E4">
        <f t="shared" si="2"/>
        <v>3.3322045101752038</v>
      </c>
      <c r="F4" s="7">
        <f t="shared" si="3"/>
        <v>333.22045101752036</v>
      </c>
      <c r="G4">
        <f>STDEV(E2:E77)</f>
        <v>0.88686432828182582</v>
      </c>
      <c r="I4" t="s">
        <v>1</v>
      </c>
    </row>
    <row r="5" spans="1:9">
      <c r="A5">
        <v>28</v>
      </c>
      <c r="B5">
        <f t="shared" si="0"/>
        <v>3.3322045101752038</v>
      </c>
      <c r="C5" s="7">
        <f t="shared" si="1"/>
        <v>333.22045101752036</v>
      </c>
      <c r="D5">
        <v>28</v>
      </c>
      <c r="E5">
        <f t="shared" si="2"/>
        <v>3.3322045101752038</v>
      </c>
      <c r="F5" s="7">
        <f t="shared" si="3"/>
        <v>333.22045101752036</v>
      </c>
      <c r="G5">
        <f>G3+G4*2</f>
        <v>6.2840134506783079</v>
      </c>
      <c r="H5">
        <f t="shared" ref="H5:H8" si="4">EXP(G5)</f>
        <v>535.93530313449367</v>
      </c>
      <c r="I5" t="s">
        <v>4</v>
      </c>
    </row>
    <row r="6" spans="1:9">
      <c r="A6">
        <v>31</v>
      </c>
      <c r="B6">
        <f t="shared" si="0"/>
        <v>3.4339872044851463</v>
      </c>
      <c r="C6" s="7">
        <f t="shared" si="1"/>
        <v>343.39872044851461</v>
      </c>
      <c r="D6">
        <v>29</v>
      </c>
      <c r="E6">
        <f t="shared" si="2"/>
        <v>3.3672958299864741</v>
      </c>
      <c r="F6" s="7">
        <f t="shared" si="3"/>
        <v>336.7295829986474</v>
      </c>
      <c r="G6">
        <f>G3+G4</f>
        <v>5.397149122396482</v>
      </c>
      <c r="H6">
        <f t="shared" si="4"/>
        <v>220.77611249721576</v>
      </c>
      <c r="I6" t="s">
        <v>2</v>
      </c>
    </row>
    <row r="7" spans="1:9">
      <c r="A7">
        <v>31</v>
      </c>
      <c r="B7">
        <f t="shared" si="0"/>
        <v>3.4339872044851463</v>
      </c>
      <c r="C7" s="7">
        <f t="shared" si="1"/>
        <v>343.39872044851461</v>
      </c>
      <c r="D7">
        <v>29</v>
      </c>
      <c r="E7">
        <f t="shared" si="2"/>
        <v>3.3672958299864741</v>
      </c>
      <c r="F7" s="7">
        <f t="shared" si="3"/>
        <v>336.7295829986474</v>
      </c>
      <c r="G7">
        <f>G3-G4</f>
        <v>3.6234204658328304</v>
      </c>
      <c r="H7">
        <f t="shared" si="4"/>
        <v>37.465498363364894</v>
      </c>
      <c r="I7" t="s">
        <v>3</v>
      </c>
    </row>
    <row r="8" spans="1:9">
      <c r="A8">
        <v>34</v>
      </c>
      <c r="B8">
        <f t="shared" si="0"/>
        <v>3.5263605246161616</v>
      </c>
      <c r="C8" s="7">
        <f t="shared" si="1"/>
        <v>352.63605246161615</v>
      </c>
      <c r="D8">
        <v>30</v>
      </c>
      <c r="E8">
        <f t="shared" si="2"/>
        <v>3.4011973816621555</v>
      </c>
      <c r="F8" s="7">
        <f t="shared" si="3"/>
        <v>340.11973816621554</v>
      </c>
      <c r="G8">
        <f>G3-G4*2</f>
        <v>2.7365561375510046</v>
      </c>
      <c r="H8">
        <f t="shared" si="4"/>
        <v>15.433741783863713</v>
      </c>
      <c r="I8" t="s">
        <v>5</v>
      </c>
    </row>
    <row r="9" spans="1:9">
      <c r="A9">
        <v>34</v>
      </c>
      <c r="B9">
        <f t="shared" si="0"/>
        <v>3.5263605246161616</v>
      </c>
      <c r="C9" s="7">
        <f t="shared" si="1"/>
        <v>352.63605246161615</v>
      </c>
      <c r="D9">
        <v>31</v>
      </c>
      <c r="E9">
        <f t="shared" si="2"/>
        <v>3.4339872044851463</v>
      </c>
      <c r="F9" s="7">
        <f t="shared" si="3"/>
        <v>343.39872044851461</v>
      </c>
    </row>
    <row r="10" spans="1:9">
      <c r="A10">
        <v>40</v>
      </c>
      <c r="B10">
        <f t="shared" si="0"/>
        <v>3.6888794541139363</v>
      </c>
      <c r="C10" s="7">
        <f t="shared" si="1"/>
        <v>368.88794541139362</v>
      </c>
      <c r="D10">
        <v>31</v>
      </c>
      <c r="E10">
        <f t="shared" si="2"/>
        <v>3.4339872044851463</v>
      </c>
      <c r="F10" s="7">
        <f t="shared" si="3"/>
        <v>343.39872044851461</v>
      </c>
      <c r="G10" t="s">
        <v>14</v>
      </c>
    </row>
    <row r="11" spans="1:9">
      <c r="A11">
        <v>40</v>
      </c>
      <c r="B11">
        <f t="shared" si="0"/>
        <v>3.6888794541139363</v>
      </c>
      <c r="C11" s="7">
        <f t="shared" si="1"/>
        <v>368.88794541139362</v>
      </c>
      <c r="D11">
        <v>31</v>
      </c>
      <c r="E11">
        <f t="shared" si="2"/>
        <v>3.4339872044851463</v>
      </c>
      <c r="F11" s="7">
        <f t="shared" si="3"/>
        <v>343.39872044851461</v>
      </c>
      <c r="G11">
        <f>AVERAGE(B86:B166)</f>
        <v>4.1870930348811424</v>
      </c>
      <c r="H11">
        <f>EXP(G11)</f>
        <v>65.831143700946299</v>
      </c>
      <c r="I11" t="s">
        <v>0</v>
      </c>
    </row>
    <row r="12" spans="1:9">
      <c r="A12">
        <v>40</v>
      </c>
      <c r="B12">
        <f t="shared" si="0"/>
        <v>3.6888794541139363</v>
      </c>
      <c r="C12" s="7">
        <f t="shared" si="1"/>
        <v>368.88794541139362</v>
      </c>
      <c r="D12">
        <v>32</v>
      </c>
      <c r="E12">
        <f t="shared" si="2"/>
        <v>3.4657359027997265</v>
      </c>
      <c r="F12" s="7">
        <f t="shared" si="3"/>
        <v>346.57359027997268</v>
      </c>
      <c r="G12">
        <f>STDEV(B86:B166)</f>
        <v>1.1468444559514235</v>
      </c>
      <c r="I12" t="s">
        <v>1</v>
      </c>
    </row>
    <row r="13" spans="1:9">
      <c r="A13">
        <v>42</v>
      </c>
      <c r="B13">
        <f t="shared" si="0"/>
        <v>3.7376696182833684</v>
      </c>
      <c r="C13" s="7">
        <f t="shared" si="1"/>
        <v>373.76696182833683</v>
      </c>
      <c r="D13">
        <v>32</v>
      </c>
      <c r="E13">
        <f t="shared" si="2"/>
        <v>3.4657359027997265</v>
      </c>
      <c r="F13" s="7">
        <f t="shared" si="3"/>
        <v>346.57359027997268</v>
      </c>
      <c r="G13">
        <f>G11+G12*2</f>
        <v>6.4807819467839893</v>
      </c>
      <c r="H13">
        <f>EXP(G13)</f>
        <v>652.48095222863594</v>
      </c>
      <c r="I13" t="s">
        <v>4</v>
      </c>
    </row>
    <row r="14" spans="1:9">
      <c r="A14">
        <v>44</v>
      </c>
      <c r="B14">
        <f t="shared" si="0"/>
        <v>3.784189633918261</v>
      </c>
      <c r="C14" s="7">
        <f t="shared" si="1"/>
        <v>378.41896339182608</v>
      </c>
      <c r="D14">
        <v>32</v>
      </c>
      <c r="E14">
        <f t="shared" si="2"/>
        <v>3.4657359027997265</v>
      </c>
      <c r="F14" s="7">
        <f t="shared" si="3"/>
        <v>346.57359027997268</v>
      </c>
      <c r="G14">
        <f>G11+G12</f>
        <v>5.3339374908325663</v>
      </c>
      <c r="H14">
        <f>EXP(G14)</f>
        <v>207.25242417953439</v>
      </c>
      <c r="I14" t="s">
        <v>2</v>
      </c>
    </row>
    <row r="15" spans="1:9">
      <c r="A15">
        <v>49</v>
      </c>
      <c r="B15">
        <f t="shared" si="0"/>
        <v>3.8918202981106265</v>
      </c>
      <c r="C15" s="7">
        <f t="shared" si="1"/>
        <v>389.18202981106265</v>
      </c>
      <c r="D15">
        <v>32</v>
      </c>
      <c r="E15">
        <f t="shared" si="2"/>
        <v>3.4657359027997265</v>
      </c>
      <c r="F15" s="7">
        <f t="shared" si="3"/>
        <v>346.57359027997268</v>
      </c>
      <c r="G15">
        <f>G11-G12</f>
        <v>3.0402485789297189</v>
      </c>
      <c r="H15">
        <f>EXP(G15)</f>
        <v>20.910440484018174</v>
      </c>
      <c r="I15" t="s">
        <v>3</v>
      </c>
    </row>
    <row r="16" spans="1:9">
      <c r="A16">
        <v>53</v>
      </c>
      <c r="B16">
        <f t="shared" si="0"/>
        <v>3.970291913552122</v>
      </c>
      <c r="C16" s="7">
        <f t="shared" si="1"/>
        <v>397.02919135521222</v>
      </c>
      <c r="D16">
        <v>36</v>
      </c>
      <c r="E16">
        <f t="shared" si="2"/>
        <v>3.5835189384561099</v>
      </c>
      <c r="F16" s="7">
        <f t="shared" si="3"/>
        <v>358.35189384561102</v>
      </c>
      <c r="G16">
        <f>G11-G12*2</f>
        <v>1.8934041229782954</v>
      </c>
      <c r="H16">
        <f>EXP(G16)</f>
        <v>6.6419402224266841</v>
      </c>
      <c r="I16" t="s">
        <v>5</v>
      </c>
    </row>
    <row r="17" spans="1:6">
      <c r="A17">
        <v>57</v>
      </c>
      <c r="B17">
        <f t="shared" si="0"/>
        <v>4.0430512678345503</v>
      </c>
      <c r="C17" s="7">
        <f t="shared" si="1"/>
        <v>404.30512678345502</v>
      </c>
      <c r="D17" s="3">
        <v>37</v>
      </c>
      <c r="E17">
        <f t="shared" si="2"/>
        <v>3.6109179126442243</v>
      </c>
      <c r="F17" s="7">
        <f t="shared" si="3"/>
        <v>361.09179126442245</v>
      </c>
    </row>
    <row r="18" spans="1:6">
      <c r="A18">
        <v>58</v>
      </c>
      <c r="B18">
        <f t="shared" si="0"/>
        <v>4.0604430105464191</v>
      </c>
      <c r="C18" s="7">
        <f t="shared" si="1"/>
        <v>406.04430105464189</v>
      </c>
      <c r="D18">
        <v>37</v>
      </c>
      <c r="E18">
        <f t="shared" si="2"/>
        <v>3.6109179126442243</v>
      </c>
      <c r="F18" s="7">
        <f t="shared" si="3"/>
        <v>361.09179126442245</v>
      </c>
    </row>
    <row r="19" spans="1:6">
      <c r="A19">
        <v>59</v>
      </c>
      <c r="B19">
        <f t="shared" si="0"/>
        <v>4.0775374439057197</v>
      </c>
      <c r="C19" s="7">
        <f t="shared" si="1"/>
        <v>407.75374439057197</v>
      </c>
      <c r="D19">
        <v>39</v>
      </c>
      <c r="E19">
        <f t="shared" si="2"/>
        <v>3.6635616461296463</v>
      </c>
      <c r="F19" s="7">
        <f t="shared" si="3"/>
        <v>366.35616461296462</v>
      </c>
    </row>
    <row r="20" spans="1:6">
      <c r="A20">
        <v>60</v>
      </c>
      <c r="B20">
        <f t="shared" si="0"/>
        <v>4.0943445622221004</v>
      </c>
      <c r="C20" s="7">
        <f t="shared" si="1"/>
        <v>409.43445622221003</v>
      </c>
      <c r="D20">
        <v>39</v>
      </c>
      <c r="E20">
        <f t="shared" si="2"/>
        <v>3.6635616461296463</v>
      </c>
      <c r="F20" s="7">
        <f t="shared" si="3"/>
        <v>366.35616461296462</v>
      </c>
    </row>
    <row r="21" spans="1:6">
      <c r="A21">
        <v>61</v>
      </c>
      <c r="B21">
        <f t="shared" si="0"/>
        <v>4.1108738641733114</v>
      </c>
      <c r="C21" s="7">
        <f t="shared" si="1"/>
        <v>411.08738641733112</v>
      </c>
      <c r="D21">
        <v>41</v>
      </c>
      <c r="E21">
        <f t="shared" si="2"/>
        <v>3.713572066704308</v>
      </c>
      <c r="F21" s="7">
        <f t="shared" si="3"/>
        <v>371.3572066704308</v>
      </c>
    </row>
    <row r="22" spans="1:6">
      <c r="A22">
        <v>63</v>
      </c>
      <c r="B22">
        <f t="shared" si="0"/>
        <v>4.1431347263915326</v>
      </c>
      <c r="C22" s="7">
        <f t="shared" si="1"/>
        <v>414.31347263915325</v>
      </c>
      <c r="D22">
        <v>41</v>
      </c>
      <c r="E22">
        <f t="shared" si="2"/>
        <v>3.713572066704308</v>
      </c>
      <c r="F22" s="7">
        <f t="shared" si="3"/>
        <v>371.3572066704308</v>
      </c>
    </row>
    <row r="23" spans="1:6">
      <c r="A23">
        <v>64</v>
      </c>
      <c r="B23">
        <f t="shared" si="0"/>
        <v>4.1588830833596715</v>
      </c>
      <c r="C23" s="7">
        <f t="shared" si="1"/>
        <v>415.88830833596717</v>
      </c>
      <c r="D23">
        <v>42</v>
      </c>
      <c r="E23">
        <f t="shared" si="2"/>
        <v>3.7376696182833684</v>
      </c>
      <c r="F23" s="7">
        <f t="shared" si="3"/>
        <v>373.76696182833683</v>
      </c>
    </row>
    <row r="24" spans="1:6">
      <c r="A24">
        <v>64</v>
      </c>
      <c r="B24">
        <f t="shared" si="0"/>
        <v>4.1588830833596715</v>
      </c>
      <c r="C24" s="7">
        <f t="shared" si="1"/>
        <v>415.88830833596717</v>
      </c>
      <c r="D24">
        <v>42</v>
      </c>
      <c r="E24">
        <f t="shared" si="2"/>
        <v>3.7376696182833684</v>
      </c>
      <c r="F24" s="7">
        <f t="shared" si="3"/>
        <v>373.76696182833683</v>
      </c>
    </row>
    <row r="25" spans="1:6">
      <c r="A25">
        <v>65</v>
      </c>
      <c r="B25">
        <f t="shared" si="0"/>
        <v>4.1743872698956368</v>
      </c>
      <c r="C25" s="7">
        <f t="shared" si="1"/>
        <v>417.43872698956369</v>
      </c>
      <c r="D25">
        <v>43</v>
      </c>
      <c r="E25">
        <f t="shared" si="2"/>
        <v>3.7612001156935624</v>
      </c>
      <c r="F25" s="7">
        <f t="shared" si="3"/>
        <v>376.12001156935622</v>
      </c>
    </row>
    <row r="26" spans="1:6">
      <c r="A26">
        <v>66</v>
      </c>
      <c r="B26">
        <f t="shared" si="0"/>
        <v>4.1896547420264252</v>
      </c>
      <c r="C26" s="7">
        <f t="shared" si="1"/>
        <v>418.9654742026425</v>
      </c>
      <c r="D26">
        <v>46</v>
      </c>
      <c r="E26">
        <f t="shared" si="2"/>
        <v>3.8286413964890951</v>
      </c>
      <c r="F26" s="7">
        <f t="shared" si="3"/>
        <v>382.86413964890949</v>
      </c>
    </row>
    <row r="27" spans="1:6">
      <c r="A27">
        <v>67</v>
      </c>
      <c r="B27">
        <f t="shared" si="0"/>
        <v>4.2046926193909657</v>
      </c>
      <c r="C27" s="7">
        <f t="shared" si="1"/>
        <v>420.46926193909655</v>
      </c>
      <c r="D27">
        <v>48</v>
      </c>
      <c r="E27">
        <f t="shared" si="2"/>
        <v>3.8712010109078911</v>
      </c>
      <c r="F27" s="7">
        <f t="shared" si="3"/>
        <v>387.12010109078909</v>
      </c>
    </row>
    <row r="28" spans="1:6">
      <c r="A28">
        <v>68</v>
      </c>
      <c r="B28">
        <f t="shared" si="0"/>
        <v>4.219507705176107</v>
      </c>
      <c r="C28" s="7">
        <f t="shared" si="1"/>
        <v>421.95077051761069</v>
      </c>
      <c r="D28">
        <v>55</v>
      </c>
      <c r="E28">
        <f t="shared" si="2"/>
        <v>4.0073331852324712</v>
      </c>
      <c r="F28" s="7">
        <f t="shared" si="3"/>
        <v>400.73331852324714</v>
      </c>
    </row>
    <row r="29" spans="1:6">
      <c r="A29">
        <v>70</v>
      </c>
      <c r="B29">
        <f t="shared" si="0"/>
        <v>4.2484952420493594</v>
      </c>
      <c r="C29" s="7">
        <f t="shared" si="1"/>
        <v>424.84952420493596</v>
      </c>
      <c r="D29">
        <v>61</v>
      </c>
      <c r="E29">
        <f t="shared" si="2"/>
        <v>4.1108738641733114</v>
      </c>
      <c r="F29" s="7">
        <f t="shared" si="3"/>
        <v>411.08738641733112</v>
      </c>
    </row>
    <row r="30" spans="1:6">
      <c r="A30">
        <v>70</v>
      </c>
      <c r="B30">
        <f t="shared" si="0"/>
        <v>4.2484952420493594</v>
      </c>
      <c r="C30" s="7">
        <f t="shared" si="1"/>
        <v>424.84952420493596</v>
      </c>
      <c r="D30">
        <v>64</v>
      </c>
      <c r="E30">
        <f t="shared" si="2"/>
        <v>4.1588830833596715</v>
      </c>
      <c r="F30" s="7">
        <f t="shared" si="3"/>
        <v>415.88830833596717</v>
      </c>
    </row>
    <row r="31" spans="1:6">
      <c r="A31">
        <v>71</v>
      </c>
      <c r="B31">
        <f t="shared" si="0"/>
        <v>4.2626798770413155</v>
      </c>
      <c r="C31" s="7">
        <f t="shared" si="1"/>
        <v>426.26798770413154</v>
      </c>
      <c r="D31">
        <v>67</v>
      </c>
      <c r="E31">
        <f t="shared" si="2"/>
        <v>4.2046926193909657</v>
      </c>
      <c r="F31" s="7">
        <f t="shared" si="3"/>
        <v>420.46926193909655</v>
      </c>
    </row>
    <row r="32" spans="1:6">
      <c r="A32">
        <v>71</v>
      </c>
      <c r="B32">
        <f t="shared" si="0"/>
        <v>4.2626798770413155</v>
      </c>
      <c r="C32" s="7">
        <f t="shared" si="1"/>
        <v>426.26798770413154</v>
      </c>
      <c r="D32">
        <v>73</v>
      </c>
      <c r="E32">
        <f t="shared" si="2"/>
        <v>4.290459441148391</v>
      </c>
      <c r="F32" s="7">
        <f t="shared" si="3"/>
        <v>429.04594411483907</v>
      </c>
    </row>
    <row r="33" spans="1:16">
      <c r="A33">
        <v>71</v>
      </c>
      <c r="B33">
        <f t="shared" si="0"/>
        <v>4.2626798770413155</v>
      </c>
      <c r="C33" s="7">
        <f t="shared" si="1"/>
        <v>426.26798770413154</v>
      </c>
      <c r="D33">
        <v>75</v>
      </c>
      <c r="E33">
        <f t="shared" si="2"/>
        <v>4.3174881135363101</v>
      </c>
      <c r="F33" s="7">
        <f t="shared" si="3"/>
        <v>431.74881135363103</v>
      </c>
    </row>
    <row r="34" spans="1:16">
      <c r="A34">
        <v>73</v>
      </c>
      <c r="B34">
        <f t="shared" si="0"/>
        <v>4.290459441148391</v>
      </c>
      <c r="C34" s="7">
        <f t="shared" si="1"/>
        <v>429.04594411483907</v>
      </c>
      <c r="D34">
        <v>77</v>
      </c>
      <c r="E34">
        <f t="shared" si="2"/>
        <v>4.3438054218536841</v>
      </c>
      <c r="F34" s="7">
        <f t="shared" si="3"/>
        <v>434.38054218536843</v>
      </c>
    </row>
    <row r="35" spans="1:16">
      <c r="A35">
        <v>73</v>
      </c>
      <c r="B35">
        <f t="shared" si="0"/>
        <v>4.290459441148391</v>
      </c>
      <c r="C35" s="7">
        <f t="shared" si="1"/>
        <v>429.04594411483907</v>
      </c>
      <c r="D35">
        <v>78</v>
      </c>
      <c r="E35">
        <f t="shared" si="2"/>
        <v>4.3567088266895917</v>
      </c>
      <c r="F35" s="7">
        <f t="shared" si="3"/>
        <v>435.67088266895917</v>
      </c>
    </row>
    <row r="36" spans="1:16">
      <c r="A36">
        <v>75</v>
      </c>
      <c r="B36">
        <f t="shared" si="0"/>
        <v>4.3174881135363101</v>
      </c>
      <c r="C36" s="7">
        <f t="shared" si="1"/>
        <v>431.74881135363103</v>
      </c>
      <c r="D36">
        <v>80</v>
      </c>
      <c r="E36">
        <f t="shared" si="2"/>
        <v>4.3820266346738812</v>
      </c>
      <c r="F36" s="7">
        <f t="shared" si="3"/>
        <v>438.20266346738811</v>
      </c>
    </row>
    <row r="37" spans="1:16">
      <c r="A37">
        <v>76</v>
      </c>
      <c r="B37">
        <f t="shared" si="0"/>
        <v>4.3307333402863311</v>
      </c>
      <c r="C37" s="7">
        <f t="shared" si="1"/>
        <v>433.0733340286331</v>
      </c>
      <c r="D37">
        <v>82</v>
      </c>
      <c r="E37">
        <f t="shared" si="2"/>
        <v>4.4067192472642533</v>
      </c>
      <c r="F37" s="7">
        <f t="shared" si="3"/>
        <v>440.67192472642535</v>
      </c>
    </row>
    <row r="38" spans="1:16">
      <c r="A38">
        <v>79</v>
      </c>
      <c r="B38">
        <f t="shared" si="0"/>
        <v>4.3694478524670215</v>
      </c>
      <c r="C38" s="7">
        <f t="shared" si="1"/>
        <v>436.94478524670217</v>
      </c>
      <c r="D38">
        <v>88</v>
      </c>
      <c r="E38">
        <f t="shared" si="2"/>
        <v>4.4773368144782069</v>
      </c>
      <c r="F38" s="7">
        <f t="shared" si="3"/>
        <v>447.73368144782069</v>
      </c>
    </row>
    <row r="39" spans="1:16">
      <c r="A39">
        <v>79</v>
      </c>
      <c r="B39">
        <f t="shared" si="0"/>
        <v>4.3694478524670215</v>
      </c>
      <c r="C39" s="7">
        <f t="shared" si="1"/>
        <v>436.94478524670217</v>
      </c>
      <c r="D39" s="2">
        <v>93</v>
      </c>
      <c r="E39">
        <f t="shared" si="2"/>
        <v>4.5325994931532563</v>
      </c>
      <c r="F39" s="7">
        <f t="shared" si="3"/>
        <v>453.25994931532563</v>
      </c>
    </row>
    <row r="40" spans="1:16">
      <c r="A40">
        <v>79</v>
      </c>
      <c r="B40">
        <f t="shared" si="0"/>
        <v>4.3694478524670215</v>
      </c>
      <c r="C40" s="7">
        <f t="shared" si="1"/>
        <v>436.94478524670217</v>
      </c>
      <c r="D40">
        <v>95</v>
      </c>
      <c r="E40">
        <f t="shared" si="2"/>
        <v>4.5538768916005408</v>
      </c>
      <c r="F40" s="7">
        <f t="shared" si="3"/>
        <v>455.38768916005409</v>
      </c>
    </row>
    <row r="41" spans="1:16">
      <c r="A41">
        <v>80</v>
      </c>
      <c r="B41">
        <f t="shared" si="0"/>
        <v>4.3820266346738812</v>
      </c>
      <c r="C41" s="7">
        <f t="shared" si="1"/>
        <v>438.20266346738811</v>
      </c>
      <c r="D41">
        <v>95</v>
      </c>
      <c r="E41">
        <f t="shared" si="2"/>
        <v>4.5538768916005408</v>
      </c>
      <c r="F41" s="7">
        <f t="shared" si="3"/>
        <v>455.38768916005409</v>
      </c>
    </row>
    <row r="42" spans="1:16">
      <c r="A42">
        <v>81</v>
      </c>
      <c r="B42">
        <f t="shared" si="0"/>
        <v>4.3944491546724391</v>
      </c>
      <c r="C42" s="7">
        <f t="shared" si="1"/>
        <v>439.4449154672439</v>
      </c>
      <c r="D42">
        <v>96</v>
      </c>
      <c r="E42">
        <f t="shared" si="2"/>
        <v>4.5643481914678361</v>
      </c>
      <c r="F42" s="7">
        <f t="shared" si="3"/>
        <v>456.43481914678364</v>
      </c>
    </row>
    <row r="43" spans="1:16">
      <c r="A43">
        <v>82</v>
      </c>
      <c r="B43">
        <f t="shared" si="0"/>
        <v>4.4067192472642533</v>
      </c>
      <c r="C43" s="7">
        <f t="shared" si="1"/>
        <v>440.67192472642535</v>
      </c>
      <c r="D43">
        <v>99</v>
      </c>
      <c r="E43">
        <f t="shared" si="2"/>
        <v>4.5951198501345898</v>
      </c>
      <c r="F43" s="7">
        <f t="shared" si="3"/>
        <v>459.51198501345897</v>
      </c>
    </row>
    <row r="44" spans="1:16">
      <c r="A44">
        <v>87</v>
      </c>
      <c r="B44">
        <f t="shared" si="0"/>
        <v>4.4659081186545837</v>
      </c>
      <c r="C44" s="7">
        <f t="shared" si="1"/>
        <v>446.59081186545836</v>
      </c>
      <c r="D44">
        <v>99</v>
      </c>
      <c r="E44">
        <f t="shared" si="2"/>
        <v>4.5951198501345898</v>
      </c>
      <c r="F44" s="7">
        <f t="shared" si="3"/>
        <v>459.51198501345897</v>
      </c>
      <c r="K44" s="9" t="s">
        <v>6</v>
      </c>
      <c r="L44" s="9"/>
      <c r="M44" s="9"/>
      <c r="N44" s="9"/>
      <c r="O44" s="9"/>
      <c r="P44" s="9"/>
    </row>
    <row r="45" spans="1:16">
      <c r="A45">
        <v>88</v>
      </c>
      <c r="B45">
        <f t="shared" si="0"/>
        <v>4.4773368144782069</v>
      </c>
      <c r="C45" s="7">
        <f t="shared" si="1"/>
        <v>447.73368144782069</v>
      </c>
      <c r="D45">
        <v>100</v>
      </c>
      <c r="E45">
        <f t="shared" si="2"/>
        <v>4.6051701859880918</v>
      </c>
      <c r="F45" s="7">
        <f t="shared" si="3"/>
        <v>460.51701859880916</v>
      </c>
      <c r="K45" s="5" t="s">
        <v>7</v>
      </c>
      <c r="L45" s="5" t="s">
        <v>9</v>
      </c>
      <c r="M45" s="5" t="s">
        <v>10</v>
      </c>
      <c r="N45" s="5" t="s">
        <v>11</v>
      </c>
      <c r="O45" s="5" t="s">
        <v>12</v>
      </c>
      <c r="P45" s="5" t="s">
        <v>13</v>
      </c>
    </row>
    <row r="46" spans="1:16">
      <c r="A46">
        <v>88</v>
      </c>
      <c r="B46">
        <f t="shared" si="0"/>
        <v>4.4773368144782069</v>
      </c>
      <c r="C46" s="7">
        <f t="shared" si="1"/>
        <v>447.73368144782069</v>
      </c>
      <c r="D46">
        <v>101</v>
      </c>
      <c r="E46">
        <f t="shared" si="2"/>
        <v>4.6151205168412597</v>
      </c>
      <c r="F46" s="7">
        <f t="shared" si="3"/>
        <v>461.51205168412599</v>
      </c>
      <c r="K46" s="5" t="s">
        <v>8</v>
      </c>
      <c r="L46" s="5">
        <v>15.43</v>
      </c>
      <c r="M46" s="5">
        <v>37.46</v>
      </c>
      <c r="N46" s="5">
        <v>90.94</v>
      </c>
      <c r="O46" s="5">
        <v>220.77</v>
      </c>
      <c r="P46" s="5">
        <v>535.92999999999995</v>
      </c>
    </row>
    <row r="47" spans="1:16">
      <c r="A47">
        <v>88</v>
      </c>
      <c r="B47">
        <f t="shared" si="0"/>
        <v>4.4773368144782069</v>
      </c>
      <c r="C47" s="7">
        <f t="shared" si="1"/>
        <v>447.73368144782069</v>
      </c>
      <c r="D47">
        <v>105</v>
      </c>
      <c r="E47">
        <f t="shared" si="2"/>
        <v>4.6539603501575231</v>
      </c>
      <c r="F47" s="7">
        <f t="shared" si="3"/>
        <v>465.39603501575232</v>
      </c>
      <c r="K47" s="5"/>
      <c r="L47" s="5"/>
      <c r="M47" s="5"/>
      <c r="N47" s="5"/>
      <c r="O47" s="5"/>
      <c r="P47" s="5"/>
    </row>
    <row r="48" spans="1:16">
      <c r="A48">
        <v>88</v>
      </c>
      <c r="B48">
        <f t="shared" si="0"/>
        <v>4.4773368144782069</v>
      </c>
      <c r="C48" s="7">
        <f t="shared" si="1"/>
        <v>447.73368144782069</v>
      </c>
      <c r="D48">
        <v>116</v>
      </c>
      <c r="E48">
        <f t="shared" si="2"/>
        <v>4.7535901911063645</v>
      </c>
      <c r="F48" s="7">
        <f t="shared" si="3"/>
        <v>475.35901911063644</v>
      </c>
      <c r="K48" s="9" t="s">
        <v>14</v>
      </c>
      <c r="L48" s="9"/>
      <c r="M48" s="9"/>
      <c r="N48" s="9"/>
      <c r="O48" s="9"/>
      <c r="P48" s="9"/>
    </row>
    <row r="49" spans="1:16">
      <c r="A49">
        <v>88</v>
      </c>
      <c r="B49">
        <f t="shared" si="0"/>
        <v>4.4773368144782069</v>
      </c>
      <c r="C49" s="7">
        <f t="shared" si="1"/>
        <v>447.73368144782069</v>
      </c>
      <c r="D49">
        <v>117</v>
      </c>
      <c r="E49">
        <f t="shared" ref="E49:E66" si="5">LN(D49)</f>
        <v>4.7621739347977563</v>
      </c>
      <c r="F49" s="7">
        <f t="shared" ref="F49:F66" si="6">E49*100</f>
        <v>476.21739347977564</v>
      </c>
      <c r="K49" s="5" t="s">
        <v>7</v>
      </c>
      <c r="L49" s="5" t="s">
        <v>9</v>
      </c>
      <c r="M49" s="5" t="s">
        <v>10</v>
      </c>
      <c r="N49" s="5" t="s">
        <v>11</v>
      </c>
      <c r="O49" s="5" t="s">
        <v>12</v>
      </c>
      <c r="P49" s="5" t="s">
        <v>13</v>
      </c>
    </row>
    <row r="50" spans="1:16">
      <c r="A50">
        <v>89</v>
      </c>
      <c r="B50">
        <f t="shared" si="0"/>
        <v>4.4886363697321396</v>
      </c>
      <c r="C50" s="7">
        <f t="shared" si="1"/>
        <v>448.86363697321394</v>
      </c>
      <c r="D50">
        <v>125</v>
      </c>
      <c r="E50">
        <f t="shared" si="5"/>
        <v>4.8283137373023015</v>
      </c>
      <c r="F50" s="7">
        <f t="shared" si="6"/>
        <v>482.83137373023015</v>
      </c>
      <c r="K50" s="5" t="s">
        <v>8</v>
      </c>
      <c r="L50" s="5">
        <v>22.22</v>
      </c>
      <c r="M50" s="5">
        <v>44.81</v>
      </c>
      <c r="N50" s="5">
        <v>90.38</v>
      </c>
      <c r="O50" s="5">
        <v>182.26</v>
      </c>
      <c r="P50" s="5">
        <v>367.56</v>
      </c>
    </row>
    <row r="51" spans="1:16">
      <c r="A51">
        <v>89</v>
      </c>
      <c r="B51">
        <f t="shared" si="0"/>
        <v>4.4886363697321396</v>
      </c>
      <c r="C51" s="7">
        <f t="shared" si="1"/>
        <v>448.86363697321394</v>
      </c>
      <c r="D51">
        <v>128</v>
      </c>
      <c r="E51">
        <f t="shared" si="5"/>
        <v>4.8520302639196169</v>
      </c>
      <c r="F51" s="7">
        <f t="shared" si="6"/>
        <v>485.20302639196171</v>
      </c>
    </row>
    <row r="52" spans="1:16">
      <c r="A52">
        <v>89</v>
      </c>
      <c r="B52">
        <f t="shared" si="0"/>
        <v>4.4886363697321396</v>
      </c>
      <c r="C52" s="7">
        <f t="shared" si="1"/>
        <v>448.86363697321394</v>
      </c>
      <c r="D52">
        <v>131</v>
      </c>
      <c r="E52">
        <f t="shared" si="5"/>
        <v>4.8751973232011512</v>
      </c>
      <c r="F52" s="7">
        <f t="shared" si="6"/>
        <v>487.51973232011511</v>
      </c>
    </row>
    <row r="53" spans="1:16">
      <c r="A53">
        <v>90</v>
      </c>
      <c r="B53">
        <f t="shared" si="0"/>
        <v>4.499809670330265</v>
      </c>
      <c r="C53" s="7">
        <f t="shared" si="1"/>
        <v>449.9809670330265</v>
      </c>
      <c r="D53">
        <v>131</v>
      </c>
      <c r="E53">
        <f t="shared" si="5"/>
        <v>4.8751973232011512</v>
      </c>
      <c r="F53" s="7">
        <f t="shared" si="6"/>
        <v>487.51973232011511</v>
      </c>
    </row>
    <row r="54" spans="1:16">
      <c r="A54">
        <v>90</v>
      </c>
      <c r="B54">
        <f t="shared" si="0"/>
        <v>4.499809670330265</v>
      </c>
      <c r="C54" s="7">
        <f t="shared" si="1"/>
        <v>449.9809670330265</v>
      </c>
      <c r="D54">
        <v>133</v>
      </c>
      <c r="E54">
        <f t="shared" si="5"/>
        <v>4.8903491282217537</v>
      </c>
      <c r="F54" s="7">
        <f t="shared" si="6"/>
        <v>489.03491282217539</v>
      </c>
    </row>
    <row r="55" spans="1:16">
      <c r="A55">
        <v>92</v>
      </c>
      <c r="B55">
        <f t="shared" si="0"/>
        <v>4.5217885770490405</v>
      </c>
      <c r="C55" s="7">
        <f t="shared" si="1"/>
        <v>452.17885770490403</v>
      </c>
      <c r="D55">
        <v>138</v>
      </c>
      <c r="E55">
        <f t="shared" si="5"/>
        <v>4.9272536851572051</v>
      </c>
      <c r="F55" s="7">
        <f t="shared" si="6"/>
        <v>492.7253685157205</v>
      </c>
    </row>
    <row r="56" spans="1:16">
      <c r="A56">
        <v>94</v>
      </c>
      <c r="B56">
        <f t="shared" si="0"/>
        <v>4.5432947822700038</v>
      </c>
      <c r="C56" s="7">
        <f t="shared" si="1"/>
        <v>454.32947822700038</v>
      </c>
      <c r="D56">
        <v>138</v>
      </c>
      <c r="E56">
        <f t="shared" si="5"/>
        <v>4.9272536851572051</v>
      </c>
      <c r="F56" s="7">
        <f t="shared" si="6"/>
        <v>492.7253685157205</v>
      </c>
    </row>
    <row r="57" spans="1:16">
      <c r="A57">
        <v>97</v>
      </c>
      <c r="B57">
        <f t="shared" si="0"/>
        <v>4.5747109785033828</v>
      </c>
      <c r="C57" s="7">
        <f t="shared" si="1"/>
        <v>457.47109785033831</v>
      </c>
      <c r="D57">
        <v>140</v>
      </c>
      <c r="E57">
        <f t="shared" si="5"/>
        <v>4.9416424226093039</v>
      </c>
      <c r="F57" s="7">
        <f t="shared" si="6"/>
        <v>494.16424226093039</v>
      </c>
    </row>
    <row r="58" spans="1:16">
      <c r="A58">
        <v>100</v>
      </c>
      <c r="B58">
        <f t="shared" si="0"/>
        <v>4.6051701859880918</v>
      </c>
      <c r="C58" s="7">
        <f t="shared" si="1"/>
        <v>460.51701859880916</v>
      </c>
      <c r="D58">
        <v>151</v>
      </c>
      <c r="E58">
        <f t="shared" si="5"/>
        <v>5.0172798368149243</v>
      </c>
      <c r="F58" s="7">
        <f t="shared" si="6"/>
        <v>501.72798368149245</v>
      </c>
    </row>
    <row r="59" spans="1:16">
      <c r="A59">
        <v>102</v>
      </c>
      <c r="B59">
        <f t="shared" si="0"/>
        <v>4.6249728132842707</v>
      </c>
      <c r="C59" s="7">
        <f t="shared" si="1"/>
        <v>462.49728132842705</v>
      </c>
      <c r="D59">
        <v>165</v>
      </c>
      <c r="E59">
        <f t="shared" si="5"/>
        <v>5.1059454739005803</v>
      </c>
      <c r="F59" s="7">
        <f t="shared" si="6"/>
        <v>510.59454739005804</v>
      </c>
    </row>
    <row r="60" spans="1:16">
      <c r="A60">
        <v>106</v>
      </c>
      <c r="B60">
        <f t="shared" si="0"/>
        <v>4.6634390941120669</v>
      </c>
      <c r="C60" s="7">
        <f t="shared" si="1"/>
        <v>466.34390941120671</v>
      </c>
      <c r="D60">
        <v>166</v>
      </c>
      <c r="E60">
        <f t="shared" si="5"/>
        <v>5.1119877883565437</v>
      </c>
      <c r="F60" s="7">
        <f t="shared" si="6"/>
        <v>511.19877883565437</v>
      </c>
    </row>
    <row r="61" spans="1:16">
      <c r="A61">
        <v>114</v>
      </c>
      <c r="B61">
        <f t="shared" si="0"/>
        <v>4.7361984483944957</v>
      </c>
      <c r="C61" s="7">
        <f t="shared" si="1"/>
        <v>473.61984483944957</v>
      </c>
      <c r="D61">
        <v>203</v>
      </c>
      <c r="E61">
        <f t="shared" si="5"/>
        <v>5.3132059790417872</v>
      </c>
      <c r="F61" s="7">
        <f t="shared" si="6"/>
        <v>531.32059790417873</v>
      </c>
    </row>
    <row r="62" spans="1:16">
      <c r="A62">
        <v>116</v>
      </c>
      <c r="B62">
        <f t="shared" si="0"/>
        <v>4.7535901911063645</v>
      </c>
      <c r="C62" s="7">
        <f t="shared" si="1"/>
        <v>475.35901911063644</v>
      </c>
      <c r="D62" s="1">
        <v>214</v>
      </c>
      <c r="E62">
        <f t="shared" si="5"/>
        <v>5.3659760150218512</v>
      </c>
      <c r="F62" s="7">
        <f t="shared" si="6"/>
        <v>536.59760150218517</v>
      </c>
    </row>
    <row r="63" spans="1:16">
      <c r="A63">
        <v>125</v>
      </c>
      <c r="B63">
        <f t="shared" si="0"/>
        <v>4.8283137373023015</v>
      </c>
      <c r="C63" s="7">
        <f t="shared" si="1"/>
        <v>482.83137373023015</v>
      </c>
      <c r="D63">
        <v>227</v>
      </c>
      <c r="E63">
        <f t="shared" si="5"/>
        <v>5.4249500174814029</v>
      </c>
      <c r="F63" s="7">
        <f t="shared" si="6"/>
        <v>542.49500174814034</v>
      </c>
    </row>
    <row r="64" spans="1:16">
      <c r="A64">
        <v>132</v>
      </c>
      <c r="B64">
        <f t="shared" si="0"/>
        <v>4.8828019225863706</v>
      </c>
      <c r="C64" s="7">
        <f t="shared" si="1"/>
        <v>488.28019225863704</v>
      </c>
      <c r="D64">
        <v>242</v>
      </c>
      <c r="E64">
        <f t="shared" si="5"/>
        <v>5.4889377261566867</v>
      </c>
      <c r="F64" s="7">
        <f t="shared" si="6"/>
        <v>548.89377261566869</v>
      </c>
    </row>
    <row r="65" spans="1:6">
      <c r="A65">
        <v>137</v>
      </c>
      <c r="B65">
        <f t="shared" si="0"/>
        <v>4.9199809258281251</v>
      </c>
      <c r="C65" s="7">
        <f t="shared" si="1"/>
        <v>491.99809258281249</v>
      </c>
      <c r="D65">
        <v>259</v>
      </c>
      <c r="E65">
        <f t="shared" si="5"/>
        <v>5.5568280616995374</v>
      </c>
      <c r="F65" s="7">
        <f t="shared" si="6"/>
        <v>555.68280616995378</v>
      </c>
    </row>
    <row r="66" spans="1:6">
      <c r="A66">
        <v>149</v>
      </c>
      <c r="B66">
        <f t="shared" si="0"/>
        <v>5.0039463059454592</v>
      </c>
      <c r="C66" s="7">
        <f t="shared" si="1"/>
        <v>500.3946305945459</v>
      </c>
      <c r="D66">
        <v>264</v>
      </c>
      <c r="E66">
        <f t="shared" si="5"/>
        <v>5.575949103146316</v>
      </c>
      <c r="F66" s="7">
        <f t="shared" si="6"/>
        <v>557.59491031463165</v>
      </c>
    </row>
    <row r="67" spans="1:6">
      <c r="A67">
        <v>151</v>
      </c>
      <c r="B67">
        <f t="shared" si="0"/>
        <v>5.0172798368149243</v>
      </c>
      <c r="C67" s="7">
        <f t="shared" si="1"/>
        <v>501.72798368149245</v>
      </c>
      <c r="D67">
        <v>269</v>
      </c>
      <c r="E67">
        <f t="shared" ref="E67:E77" si="7">LN(D67)</f>
        <v>5.5947113796018391</v>
      </c>
      <c r="F67" s="7">
        <f t="shared" ref="F67:F77" si="8">E67*100</f>
        <v>559.47113796018391</v>
      </c>
    </row>
    <row r="68" spans="1:6">
      <c r="A68">
        <v>158</v>
      </c>
      <c r="B68">
        <f t="shared" si="0"/>
        <v>5.0625950330269669</v>
      </c>
      <c r="C68" s="7">
        <f t="shared" si="1"/>
        <v>506.25950330269671</v>
      </c>
      <c r="D68">
        <v>292</v>
      </c>
      <c r="E68">
        <f t="shared" si="7"/>
        <v>5.6767538022682817</v>
      </c>
      <c r="F68" s="7">
        <f t="shared" si="8"/>
        <v>567.67538022682822</v>
      </c>
    </row>
    <row r="69" spans="1:6">
      <c r="A69">
        <v>168</v>
      </c>
      <c r="B69">
        <f t="shared" si="0"/>
        <v>5.1239639794032588</v>
      </c>
      <c r="C69" s="7">
        <f t="shared" si="1"/>
        <v>512.39639794032587</v>
      </c>
      <c r="D69">
        <v>295</v>
      </c>
      <c r="E69">
        <f t="shared" si="7"/>
        <v>5.6869753563398202</v>
      </c>
      <c r="F69" s="7">
        <f t="shared" si="8"/>
        <v>568.69753563398206</v>
      </c>
    </row>
    <row r="70" spans="1:6">
      <c r="A70">
        <v>170</v>
      </c>
      <c r="B70">
        <f t="shared" si="0"/>
        <v>5.1357984370502621</v>
      </c>
      <c r="C70" s="7">
        <f t="shared" si="1"/>
        <v>513.57984370502618</v>
      </c>
      <c r="D70">
        <v>305</v>
      </c>
      <c r="E70">
        <f t="shared" si="7"/>
        <v>5.7203117766074119</v>
      </c>
      <c r="F70" s="7">
        <f t="shared" si="8"/>
        <v>572.03117766074115</v>
      </c>
    </row>
    <row r="71" spans="1:6">
      <c r="A71">
        <v>178</v>
      </c>
      <c r="B71">
        <f t="shared" si="0"/>
        <v>5.181783550292085</v>
      </c>
      <c r="C71" s="7">
        <f t="shared" si="1"/>
        <v>518.17835502920855</v>
      </c>
      <c r="D71">
        <v>325</v>
      </c>
      <c r="E71">
        <f t="shared" si="7"/>
        <v>5.7838251823297373</v>
      </c>
      <c r="F71" s="7">
        <f t="shared" si="8"/>
        <v>578.38251823297378</v>
      </c>
    </row>
    <row r="72" spans="1:6">
      <c r="A72">
        <v>181</v>
      </c>
      <c r="B72">
        <f t="shared" si="0"/>
        <v>5.1984970312658261</v>
      </c>
      <c r="C72" s="7">
        <f t="shared" si="1"/>
        <v>519.84970312658265</v>
      </c>
      <c r="D72">
        <v>339</v>
      </c>
      <c r="E72">
        <f t="shared" si="7"/>
        <v>5.8260001073804499</v>
      </c>
      <c r="F72" s="7">
        <f t="shared" si="8"/>
        <v>582.60001073804494</v>
      </c>
    </row>
    <row r="73" spans="1:6">
      <c r="A73">
        <v>197</v>
      </c>
      <c r="B73">
        <f t="shared" si="0"/>
        <v>5.2832037287379885</v>
      </c>
      <c r="C73" s="7">
        <f t="shared" si="1"/>
        <v>528.32037287379887</v>
      </c>
      <c r="D73">
        <v>349</v>
      </c>
      <c r="E73">
        <f t="shared" si="7"/>
        <v>5.855071922202427</v>
      </c>
      <c r="F73" s="7">
        <f t="shared" si="8"/>
        <v>585.5071922202427</v>
      </c>
    </row>
    <row r="74" spans="1:6">
      <c r="A74">
        <v>208</v>
      </c>
      <c r="B74">
        <f t="shared" si="0"/>
        <v>5.3375380797013179</v>
      </c>
      <c r="C74" s="7">
        <f t="shared" si="1"/>
        <v>533.75380797013179</v>
      </c>
      <c r="D74">
        <v>484</v>
      </c>
      <c r="E74">
        <f t="shared" si="7"/>
        <v>6.1820849067166321</v>
      </c>
      <c r="F74" s="7">
        <f t="shared" si="8"/>
        <v>618.20849067166318</v>
      </c>
    </row>
    <row r="75" spans="1:6">
      <c r="A75">
        <v>225</v>
      </c>
      <c r="B75">
        <f t="shared" si="0"/>
        <v>5.4161004022044201</v>
      </c>
      <c r="C75" s="7">
        <f t="shared" si="1"/>
        <v>541.61004022044199</v>
      </c>
      <c r="D75" s="4">
        <v>580</v>
      </c>
      <c r="E75">
        <f t="shared" si="7"/>
        <v>6.363028103540465</v>
      </c>
      <c r="F75" s="7">
        <f t="shared" si="8"/>
        <v>636.30281035404653</v>
      </c>
    </row>
    <row r="76" spans="1:6">
      <c r="A76">
        <v>251</v>
      </c>
      <c r="B76">
        <f t="shared" si="0"/>
        <v>5.5254529391317835</v>
      </c>
      <c r="C76" s="7">
        <f t="shared" si="1"/>
        <v>552.5452939131784</v>
      </c>
      <c r="D76">
        <v>581</v>
      </c>
      <c r="E76">
        <f t="shared" si="7"/>
        <v>6.3647507568519108</v>
      </c>
      <c r="F76" s="7">
        <f t="shared" si="8"/>
        <v>636.47507568519109</v>
      </c>
    </row>
    <row r="77" spans="1:6">
      <c r="A77">
        <v>277</v>
      </c>
      <c r="B77">
        <f t="shared" si="0"/>
        <v>5.6240175061873385</v>
      </c>
      <c r="C77" s="7">
        <f t="shared" si="1"/>
        <v>562.4017506187339</v>
      </c>
      <c r="D77">
        <v>859</v>
      </c>
      <c r="E77">
        <f t="shared" si="7"/>
        <v>6.7557689219842549</v>
      </c>
      <c r="F77" s="7">
        <f t="shared" si="8"/>
        <v>675.57689219842553</v>
      </c>
    </row>
    <row r="78" spans="1:6">
      <c r="A78">
        <v>289</v>
      </c>
      <c r="B78">
        <f t="shared" si="0"/>
        <v>5.6664266881124323</v>
      </c>
      <c r="C78" s="7">
        <f t="shared" si="1"/>
        <v>566.6426688112432</v>
      </c>
    </row>
    <row r="79" spans="1:6">
      <c r="A79">
        <v>299</v>
      </c>
      <c r="B79">
        <f t="shared" si="0"/>
        <v>5.7004435733906869</v>
      </c>
      <c r="C79" s="7">
        <f t="shared" si="1"/>
        <v>570.04435733906871</v>
      </c>
    </row>
    <row r="80" spans="1:6">
      <c r="A80">
        <v>302</v>
      </c>
      <c r="B80">
        <f t="shared" si="0"/>
        <v>5.7104270173748697</v>
      </c>
      <c r="C80" s="7">
        <f t="shared" si="1"/>
        <v>571.04270173748694</v>
      </c>
    </row>
    <row r="81" spans="1:3">
      <c r="A81">
        <v>347</v>
      </c>
      <c r="B81">
        <f t="shared" si="0"/>
        <v>5.8493247799468593</v>
      </c>
      <c r="C81" s="7">
        <f t="shared" si="1"/>
        <v>584.93247799468588</v>
      </c>
    </row>
    <row r="82" spans="1:3">
      <c r="A82">
        <v>504</v>
      </c>
      <c r="B82">
        <f t="shared" si="0"/>
        <v>6.2225762680713688</v>
      </c>
      <c r="C82" s="7">
        <f t="shared" si="1"/>
        <v>622.25762680713683</v>
      </c>
    </row>
    <row r="83" spans="1:3">
      <c r="A83">
        <v>606</v>
      </c>
      <c r="B83">
        <f t="shared" si="0"/>
        <v>6.4068799860693142</v>
      </c>
      <c r="C83" s="7">
        <f t="shared" si="1"/>
        <v>640.68799860693139</v>
      </c>
    </row>
    <row r="84" spans="1:3">
      <c r="A84">
        <v>654</v>
      </c>
      <c r="B84">
        <f t="shared" si="0"/>
        <v>6.4831073514571989</v>
      </c>
      <c r="C84" s="7">
        <f t="shared" si="1"/>
        <v>648.31073514571983</v>
      </c>
    </row>
    <row r="85" spans="1:3">
      <c r="A85" t="s">
        <v>18</v>
      </c>
      <c r="B85" t="s">
        <v>19</v>
      </c>
      <c r="C85" s="7" t="s">
        <v>20</v>
      </c>
    </row>
    <row r="86" spans="1:3">
      <c r="A86" s="6">
        <v>10</v>
      </c>
      <c r="B86">
        <f>LN(A86)</f>
        <v>2.3025850929940459</v>
      </c>
      <c r="C86" s="7">
        <f>B86*100</f>
        <v>230.25850929940458</v>
      </c>
    </row>
    <row r="87" spans="1:3">
      <c r="A87" s="6">
        <v>11</v>
      </c>
      <c r="B87">
        <f t="shared" ref="B86:B149" si="9">LN(A87)</f>
        <v>2.3978952727983707</v>
      </c>
      <c r="C87" s="7">
        <f t="shared" ref="C86:C149" si="10">B87*100</f>
        <v>239.78952727983707</v>
      </c>
    </row>
    <row r="88" spans="1:3">
      <c r="A88" s="6">
        <v>14</v>
      </c>
      <c r="B88">
        <f t="shared" si="9"/>
        <v>2.6390573296152584</v>
      </c>
      <c r="C88" s="7">
        <f t="shared" si="10"/>
        <v>263.90573296152581</v>
      </c>
    </row>
    <row r="89" spans="1:3">
      <c r="A89" s="6">
        <v>14</v>
      </c>
      <c r="B89">
        <f t="shared" si="9"/>
        <v>2.6390573296152584</v>
      </c>
      <c r="C89" s="7">
        <f t="shared" si="10"/>
        <v>263.90573296152581</v>
      </c>
    </row>
    <row r="90" spans="1:3">
      <c r="A90" s="6">
        <v>15</v>
      </c>
      <c r="B90">
        <f t="shared" si="9"/>
        <v>2.7080502011022101</v>
      </c>
      <c r="C90" s="7">
        <f t="shared" si="10"/>
        <v>270.80502011022099</v>
      </c>
    </row>
    <row r="91" spans="1:3">
      <c r="A91" s="6">
        <v>15</v>
      </c>
      <c r="B91">
        <f t="shared" si="9"/>
        <v>2.7080502011022101</v>
      </c>
      <c r="C91" s="7">
        <f t="shared" si="10"/>
        <v>270.80502011022099</v>
      </c>
    </row>
    <row r="92" spans="1:3">
      <c r="A92" s="6">
        <v>15</v>
      </c>
      <c r="B92">
        <f t="shared" si="9"/>
        <v>2.7080502011022101</v>
      </c>
      <c r="C92" s="7">
        <f t="shared" si="10"/>
        <v>270.80502011022099</v>
      </c>
    </row>
    <row r="93" spans="1:3">
      <c r="A93" s="6">
        <v>15</v>
      </c>
      <c r="B93">
        <f t="shared" si="9"/>
        <v>2.7080502011022101</v>
      </c>
      <c r="C93" s="7">
        <f t="shared" si="10"/>
        <v>270.80502011022099</v>
      </c>
    </row>
    <row r="94" spans="1:3">
      <c r="A94" s="6">
        <v>15</v>
      </c>
      <c r="B94">
        <f t="shared" si="9"/>
        <v>2.7080502011022101</v>
      </c>
      <c r="C94" s="7">
        <f t="shared" si="10"/>
        <v>270.80502011022099</v>
      </c>
    </row>
    <row r="95" spans="1:3">
      <c r="A95" s="6">
        <v>15</v>
      </c>
      <c r="B95">
        <f t="shared" si="9"/>
        <v>2.7080502011022101</v>
      </c>
      <c r="C95" s="7">
        <f t="shared" si="10"/>
        <v>270.80502011022099</v>
      </c>
    </row>
    <row r="96" spans="1:3">
      <c r="A96" s="6">
        <v>15</v>
      </c>
      <c r="B96">
        <f t="shared" si="9"/>
        <v>2.7080502011022101</v>
      </c>
      <c r="C96" s="7">
        <f t="shared" si="10"/>
        <v>270.80502011022099</v>
      </c>
    </row>
    <row r="97" spans="1:3">
      <c r="A97" s="6">
        <v>16</v>
      </c>
      <c r="B97">
        <f t="shared" si="9"/>
        <v>2.7725887222397811</v>
      </c>
      <c r="C97" s="7">
        <f t="shared" si="10"/>
        <v>277.25887222397813</v>
      </c>
    </row>
    <row r="98" spans="1:3">
      <c r="A98" s="6">
        <v>16</v>
      </c>
      <c r="B98">
        <f t="shared" si="9"/>
        <v>2.7725887222397811</v>
      </c>
      <c r="C98" s="7">
        <f t="shared" si="10"/>
        <v>277.25887222397813</v>
      </c>
    </row>
    <row r="99" spans="1:3">
      <c r="A99" s="6">
        <v>16</v>
      </c>
      <c r="B99">
        <f t="shared" si="9"/>
        <v>2.7725887222397811</v>
      </c>
      <c r="C99" s="7">
        <f t="shared" si="10"/>
        <v>277.25887222397813</v>
      </c>
    </row>
    <row r="100" spans="1:3">
      <c r="A100" s="6">
        <v>17</v>
      </c>
      <c r="B100">
        <f t="shared" si="9"/>
        <v>2.8332133440562162</v>
      </c>
      <c r="C100" s="7">
        <f t="shared" si="10"/>
        <v>283.3213344056216</v>
      </c>
    </row>
    <row r="101" spans="1:3">
      <c r="A101" s="6">
        <v>18</v>
      </c>
      <c r="B101">
        <f t="shared" si="9"/>
        <v>2.8903717578961645</v>
      </c>
      <c r="C101" s="7">
        <f t="shared" si="10"/>
        <v>289.03717578961647</v>
      </c>
    </row>
    <row r="102" spans="1:3">
      <c r="A102" s="6">
        <v>19</v>
      </c>
      <c r="B102">
        <f t="shared" si="9"/>
        <v>2.9444389791664403</v>
      </c>
      <c r="C102" s="7">
        <f t="shared" si="10"/>
        <v>294.443897916644</v>
      </c>
    </row>
    <row r="103" spans="1:3">
      <c r="A103" s="6">
        <v>20</v>
      </c>
      <c r="B103">
        <f t="shared" si="9"/>
        <v>2.9957322735539909</v>
      </c>
      <c r="C103" s="7">
        <f t="shared" si="10"/>
        <v>299.57322735539907</v>
      </c>
    </row>
    <row r="104" spans="1:3">
      <c r="A104" s="6">
        <v>21</v>
      </c>
      <c r="B104">
        <f t="shared" si="9"/>
        <v>3.044522437723423</v>
      </c>
      <c r="C104" s="7">
        <f t="shared" si="10"/>
        <v>304.45224377234229</v>
      </c>
    </row>
    <row r="105" spans="1:3">
      <c r="A105" s="6">
        <v>21</v>
      </c>
      <c r="B105">
        <f t="shared" si="9"/>
        <v>3.044522437723423</v>
      </c>
      <c r="C105" s="7">
        <f t="shared" si="10"/>
        <v>304.45224377234229</v>
      </c>
    </row>
    <row r="106" spans="1:3">
      <c r="A106" s="6">
        <v>22</v>
      </c>
      <c r="B106">
        <f t="shared" si="9"/>
        <v>3.0910424533583161</v>
      </c>
      <c r="C106" s="7">
        <f t="shared" si="10"/>
        <v>309.10424533583159</v>
      </c>
    </row>
    <row r="107" spans="1:3">
      <c r="A107" s="6">
        <v>27</v>
      </c>
      <c r="B107">
        <f t="shared" si="9"/>
        <v>3.2958368660043291</v>
      </c>
      <c r="C107" s="7">
        <f t="shared" si="10"/>
        <v>329.58368660043288</v>
      </c>
    </row>
    <row r="108" spans="1:3">
      <c r="A108" s="6">
        <v>27</v>
      </c>
      <c r="B108">
        <f t="shared" si="9"/>
        <v>3.2958368660043291</v>
      </c>
      <c r="C108" s="7">
        <f t="shared" si="10"/>
        <v>329.58368660043288</v>
      </c>
    </row>
    <row r="109" spans="1:3">
      <c r="A109" s="6">
        <v>29</v>
      </c>
      <c r="B109">
        <f t="shared" si="9"/>
        <v>3.3672958299864741</v>
      </c>
      <c r="C109" s="7">
        <f t="shared" si="10"/>
        <v>336.7295829986474</v>
      </c>
    </row>
    <row r="110" spans="1:3">
      <c r="A110" s="6">
        <v>34</v>
      </c>
      <c r="B110">
        <f t="shared" si="9"/>
        <v>3.5263605246161616</v>
      </c>
      <c r="C110" s="7">
        <f t="shared" si="10"/>
        <v>352.63605246161615</v>
      </c>
    </row>
    <row r="111" spans="1:3">
      <c r="A111" s="6">
        <v>36</v>
      </c>
      <c r="B111">
        <f t="shared" si="9"/>
        <v>3.5835189384561099</v>
      </c>
      <c r="C111" s="7">
        <f t="shared" si="10"/>
        <v>358.35189384561102</v>
      </c>
    </row>
    <row r="112" spans="1:3">
      <c r="A112" s="6">
        <v>36</v>
      </c>
      <c r="B112">
        <f t="shared" si="9"/>
        <v>3.5835189384561099</v>
      </c>
      <c r="C112" s="7">
        <f t="shared" si="10"/>
        <v>358.35189384561102</v>
      </c>
    </row>
    <row r="113" spans="1:3">
      <c r="A113" s="6">
        <v>37</v>
      </c>
      <c r="B113">
        <f t="shared" si="9"/>
        <v>3.6109179126442243</v>
      </c>
      <c r="C113" s="7">
        <f t="shared" si="10"/>
        <v>361.09179126442245</v>
      </c>
    </row>
    <row r="114" spans="1:3">
      <c r="A114" s="6">
        <v>38</v>
      </c>
      <c r="B114">
        <f t="shared" si="9"/>
        <v>3.6375861597263857</v>
      </c>
      <c r="C114" s="7">
        <f t="shared" si="10"/>
        <v>363.75861597263855</v>
      </c>
    </row>
    <row r="115" spans="1:3">
      <c r="A115" s="6">
        <v>38</v>
      </c>
      <c r="B115">
        <f t="shared" si="9"/>
        <v>3.6375861597263857</v>
      </c>
      <c r="C115" s="7">
        <f t="shared" si="10"/>
        <v>363.75861597263855</v>
      </c>
    </row>
    <row r="116" spans="1:3">
      <c r="A116" s="6">
        <v>40</v>
      </c>
      <c r="B116">
        <f t="shared" si="9"/>
        <v>3.6888794541139363</v>
      </c>
      <c r="C116" s="7">
        <f t="shared" si="10"/>
        <v>368.88794541139362</v>
      </c>
    </row>
    <row r="117" spans="1:3">
      <c r="A117" s="6">
        <v>41</v>
      </c>
      <c r="B117">
        <f t="shared" si="9"/>
        <v>3.713572066704308</v>
      </c>
      <c r="C117" s="7">
        <f t="shared" si="10"/>
        <v>371.3572066704308</v>
      </c>
    </row>
    <row r="118" spans="1:3">
      <c r="A118" s="6">
        <v>43</v>
      </c>
      <c r="B118">
        <f t="shared" si="9"/>
        <v>3.7612001156935624</v>
      </c>
      <c r="C118" s="7">
        <f t="shared" si="10"/>
        <v>376.12001156935622</v>
      </c>
    </row>
    <row r="119" spans="1:3">
      <c r="A119" s="6">
        <v>45</v>
      </c>
      <c r="B119">
        <f t="shared" si="9"/>
        <v>3.8066624897703196</v>
      </c>
      <c r="C119" s="7">
        <f t="shared" si="10"/>
        <v>380.66624897703196</v>
      </c>
    </row>
    <row r="120" spans="1:3">
      <c r="A120" s="6">
        <v>46</v>
      </c>
      <c r="B120">
        <f t="shared" si="9"/>
        <v>3.8286413964890951</v>
      </c>
      <c r="C120" s="7">
        <f t="shared" si="10"/>
        <v>382.86413964890949</v>
      </c>
    </row>
    <row r="121" spans="1:3">
      <c r="A121" s="6">
        <v>49</v>
      </c>
      <c r="B121">
        <f t="shared" si="9"/>
        <v>3.8918202981106265</v>
      </c>
      <c r="C121" s="7">
        <f t="shared" si="10"/>
        <v>389.18202981106265</v>
      </c>
    </row>
    <row r="122" spans="1:3">
      <c r="A122" s="6">
        <v>52</v>
      </c>
      <c r="B122">
        <f t="shared" si="9"/>
        <v>3.9512437185814275</v>
      </c>
      <c r="C122" s="7">
        <f t="shared" si="10"/>
        <v>395.12437185814275</v>
      </c>
    </row>
    <row r="123" spans="1:3">
      <c r="A123" s="6">
        <v>53</v>
      </c>
      <c r="B123">
        <f t="shared" si="9"/>
        <v>3.970291913552122</v>
      </c>
      <c r="C123" s="7">
        <f t="shared" si="10"/>
        <v>397.02919135521222</v>
      </c>
    </row>
    <row r="124" spans="1:3">
      <c r="A124" s="6">
        <v>53</v>
      </c>
      <c r="B124">
        <f t="shared" si="9"/>
        <v>3.970291913552122</v>
      </c>
      <c r="C124" s="7">
        <f t="shared" si="10"/>
        <v>397.02919135521222</v>
      </c>
    </row>
    <row r="125" spans="1:3">
      <c r="A125" s="6">
        <v>53</v>
      </c>
      <c r="B125">
        <f t="shared" si="9"/>
        <v>3.970291913552122</v>
      </c>
      <c r="C125" s="7">
        <f t="shared" si="10"/>
        <v>397.02919135521222</v>
      </c>
    </row>
    <row r="126" spans="1:3">
      <c r="A126" s="6">
        <v>54</v>
      </c>
      <c r="B126">
        <f t="shared" si="9"/>
        <v>3.9889840465642745</v>
      </c>
      <c r="C126" s="7">
        <f t="shared" si="10"/>
        <v>398.89840465642743</v>
      </c>
    </row>
    <row r="127" spans="1:3">
      <c r="A127" s="6">
        <v>58</v>
      </c>
      <c r="B127">
        <f t="shared" si="9"/>
        <v>4.0604430105464191</v>
      </c>
      <c r="C127" s="7">
        <f t="shared" si="10"/>
        <v>406.04430105464189</v>
      </c>
    </row>
    <row r="128" spans="1:3">
      <c r="A128" s="6">
        <v>60</v>
      </c>
      <c r="B128">
        <f t="shared" si="9"/>
        <v>4.0943445622221004</v>
      </c>
      <c r="C128" s="7">
        <f t="shared" si="10"/>
        <v>409.43445622221003</v>
      </c>
    </row>
    <row r="129" spans="1:3">
      <c r="A129" s="6">
        <v>60</v>
      </c>
      <c r="B129">
        <f t="shared" si="9"/>
        <v>4.0943445622221004</v>
      </c>
      <c r="C129" s="7">
        <f t="shared" si="10"/>
        <v>409.43445622221003</v>
      </c>
    </row>
    <row r="130" spans="1:3">
      <c r="A130" s="6">
        <v>68</v>
      </c>
      <c r="B130">
        <f t="shared" si="9"/>
        <v>4.219507705176107</v>
      </c>
      <c r="C130" s="7">
        <f t="shared" si="10"/>
        <v>421.95077051761069</v>
      </c>
    </row>
    <row r="131" spans="1:3">
      <c r="A131" s="6">
        <v>85</v>
      </c>
      <c r="B131">
        <f t="shared" si="9"/>
        <v>4.4426512564903167</v>
      </c>
      <c r="C131" s="7">
        <f t="shared" si="10"/>
        <v>444.26512564903169</v>
      </c>
    </row>
    <row r="132" spans="1:3">
      <c r="A132" s="6">
        <v>86</v>
      </c>
      <c r="B132">
        <f t="shared" si="9"/>
        <v>4.4543472962535073</v>
      </c>
      <c r="C132" s="7">
        <f t="shared" si="10"/>
        <v>445.43472962535071</v>
      </c>
    </row>
    <row r="133" spans="1:3">
      <c r="A133" s="6">
        <v>88</v>
      </c>
      <c r="B133">
        <f t="shared" si="9"/>
        <v>4.4773368144782069</v>
      </c>
      <c r="C133" s="7">
        <f t="shared" si="10"/>
        <v>447.73368144782069</v>
      </c>
    </row>
    <row r="134" spans="1:3">
      <c r="A134" s="6">
        <v>93</v>
      </c>
      <c r="B134">
        <f t="shared" si="9"/>
        <v>4.5325994931532563</v>
      </c>
      <c r="C134" s="7">
        <f t="shared" si="10"/>
        <v>453.25994931532563</v>
      </c>
    </row>
    <row r="135" spans="1:3">
      <c r="A135" s="6">
        <v>105</v>
      </c>
      <c r="B135">
        <f t="shared" si="9"/>
        <v>4.6539603501575231</v>
      </c>
      <c r="C135" s="7">
        <f t="shared" si="10"/>
        <v>465.39603501575232</v>
      </c>
    </row>
    <row r="136" spans="1:3">
      <c r="A136" s="6">
        <v>108</v>
      </c>
      <c r="B136">
        <f t="shared" si="9"/>
        <v>4.6821312271242199</v>
      </c>
      <c r="C136" s="7">
        <f t="shared" si="10"/>
        <v>468.21312271242198</v>
      </c>
    </row>
    <row r="137" spans="1:3">
      <c r="A137" s="6">
        <v>111</v>
      </c>
      <c r="B137">
        <f t="shared" si="9"/>
        <v>4.7095302013123339</v>
      </c>
      <c r="C137" s="7">
        <f t="shared" si="10"/>
        <v>470.95302013123342</v>
      </c>
    </row>
    <row r="138" spans="1:3">
      <c r="A138" s="6">
        <v>112</v>
      </c>
      <c r="B138">
        <f t="shared" si="9"/>
        <v>4.7184988712950942</v>
      </c>
      <c r="C138" s="7">
        <f t="shared" si="10"/>
        <v>471.8498871295094</v>
      </c>
    </row>
    <row r="139" spans="1:3">
      <c r="A139" s="6">
        <v>118</v>
      </c>
      <c r="B139">
        <f t="shared" si="9"/>
        <v>4.7706846244656651</v>
      </c>
      <c r="C139" s="7">
        <f t="shared" si="10"/>
        <v>477.06846244656651</v>
      </c>
    </row>
    <row r="140" spans="1:3">
      <c r="A140" s="6">
        <v>118</v>
      </c>
      <c r="B140">
        <f t="shared" si="9"/>
        <v>4.7706846244656651</v>
      </c>
      <c r="C140" s="7">
        <f t="shared" si="10"/>
        <v>477.06846244656651</v>
      </c>
    </row>
    <row r="141" spans="1:3">
      <c r="A141" s="6">
        <v>119</v>
      </c>
      <c r="B141">
        <f t="shared" si="9"/>
        <v>4.7791234931115296</v>
      </c>
      <c r="C141" s="7">
        <f t="shared" si="10"/>
        <v>477.91234931115298</v>
      </c>
    </row>
    <row r="142" spans="1:3">
      <c r="A142" s="6">
        <v>156</v>
      </c>
      <c r="B142">
        <f t="shared" si="9"/>
        <v>5.0498560072495371</v>
      </c>
      <c r="C142" s="7">
        <f t="shared" si="10"/>
        <v>504.98560072495371</v>
      </c>
    </row>
    <row r="143" spans="1:3">
      <c r="A143" s="6">
        <v>165</v>
      </c>
      <c r="B143">
        <f t="shared" si="9"/>
        <v>5.1059454739005803</v>
      </c>
      <c r="C143" s="7">
        <f t="shared" si="10"/>
        <v>510.59454739005804</v>
      </c>
    </row>
    <row r="144" spans="1:3">
      <c r="A144" s="6">
        <v>166</v>
      </c>
      <c r="B144">
        <f t="shared" si="9"/>
        <v>5.1119877883565437</v>
      </c>
      <c r="C144" s="7">
        <f t="shared" si="10"/>
        <v>511.19877883565437</v>
      </c>
    </row>
    <row r="145" spans="1:3">
      <c r="A145" s="6">
        <v>172</v>
      </c>
      <c r="B145">
        <f t="shared" si="9"/>
        <v>5.1474944768134527</v>
      </c>
      <c r="C145" s="7">
        <f t="shared" si="10"/>
        <v>514.74944768134526</v>
      </c>
    </row>
    <row r="146" spans="1:3">
      <c r="A146" s="6">
        <v>178</v>
      </c>
      <c r="B146">
        <f t="shared" si="9"/>
        <v>5.181783550292085</v>
      </c>
      <c r="C146" s="7">
        <f t="shared" si="10"/>
        <v>518.17835502920855</v>
      </c>
    </row>
    <row r="147" spans="1:3">
      <c r="A147" s="6">
        <v>184</v>
      </c>
      <c r="B147">
        <f t="shared" si="9"/>
        <v>5.2149357576089859</v>
      </c>
      <c r="C147" s="7">
        <f t="shared" si="10"/>
        <v>521.49357576089858</v>
      </c>
    </row>
    <row r="148" spans="1:3">
      <c r="A148" s="6">
        <v>184</v>
      </c>
      <c r="B148">
        <f t="shared" si="9"/>
        <v>5.2149357576089859</v>
      </c>
      <c r="C148" s="7">
        <f t="shared" si="10"/>
        <v>521.49357576089858</v>
      </c>
    </row>
    <row r="149" spans="1:3">
      <c r="A149" s="6">
        <v>185</v>
      </c>
      <c r="B149">
        <f t="shared" si="9"/>
        <v>5.2203558250783244</v>
      </c>
      <c r="C149" s="7">
        <f t="shared" si="10"/>
        <v>522.03558250783249</v>
      </c>
    </row>
    <row r="150" spans="1:3">
      <c r="A150" s="6">
        <v>197</v>
      </c>
      <c r="B150">
        <f t="shared" ref="B150:B166" si="11">LN(A150)</f>
        <v>5.2832037287379885</v>
      </c>
      <c r="C150" s="7">
        <f t="shared" ref="C150:C166" si="12">B150*100</f>
        <v>528.32037287379887</v>
      </c>
    </row>
    <row r="151" spans="1:3">
      <c r="A151" s="6">
        <v>207</v>
      </c>
      <c r="B151">
        <f t="shared" si="11"/>
        <v>5.3327187932653688</v>
      </c>
      <c r="C151" s="7">
        <f t="shared" si="12"/>
        <v>533.27187932653692</v>
      </c>
    </row>
    <row r="152" spans="1:3">
      <c r="A152" s="6">
        <v>214</v>
      </c>
      <c r="B152">
        <f t="shared" si="11"/>
        <v>5.3659760150218512</v>
      </c>
      <c r="C152" s="7">
        <f t="shared" si="12"/>
        <v>536.59760150218517</v>
      </c>
    </row>
    <row r="153" spans="1:3">
      <c r="A153" s="6">
        <v>217</v>
      </c>
      <c r="B153">
        <f t="shared" si="11"/>
        <v>5.3798973535404597</v>
      </c>
      <c r="C153" s="7">
        <f t="shared" si="12"/>
        <v>537.98973535404593</v>
      </c>
    </row>
    <row r="154" spans="1:3">
      <c r="A154" s="6">
        <v>235</v>
      </c>
      <c r="B154">
        <f t="shared" si="11"/>
        <v>5.4595855141441589</v>
      </c>
      <c r="C154" s="7">
        <f t="shared" si="12"/>
        <v>545.95855141441587</v>
      </c>
    </row>
    <row r="155" spans="1:3">
      <c r="A155" s="6">
        <v>260</v>
      </c>
      <c r="B155">
        <f t="shared" si="11"/>
        <v>5.5606816310155276</v>
      </c>
      <c r="C155" s="7">
        <f t="shared" si="12"/>
        <v>556.06816310155273</v>
      </c>
    </row>
    <row r="156" spans="1:3">
      <c r="A156" s="6">
        <v>269</v>
      </c>
      <c r="B156">
        <f t="shared" si="11"/>
        <v>5.5947113796018391</v>
      </c>
      <c r="C156" s="7">
        <f t="shared" si="12"/>
        <v>559.47113796018391</v>
      </c>
    </row>
    <row r="157" spans="1:3">
      <c r="A157" s="6">
        <v>270</v>
      </c>
      <c r="B157">
        <f t="shared" si="11"/>
        <v>5.598421958998375</v>
      </c>
      <c r="C157" s="7">
        <f t="shared" si="12"/>
        <v>559.84219589983752</v>
      </c>
    </row>
    <row r="158" spans="1:3">
      <c r="A158" s="6">
        <v>274</v>
      </c>
      <c r="B158">
        <f t="shared" si="11"/>
        <v>5.6131281063880705</v>
      </c>
      <c r="C158" s="7">
        <f t="shared" si="12"/>
        <v>561.31281063880704</v>
      </c>
    </row>
    <row r="159" spans="1:3">
      <c r="A159" s="6">
        <v>305</v>
      </c>
      <c r="B159">
        <f t="shared" si="11"/>
        <v>5.7203117766074119</v>
      </c>
      <c r="C159" s="7">
        <f t="shared" si="12"/>
        <v>572.03117766074115</v>
      </c>
    </row>
    <row r="160" spans="1:3">
      <c r="A160" s="6">
        <v>329</v>
      </c>
      <c r="B160">
        <f t="shared" si="11"/>
        <v>5.7960577507653719</v>
      </c>
      <c r="C160" s="7">
        <f t="shared" si="12"/>
        <v>579.60577507653716</v>
      </c>
    </row>
    <row r="161" spans="1:3">
      <c r="A161" s="6">
        <v>391</v>
      </c>
      <c r="B161">
        <f t="shared" si="11"/>
        <v>5.9687075599853658</v>
      </c>
      <c r="C161" s="7">
        <f t="shared" si="12"/>
        <v>596.87075599853654</v>
      </c>
    </row>
    <row r="162" spans="1:3">
      <c r="A162" s="6">
        <v>396</v>
      </c>
      <c r="B162">
        <f t="shared" si="11"/>
        <v>5.9814142112544806</v>
      </c>
      <c r="C162" s="7">
        <f t="shared" si="12"/>
        <v>598.14142112544801</v>
      </c>
    </row>
    <row r="163" spans="1:3">
      <c r="A163" s="6">
        <v>397</v>
      </c>
      <c r="B163">
        <f t="shared" si="11"/>
        <v>5.9839362806871907</v>
      </c>
      <c r="C163" s="7">
        <f t="shared" si="12"/>
        <v>598.39362806871907</v>
      </c>
    </row>
    <row r="164" spans="1:3">
      <c r="A164" s="6">
        <v>462</v>
      </c>
      <c r="B164">
        <f t="shared" si="11"/>
        <v>6.1355648910817386</v>
      </c>
      <c r="C164" s="7">
        <f t="shared" si="12"/>
        <v>613.55648910817388</v>
      </c>
    </row>
    <row r="165" spans="1:3">
      <c r="A165" s="6">
        <v>630</v>
      </c>
      <c r="B165">
        <f t="shared" si="11"/>
        <v>6.4457198193855785</v>
      </c>
      <c r="C165" s="7">
        <f t="shared" si="12"/>
        <v>644.57198193855788</v>
      </c>
    </row>
    <row r="166" spans="1:3">
      <c r="A166" s="6">
        <v>1153</v>
      </c>
      <c r="B166">
        <f t="shared" si="11"/>
        <v>7.0501225202690589</v>
      </c>
      <c r="C166" s="7">
        <f t="shared" si="12"/>
        <v>705.01225202690591</v>
      </c>
    </row>
  </sheetData>
  <sortState ref="A86:A166">
    <sortCondition ref="A86"/>
  </sortState>
  <mergeCells count="2">
    <mergeCell ref="K44:P44"/>
    <mergeCell ref="K48:P4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47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Usuario</cp:lastModifiedBy>
  <dcterms:created xsi:type="dcterms:W3CDTF">2010-03-26T16:03:38Z</dcterms:created>
  <dcterms:modified xsi:type="dcterms:W3CDTF">2020-04-14T01:32:35Z</dcterms:modified>
</cp:coreProperties>
</file>