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d35a61167a8ba66d/"/>
    </mc:Choice>
  </mc:AlternateContent>
  <xr:revisionPtr revIDLastSave="183" documentId="13_ncr:1_{9759CAAC-77D5-4C1E-B831-E07A7EF12BDE}" xr6:coauthVersionLast="47" xr6:coauthVersionMax="47" xr10:uidLastSave="{AC8CB5C6-3596-449C-8CB3-462CFE666F1E}"/>
  <bookViews>
    <workbookView xWindow="810" yWindow="-120" windowWidth="28110" windowHeight="16440" xr2:uid="{00000000-000D-0000-FFFF-FFFF00000000}"/>
  </bookViews>
  <sheets>
    <sheet name="DATA BASE HARGA " sheetId="1" r:id="rId1"/>
    <sheet name="TAGIHAN " sheetId="3" r:id="rId2"/>
    <sheet name="Sheet1" sheetId="2" r:id="rId3"/>
  </sheets>
  <externalReferences>
    <externalReference r:id="rId4"/>
  </externalReferences>
  <definedNames>
    <definedName name="_xlnm._FilterDatabase" localSheetId="0" hidden="1">'DATA BASE HARGA '!$B$1:$K$626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3" l="1"/>
  <c r="D2" i="3"/>
  <c r="C3" i="3"/>
  <c r="D3" i="3"/>
  <c r="C4" i="3"/>
  <c r="D4" i="3"/>
  <c r="C5" i="3"/>
  <c r="D5" i="3"/>
  <c r="C7" i="3"/>
  <c r="D7" i="3"/>
  <c r="C8" i="3"/>
  <c r="D8" i="3"/>
  <c r="C9" i="3"/>
  <c r="D9" i="3"/>
  <c r="C10" i="3"/>
  <c r="D10" i="3"/>
  <c r="C11" i="3"/>
  <c r="D11" i="3"/>
  <c r="C12" i="3"/>
  <c r="D12" i="3"/>
  <c r="C13" i="3"/>
  <c r="D13" i="3"/>
  <c r="C14" i="3"/>
  <c r="D14" i="3"/>
  <c r="C15" i="3"/>
  <c r="D15" i="3"/>
  <c r="C16" i="3"/>
  <c r="D16" i="3"/>
  <c r="C17" i="3"/>
  <c r="D17" i="3"/>
  <c r="C18" i="3"/>
  <c r="D18" i="3"/>
  <c r="C19" i="3"/>
  <c r="D19" i="3"/>
  <c r="C20" i="3"/>
  <c r="D20" i="3"/>
  <c r="C21" i="3"/>
  <c r="D21" i="3"/>
  <c r="C22" i="3"/>
  <c r="D22" i="3"/>
  <c r="C23" i="3"/>
  <c r="D23" i="3"/>
  <c r="C24" i="3"/>
  <c r="D24" i="3"/>
  <c r="C25" i="3"/>
  <c r="D25" i="3"/>
  <c r="C26" i="3"/>
  <c r="D26" i="3"/>
  <c r="C27" i="3"/>
  <c r="D27" i="3"/>
  <c r="C28" i="3"/>
  <c r="D28" i="3"/>
  <c r="C29" i="3"/>
  <c r="D29" i="3"/>
  <c r="C30" i="3"/>
  <c r="D30" i="3"/>
  <c r="C34" i="3"/>
  <c r="D34" i="3"/>
  <c r="C35" i="3"/>
  <c r="D35" i="3"/>
  <c r="C36" i="3"/>
  <c r="D36" i="3"/>
  <c r="C37" i="3"/>
  <c r="D37" i="3"/>
  <c r="C38" i="3"/>
  <c r="D38" i="3"/>
  <c r="C39" i="3"/>
  <c r="D39" i="3"/>
  <c r="C40" i="3"/>
  <c r="D40" i="3"/>
  <c r="C41" i="3"/>
  <c r="D41" i="3"/>
  <c r="C42" i="3"/>
  <c r="D42" i="3"/>
  <c r="C43" i="3"/>
  <c r="D43" i="3"/>
  <c r="C44" i="3"/>
  <c r="D44" i="3"/>
  <c r="C45" i="3"/>
  <c r="D45" i="3"/>
  <c r="C47" i="3"/>
  <c r="D47" i="3"/>
  <c r="B48" i="3"/>
  <c r="C48" i="3" s="1"/>
  <c r="C50" i="3"/>
  <c r="D50" i="3"/>
  <c r="C51" i="3"/>
  <c r="D51" i="3"/>
  <c r="C52" i="3"/>
  <c r="D52" i="3"/>
  <c r="C53" i="3"/>
  <c r="D53" i="3"/>
  <c r="C54" i="3"/>
  <c r="D54" i="3"/>
  <c r="C55" i="3"/>
  <c r="D55" i="3"/>
  <c r="C56" i="3"/>
  <c r="D56" i="3"/>
  <c r="C57" i="3"/>
  <c r="D57" i="3"/>
  <c r="C58" i="3"/>
  <c r="D58" i="3"/>
  <c r="C59" i="3"/>
  <c r="D59" i="3"/>
  <c r="C60" i="3"/>
  <c r="D60" i="3"/>
  <c r="C62" i="3"/>
  <c r="D62" i="3"/>
  <c r="C63" i="3"/>
  <c r="D63" i="3"/>
  <c r="C64" i="3"/>
  <c r="D64" i="3"/>
  <c r="C65" i="3"/>
  <c r="D65" i="3"/>
  <c r="C66" i="3"/>
  <c r="D66" i="3"/>
  <c r="C67" i="3"/>
  <c r="D67" i="3"/>
  <c r="C68" i="3"/>
  <c r="D68" i="3"/>
  <c r="C69" i="3"/>
  <c r="D69" i="3"/>
  <c r="C70" i="3"/>
  <c r="D70" i="3"/>
  <c r="C71" i="3"/>
  <c r="D71" i="3"/>
  <c r="C72" i="3"/>
  <c r="D72" i="3"/>
  <c r="C73" i="3"/>
  <c r="C74" i="3"/>
  <c r="C75" i="3"/>
  <c r="D75" i="3"/>
  <c r="C76" i="3"/>
  <c r="D76" i="3"/>
  <c r="C77" i="3"/>
  <c r="D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D91" i="3"/>
  <c r="C92" i="3"/>
  <c r="C93" i="3"/>
  <c r="C94" i="3"/>
  <c r="C95" i="3"/>
  <c r="C96" i="3"/>
  <c r="C97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B115" i="3"/>
  <c r="B116" i="3"/>
  <c r="B117" i="3"/>
  <c r="C120" i="3"/>
  <c r="D120" i="3"/>
  <c r="C121" i="3"/>
  <c r="D121" i="3"/>
  <c r="C122" i="3"/>
  <c r="D122" i="3"/>
  <c r="C123" i="3"/>
  <c r="D123" i="3"/>
  <c r="C124" i="3"/>
  <c r="D124" i="3"/>
  <c r="C125" i="3"/>
  <c r="D125" i="3"/>
  <c r="L127" i="3"/>
  <c r="C128" i="3"/>
  <c r="L128" i="3"/>
  <c r="C136" i="3"/>
  <c r="D136" i="3"/>
  <c r="C137" i="3"/>
  <c r="D137" i="3"/>
  <c r="C138" i="3"/>
  <c r="D138" i="3"/>
  <c r="C139" i="3"/>
  <c r="D139" i="3"/>
  <c r="C140" i="3"/>
  <c r="D140" i="3"/>
  <c r="C141" i="3"/>
  <c r="D141" i="3"/>
  <c r="C142" i="3"/>
  <c r="D142" i="3"/>
  <c r="C143" i="3"/>
  <c r="D143" i="3"/>
  <c r="C144" i="3"/>
  <c r="D144" i="3"/>
  <c r="C145" i="3"/>
  <c r="D145" i="3"/>
  <c r="C146" i="3"/>
  <c r="D146" i="3"/>
  <c r="C147" i="3"/>
  <c r="D147" i="3"/>
  <c r="C148" i="3"/>
  <c r="D148" i="3"/>
  <c r="C149" i="3"/>
  <c r="D149" i="3"/>
  <c r="C150" i="3"/>
  <c r="D150" i="3"/>
  <c r="C151" i="3"/>
  <c r="D151" i="3"/>
  <c r="C152" i="3"/>
  <c r="D152" i="3"/>
  <c r="C153" i="3"/>
  <c r="D153" i="3"/>
  <c r="C154" i="3"/>
  <c r="D154" i="3"/>
  <c r="C155" i="3"/>
  <c r="D155" i="3"/>
  <c r="C156" i="3"/>
  <c r="D156" i="3"/>
  <c r="C157" i="3"/>
  <c r="D157" i="3"/>
  <c r="C158" i="3"/>
  <c r="D158" i="3"/>
  <c r="C159" i="3"/>
  <c r="D159" i="3"/>
  <c r="C160" i="3"/>
  <c r="D160" i="3"/>
  <c r="C161" i="3"/>
  <c r="D161" i="3"/>
  <c r="C162" i="3"/>
  <c r="D162" i="3"/>
  <c r="C163" i="3"/>
  <c r="D163" i="3"/>
  <c r="C164" i="3"/>
  <c r="D164" i="3"/>
  <c r="C165" i="3"/>
  <c r="D165" i="3"/>
  <c r="C166" i="3"/>
  <c r="D166" i="3"/>
  <c r="C167" i="3"/>
  <c r="D167" i="3"/>
  <c r="C168" i="3"/>
  <c r="D168" i="3"/>
  <c r="C169" i="3"/>
  <c r="D169" i="3"/>
  <c r="C170" i="3"/>
  <c r="D170" i="3"/>
  <c r="C171" i="3"/>
  <c r="D171" i="3"/>
  <c r="C172" i="3"/>
  <c r="D172" i="3"/>
  <c r="C173" i="3"/>
  <c r="D173" i="3"/>
  <c r="C174" i="3"/>
  <c r="D174" i="3"/>
  <c r="C175" i="3"/>
  <c r="D175" i="3"/>
  <c r="C176" i="3"/>
  <c r="D176" i="3"/>
  <c r="C177" i="3"/>
  <c r="D177" i="3"/>
  <c r="C178" i="3"/>
  <c r="D178" i="3"/>
  <c r="C179" i="3"/>
  <c r="D179" i="3"/>
  <c r="C180" i="3"/>
  <c r="D180" i="3"/>
  <c r="C181" i="3"/>
  <c r="D181" i="3"/>
  <c r="C182" i="3"/>
  <c r="D182" i="3"/>
  <c r="C183" i="3"/>
  <c r="D183" i="3"/>
  <c r="C184" i="3"/>
  <c r="D184" i="3"/>
  <c r="C185" i="3"/>
  <c r="D185" i="3"/>
  <c r="C186" i="3"/>
  <c r="D186" i="3"/>
  <c r="C187" i="3"/>
  <c r="D187" i="3"/>
  <c r="C188" i="3"/>
  <c r="D188" i="3"/>
  <c r="C189" i="3"/>
  <c r="D189" i="3"/>
  <c r="C190" i="3"/>
  <c r="D190" i="3"/>
  <c r="C191" i="3"/>
  <c r="D191" i="3"/>
  <c r="C192" i="3"/>
  <c r="D192" i="3"/>
  <c r="C193" i="3"/>
  <c r="D193" i="3"/>
  <c r="C194" i="3"/>
  <c r="D194" i="3"/>
  <c r="C195" i="3"/>
  <c r="D195" i="3"/>
  <c r="C196" i="3"/>
  <c r="D196" i="3"/>
  <c r="C197" i="3"/>
  <c r="D197" i="3"/>
  <c r="C198" i="3"/>
  <c r="D198" i="3"/>
  <c r="C199" i="3"/>
  <c r="D199" i="3"/>
  <c r="C200" i="3"/>
  <c r="D200" i="3"/>
  <c r="C201" i="3"/>
  <c r="D201" i="3"/>
  <c r="C202" i="3"/>
  <c r="D202" i="3"/>
  <c r="C203" i="3"/>
  <c r="D203" i="3"/>
  <c r="C204" i="3"/>
  <c r="D204" i="3"/>
  <c r="C205" i="3"/>
  <c r="D205" i="3"/>
  <c r="C206" i="3"/>
  <c r="D206" i="3"/>
  <c r="C207" i="3"/>
  <c r="D207" i="3"/>
  <c r="C208" i="3"/>
  <c r="D208" i="3"/>
  <c r="C209" i="3"/>
  <c r="D209" i="3"/>
  <c r="C210" i="3"/>
  <c r="D210" i="3"/>
  <c r="C211" i="3"/>
  <c r="D211" i="3"/>
  <c r="C212" i="3"/>
  <c r="D212" i="3"/>
  <c r="C213" i="3"/>
  <c r="D213" i="3"/>
  <c r="C214" i="3"/>
  <c r="D214" i="3"/>
  <c r="C215" i="3"/>
  <c r="D215" i="3"/>
  <c r="C216" i="3"/>
  <c r="D216" i="3"/>
  <c r="C217" i="3"/>
  <c r="D217" i="3"/>
  <c r="C218" i="3"/>
  <c r="D218" i="3"/>
  <c r="C219" i="3"/>
  <c r="D219" i="3"/>
  <c r="C220" i="3"/>
  <c r="D220" i="3"/>
  <c r="C221" i="3"/>
  <c r="D221" i="3"/>
  <c r="C222" i="3"/>
  <c r="D222" i="3"/>
  <c r="C223" i="3"/>
  <c r="D223" i="3"/>
  <c r="C224" i="3"/>
  <c r="D224" i="3"/>
  <c r="C225" i="3"/>
  <c r="D225" i="3"/>
  <c r="C226" i="3"/>
  <c r="D226" i="3"/>
  <c r="C227" i="3"/>
  <c r="D227" i="3"/>
  <c r="C228" i="3"/>
  <c r="D228" i="3"/>
  <c r="C229" i="3"/>
  <c r="D229" i="3"/>
  <c r="C230" i="3"/>
  <c r="D230" i="3"/>
  <c r="C231" i="3"/>
  <c r="D231" i="3"/>
  <c r="C232" i="3"/>
  <c r="D232" i="3"/>
  <c r="C233" i="3"/>
  <c r="D233" i="3"/>
  <c r="C234" i="3"/>
  <c r="D234" i="3"/>
  <c r="C235" i="3"/>
  <c r="D235" i="3"/>
  <c r="C236" i="3"/>
  <c r="D236" i="3"/>
  <c r="C237" i="3"/>
  <c r="D237" i="3"/>
  <c r="C238" i="3"/>
  <c r="D238" i="3"/>
  <c r="C239" i="3"/>
  <c r="D239" i="3"/>
  <c r="C240" i="3"/>
  <c r="D240" i="3"/>
  <c r="C241" i="3"/>
  <c r="D241" i="3"/>
  <c r="C242" i="3"/>
  <c r="D242" i="3"/>
  <c r="C243" i="3"/>
  <c r="D243" i="3"/>
  <c r="C244" i="3"/>
  <c r="D244" i="3"/>
  <c r="C245" i="3"/>
  <c r="D245" i="3"/>
  <c r="C246" i="3"/>
  <c r="D246" i="3"/>
  <c r="C247" i="3"/>
  <c r="D247" i="3"/>
  <c r="C248" i="3"/>
  <c r="D248" i="3"/>
  <c r="C249" i="3"/>
  <c r="D249" i="3"/>
  <c r="C250" i="3"/>
  <c r="D250" i="3"/>
  <c r="C251" i="3"/>
  <c r="D251" i="3"/>
  <c r="C252" i="3"/>
  <c r="D252" i="3"/>
  <c r="C253" i="3"/>
  <c r="D253" i="3"/>
  <c r="C254" i="3"/>
  <c r="D254" i="3"/>
  <c r="C255" i="3"/>
  <c r="D255" i="3"/>
  <c r="C256" i="3"/>
  <c r="D256" i="3"/>
  <c r="C257" i="3"/>
  <c r="D257" i="3"/>
  <c r="C258" i="3"/>
  <c r="D258" i="3"/>
  <c r="C259" i="3"/>
  <c r="D259" i="3"/>
  <c r="C260" i="3"/>
  <c r="D260" i="3"/>
  <c r="C261" i="3"/>
  <c r="D261" i="3"/>
  <c r="C262" i="3"/>
  <c r="D262" i="3"/>
  <c r="C263" i="3"/>
  <c r="D263" i="3"/>
  <c r="C264" i="3"/>
  <c r="D264" i="3"/>
  <c r="C265" i="3"/>
  <c r="D265" i="3"/>
  <c r="C266" i="3"/>
  <c r="D266" i="3"/>
  <c r="C267" i="3"/>
  <c r="D267" i="3"/>
  <c r="C268" i="3"/>
  <c r="D268" i="3"/>
  <c r="C269" i="3"/>
  <c r="D269" i="3"/>
  <c r="C270" i="3"/>
  <c r="D270" i="3"/>
  <c r="C271" i="3"/>
  <c r="D271" i="3"/>
  <c r="C272" i="3"/>
  <c r="D272" i="3"/>
  <c r="C273" i="3"/>
  <c r="D273" i="3"/>
  <c r="C274" i="3"/>
  <c r="D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D48" i="3" l="1"/>
  <c r="D173" i="1"/>
  <c r="D172" i="1"/>
  <c r="D171" i="1"/>
</calcChain>
</file>

<file path=xl/sharedStrings.xml><?xml version="1.0" encoding="utf-8"?>
<sst xmlns="http://schemas.openxmlformats.org/spreadsheetml/2006/main" count="1649" uniqueCount="727">
  <si>
    <t xml:space="preserve">NO </t>
  </si>
  <si>
    <t xml:space="preserve">NAMA BARANG </t>
  </si>
  <si>
    <t xml:space="preserve">SPESIFIKASI </t>
  </si>
  <si>
    <t xml:space="preserve">HARGA </t>
  </si>
  <si>
    <t xml:space="preserve">SATUAN </t>
  </si>
  <si>
    <t xml:space="preserve">NAMA SUPPLIER </t>
  </si>
  <si>
    <t>KOTA SUPPLIER</t>
  </si>
  <si>
    <t xml:space="preserve">KONTAK SUPPLIER </t>
  </si>
  <si>
    <t xml:space="preserve">TANGGAL UPDATE HARGA </t>
  </si>
  <si>
    <t>CATATAN</t>
  </si>
  <si>
    <t xml:space="preserve">NO. REKENING </t>
  </si>
  <si>
    <t>PLASTIK KLIP BENING (ISI 100 LBR)</t>
  </si>
  <si>
    <t>UK. 30 X 40</t>
  </si>
  <si>
    <t xml:space="preserve">PCK </t>
  </si>
  <si>
    <t xml:space="preserve">CV. MEKAR SARI </t>
  </si>
  <si>
    <t xml:space="preserve">SEMARANG </t>
  </si>
  <si>
    <t xml:space="preserve">CASH - NO PPN </t>
  </si>
  <si>
    <t>PLASTIK KLIP BIRU (ISI 100 LBR)</t>
  </si>
  <si>
    <t>UK. 11 X 20</t>
  </si>
  <si>
    <t xml:space="preserve">KANTONG NYLON LEMBARAN </t>
  </si>
  <si>
    <t>UK. 45 X 25</t>
  </si>
  <si>
    <t>PCS</t>
  </si>
  <si>
    <t>PRIMA FILTER</t>
  </si>
  <si>
    <t xml:space="preserve">KAB. BOGOR </t>
  </si>
  <si>
    <t xml:space="preserve">TEMPO - PPN </t>
  </si>
  <si>
    <t xml:space="preserve">BOLPOINT V-5 SNOWMAN - MERAH LS </t>
  </si>
  <si>
    <t>1 DUS ISI 12</t>
  </si>
  <si>
    <t xml:space="preserve">IDJO PUTRA MANDIRI </t>
  </si>
  <si>
    <t>EDDY RAHARJA : 8985083793 / BCA</t>
  </si>
  <si>
    <t xml:space="preserve">BOLPOINT V-5 SNOWMAN - HITAM LS </t>
  </si>
  <si>
    <t xml:space="preserve">SPIDOL HITAM SNOWMAN </t>
  </si>
  <si>
    <t xml:space="preserve">GUNTING SSS/5" GUNINDO </t>
  </si>
  <si>
    <t>-</t>
  </si>
  <si>
    <t>PROPPEN TRICKLICK FABER A (PENSIL JOYKO)</t>
  </si>
  <si>
    <t>THERMAL PAPERLINE (1 BOX ISI 100)</t>
  </si>
  <si>
    <t>UK. 80 X 50</t>
  </si>
  <si>
    <t xml:space="preserve">BOX </t>
  </si>
  <si>
    <t xml:space="preserve">TINTA PRINT L3100 </t>
  </si>
  <si>
    <t xml:space="preserve">BLACK </t>
  </si>
  <si>
    <t xml:space="preserve">MERAH </t>
  </si>
  <si>
    <t>KOP SURAT ESTA HVS 80 gsm - 1 MUKA (HVS A4)</t>
  </si>
  <si>
    <t xml:space="preserve">1 RIM </t>
  </si>
  <si>
    <t xml:space="preserve">RIM </t>
  </si>
  <si>
    <t>CV. IMAJI WARNA ABADI (ISA GRAFIKA)</t>
  </si>
  <si>
    <t>FILTER 0.5 MC 20"</t>
  </si>
  <si>
    <t>TIRTA SARANA PRIMA</t>
  </si>
  <si>
    <t>WA : 085100045459</t>
  </si>
  <si>
    <t xml:space="preserve">TEMPO - NO PPN </t>
  </si>
  <si>
    <t xml:space="preserve">ACRYLIC BENING 5 MM </t>
  </si>
  <si>
    <t xml:space="preserve">LBR </t>
  </si>
  <si>
    <t xml:space="preserve">BERKAH ABADI TEKNIK </t>
  </si>
  <si>
    <t>SIKU ALUMUNIUM UK. 3x3x3 CM</t>
  </si>
  <si>
    <t xml:space="preserve">BTG </t>
  </si>
  <si>
    <t xml:space="preserve">ENGSEL PIANO (ENGSEL PINTU) </t>
  </si>
  <si>
    <t>PANJANG 3.5 MTR</t>
  </si>
  <si>
    <t xml:space="preserve">SEALANT NETRAL BENING </t>
  </si>
  <si>
    <t xml:space="preserve">TUB </t>
  </si>
  <si>
    <t>KABEL NYNYHY 2 x 1.5 MM</t>
  </si>
  <si>
    <t xml:space="preserve">50 MTR </t>
  </si>
  <si>
    <t>ROLL</t>
  </si>
  <si>
    <t>STOP KONTAK LB.4</t>
  </si>
  <si>
    <t xml:space="preserve">STEKER LISTRIK </t>
  </si>
  <si>
    <t>SELANG AIR UK. 5/8</t>
  </si>
  <si>
    <t xml:space="preserve">MTR </t>
  </si>
  <si>
    <t xml:space="preserve">KAPASITOR 60 UF </t>
  </si>
  <si>
    <t>TIMBANGAN DIGITAL QUARTO 3KG/0,1G</t>
  </si>
  <si>
    <t xml:space="preserve">LANCAR BERKAH </t>
  </si>
  <si>
    <t xml:space="preserve">POF SHRINK BAG </t>
  </si>
  <si>
    <t xml:space="preserve">UK. 11,5 X 9,5 X 19 MIC </t>
  </si>
  <si>
    <t xml:space="preserve">PT. BINTANG FAUSTA SEMARANG </t>
  </si>
  <si>
    <t>CLIPBOARD (PAPAN UJIAN)</t>
  </si>
  <si>
    <t>DONUPACK S (LONEPACK) BENING -1 DUS ISI 72 PCS</t>
  </si>
  <si>
    <t>DP-0006</t>
  </si>
  <si>
    <t xml:space="preserve">DUS </t>
  </si>
  <si>
    <t xml:space="preserve">PT. PINTAR ONE PLASTIK </t>
  </si>
  <si>
    <t xml:space="preserve">JAKARTA </t>
  </si>
  <si>
    <t>DIKIRIM PAKAI EKSPEDISI AAA</t>
  </si>
  <si>
    <t>POWER SUPPLY 450W SPC</t>
  </si>
  <si>
    <t xml:space="preserve">GR : 1 TAHUN </t>
  </si>
  <si>
    <t>ELS. COMPUTER</t>
  </si>
  <si>
    <t xml:space="preserve">POWER SUPPLY 400W SIMBADDA - 80PLUS </t>
  </si>
  <si>
    <t xml:space="preserve">POWER SUPPLY 450W SIMBADDA BATTLE GOUND 80PLUS </t>
  </si>
  <si>
    <t xml:space="preserve">POWER SUPPLY 550W DIGITAL ALLIANCE PBZ550 BLACK </t>
  </si>
  <si>
    <t xml:space="preserve">POWER SUPPLY 550W GIGABYTE P550S 80PLUS - SILVER </t>
  </si>
  <si>
    <t xml:space="preserve">POWER SUPLLY MSI MAG A750 80-PLUS </t>
  </si>
  <si>
    <t xml:space="preserve">GR : 3 TAHUN </t>
  </si>
  <si>
    <t xml:space="preserve">UPS CP 700 </t>
  </si>
  <si>
    <t>CATUR : 085740659090</t>
  </si>
  <si>
    <t>UPS ICA CE 600</t>
  </si>
  <si>
    <t xml:space="preserve">UPS MICROPACK 650 </t>
  </si>
  <si>
    <t>POWER SUPPLY 400W</t>
  </si>
  <si>
    <t xml:space="preserve">ALKOHOL 96% </t>
  </si>
  <si>
    <t xml:space="preserve">LTR </t>
  </si>
  <si>
    <t xml:space="preserve">CAHAYA SARI </t>
  </si>
  <si>
    <t xml:space="preserve">NACL </t>
  </si>
  <si>
    <t xml:space="preserve">KG </t>
  </si>
  <si>
    <t xml:space="preserve">FOAM SHEET 8 MM </t>
  </si>
  <si>
    <t xml:space="preserve">ANEKA FOAM </t>
  </si>
  <si>
    <t xml:space="preserve">HARGA INCLUDE PPN - TE,PO 14 HARI </t>
  </si>
  <si>
    <t xml:space="preserve">NITRIC ACID 2,5 LTR </t>
  </si>
  <si>
    <t>1.00456.2500</t>
  </si>
  <si>
    <t xml:space="preserve">LITER </t>
  </si>
  <si>
    <t xml:space="preserve">PT. HEPILAB SUKSES BERSAMA </t>
  </si>
  <si>
    <t xml:space="preserve">INCLUDE PPN &amp; DISCOUNT </t>
  </si>
  <si>
    <t xml:space="preserve">TEMPAT SURAT 304 GREEN </t>
  </si>
  <si>
    <t xml:space="preserve">CV. PASIFIK </t>
  </si>
  <si>
    <t xml:space="preserve">TEMPO - HARGA EXCLUDE PPN </t>
  </si>
  <si>
    <t xml:space="preserve">PORTA DRINK JAR 8 LITER </t>
  </si>
  <si>
    <t xml:space="preserve">LION STAR </t>
  </si>
  <si>
    <t>TOPLES PERSEGI PANJANG 812 (1 BOX ISI 12 PCS)</t>
  </si>
  <si>
    <t xml:space="preserve">EASYTOP </t>
  </si>
  <si>
    <t>DISPENSER SABUN CAIR</t>
  </si>
  <si>
    <t xml:space="preserve">CONTAINER BOX 1022 </t>
  </si>
  <si>
    <t xml:space="preserve">MERK , CLARIS </t>
  </si>
  <si>
    <t xml:space="preserve">PALLET 2601 GL </t>
  </si>
  <si>
    <t xml:space="preserve">PALLET </t>
  </si>
  <si>
    <t xml:space="preserve">RAK SEPATU 5 SUSUN </t>
  </si>
  <si>
    <t xml:space="preserve">BAHAN PLASTIK </t>
  </si>
  <si>
    <t xml:space="preserve">SET </t>
  </si>
  <si>
    <t xml:space="preserve">KERANJANG OLYMPLAST </t>
  </si>
  <si>
    <t>KRJ</t>
  </si>
  <si>
    <t>ACRYLIC BENING TEBAL 4 MM ( 122 X 244)</t>
  </si>
  <si>
    <t xml:space="preserve">MERK GM </t>
  </si>
  <si>
    <t xml:space="preserve">TEMPO - TANPA PPN </t>
  </si>
  <si>
    <t>PIN IKLAN/ADVERTISING SCREW 19 X 30</t>
  </si>
  <si>
    <t xml:space="preserve">SIKU ALUMUNIUM 3x3x3 MM </t>
  </si>
  <si>
    <t>ACRYLIC BENING TEBAL 5 MM (122 X244)</t>
  </si>
  <si>
    <t xml:space="preserve">SEALANT NETRAL ABU ABU </t>
  </si>
  <si>
    <t xml:space="preserve">HOLLOW ALUMUNIUM 2.5 X 2.5 CM </t>
  </si>
  <si>
    <t>PAKU RIVET 3.2 X 12.7</t>
  </si>
  <si>
    <t xml:space="preserve">DOS </t>
  </si>
  <si>
    <t>PAKU RIVET 4.8 X 16</t>
  </si>
  <si>
    <t xml:space="preserve">PYLOX WARNA PUTIH </t>
  </si>
  <si>
    <t xml:space="preserve">PIPET UK.10 MM HBG </t>
  </si>
  <si>
    <t xml:space="preserve">TRAY PENGERINGAN / RAK PENERIS </t>
  </si>
  <si>
    <t>UK. 75.5 X 45 X 20</t>
  </si>
  <si>
    <t xml:space="preserve">MUDA SUS </t>
  </si>
  <si>
    <t>PLASTIK SAMPAH 60 X 100</t>
  </si>
  <si>
    <t xml:space="preserve">OTH </t>
  </si>
  <si>
    <t xml:space="preserve">PLASTIK SAMPAH 90 X 120 </t>
  </si>
  <si>
    <t xml:space="preserve">SERVICE BOOR KIKIR/BOR KERING </t>
  </si>
  <si>
    <t>SAKRA KREATIVE WORKSHOP</t>
  </si>
  <si>
    <t xml:space="preserve">UK. 56 X 38 </t>
  </si>
  <si>
    <t>CV. PRIMA FILTER</t>
  </si>
  <si>
    <t>STAINER / SCREEN FILTER 1 1/2"</t>
  </si>
  <si>
    <t xml:space="preserve">BAT </t>
  </si>
  <si>
    <t xml:space="preserve">MASKER FOCUS </t>
  </si>
  <si>
    <t xml:space="preserve">CV. UWAIS SENTOSA ALKESMEI </t>
  </si>
  <si>
    <t>FC-20 (HEAVY DUTY CLEANER)</t>
  </si>
  <si>
    <t xml:space="preserve">CV. ANUGRAH ABADI </t>
  </si>
  <si>
    <t>AGUSTUS 2025</t>
  </si>
  <si>
    <t xml:space="preserve">HARGA EXLUDE PPN - TF </t>
  </si>
  <si>
    <t>FC-2075 (HANDSOAP)</t>
  </si>
  <si>
    <t>D-10 (LIQUID DETERGENT)</t>
  </si>
  <si>
    <t>SELANG BENING MILIARD LUBE 5/16"</t>
  </si>
  <si>
    <t xml:space="preserve">TF - TANPA PPN </t>
  </si>
  <si>
    <t xml:space="preserve">SEALTAPE </t>
  </si>
  <si>
    <t>STOP KRAN 1/2"</t>
  </si>
  <si>
    <t>POF SHRINK 16" X 23 MIC X 870 M</t>
  </si>
  <si>
    <t>H202 FG</t>
  </si>
  <si>
    <t xml:space="preserve">JERIGEN </t>
  </si>
  <si>
    <t xml:space="preserve">NON PPN - TF </t>
  </si>
  <si>
    <t xml:space="preserve">SIKAT TABUNG KECIL </t>
  </si>
  <si>
    <t xml:space="preserve">SIKAT TABUNG BESAR </t>
  </si>
  <si>
    <t>FACIAL TOWELS</t>
  </si>
  <si>
    <t>CV. MAPLE</t>
  </si>
  <si>
    <t xml:space="preserve">PPN - TF - HARGA EXLUDE PPN </t>
  </si>
  <si>
    <t xml:space="preserve">HAND TOWEL HIJAU </t>
  </si>
  <si>
    <t xml:space="preserve">ROLL 215SH </t>
  </si>
  <si>
    <t>PANFIX 1" X 72 CELLULOSE</t>
  </si>
  <si>
    <t xml:space="preserve">BATU ALK AA/LR-06 ABC </t>
  </si>
  <si>
    <t xml:space="preserve">BATU ALK AAA ISI 6 ABC </t>
  </si>
  <si>
    <t xml:space="preserve">BATU KOTAK 9V SUPER </t>
  </si>
  <si>
    <t xml:space="preserve">HVS 70 A4 NATURAL </t>
  </si>
  <si>
    <t xml:space="preserve">CALCULATOR MX-12B CASIO </t>
  </si>
  <si>
    <t>TKD ( KD TEKNIK &amp; ELEKTRIK)</t>
  </si>
  <si>
    <t>087700021369</t>
  </si>
  <si>
    <t xml:space="preserve">TF-NON PPN </t>
  </si>
  <si>
    <t>NIPPLE SOULDER 1/4"</t>
  </si>
  <si>
    <t>DOUBLE NIPPLE 3/4"</t>
  </si>
  <si>
    <t xml:space="preserve">SUMPEL BAK </t>
  </si>
  <si>
    <t>MASKER ONEMED</t>
  </si>
  <si>
    <t>085799986736</t>
  </si>
  <si>
    <t>SARUNG TANGAN (M)</t>
  </si>
  <si>
    <t xml:space="preserve">HAIRNET BIRU </t>
  </si>
  <si>
    <t xml:space="preserve">NITRILE SAFEGLOVES S </t>
  </si>
  <si>
    <t xml:space="preserve">NITRILE SAFEGLOVES M </t>
  </si>
  <si>
    <t>TRICORD 8MM</t>
  </si>
  <si>
    <t>TF</t>
  </si>
  <si>
    <t>BUBBLE WRAP</t>
  </si>
  <si>
    <t>MERITON 2878 STORAGE - KIRAMAS</t>
  </si>
  <si>
    <t xml:space="preserve">LUSIN </t>
  </si>
  <si>
    <t xml:space="preserve">TEMPAT KANCING (S) 421 LUCKY S </t>
  </si>
  <si>
    <t xml:space="preserve">KALIBRASI TIMBANGAN ELEKTRONIK 3-30 KG </t>
  </si>
  <si>
    <t>UNIT</t>
  </si>
  <si>
    <t xml:space="preserve">GENELYS </t>
  </si>
  <si>
    <t xml:space="preserve">KALIBRASI PH METER </t>
  </si>
  <si>
    <t>KALIBRASI THERMOHGROMETER</t>
  </si>
  <si>
    <t xml:space="preserve">CITRIC ACID ASSAY KIT </t>
  </si>
  <si>
    <t>MEGAZYME.K-CTR</t>
  </si>
  <si>
    <t xml:space="preserve">PT HEPILAB SUKSES BERSAMA </t>
  </si>
  <si>
    <t xml:space="preserve">KERTAS SARING HALUS WHATMAN </t>
  </si>
  <si>
    <t xml:space="preserve">CHLORIN +JERIGEN </t>
  </si>
  <si>
    <t>MIKABOX UK. 33.5 X 26.5 X 5 CM (P.50 MICRON)</t>
  </si>
  <si>
    <t xml:space="preserve">FORMINDO PRIMA AGUNG </t>
  </si>
  <si>
    <t xml:space="preserve">CHARGER TIMBANGAN JADEVER </t>
  </si>
  <si>
    <t xml:space="preserve">CHARGER TIMBANGAN QUARTO </t>
  </si>
  <si>
    <t>OUTERBOX TRIPLE 825</t>
  </si>
  <si>
    <t>UK. 825 X 600 X 660</t>
  </si>
  <si>
    <t xml:space="preserve">ANUGERAH PRATAMA INDOCIPTA </t>
  </si>
  <si>
    <t xml:space="preserve">JUNI 2025 </t>
  </si>
  <si>
    <t xml:space="preserve">LAYER BOX </t>
  </si>
  <si>
    <t xml:space="preserve">UK. 850 X 620 X 70 </t>
  </si>
  <si>
    <t>OUTERBOX TRIPLE NEW</t>
  </si>
  <si>
    <t>UK. 850 X 560  X 70</t>
  </si>
  <si>
    <t xml:space="preserve">CV. SURYA PRIMA ABADI </t>
  </si>
  <si>
    <t>UK. 850 X 560  X 700</t>
  </si>
  <si>
    <t xml:space="preserve">STICKER PRINTCUT NATURAL NEST BIRDS </t>
  </si>
  <si>
    <t xml:space="preserve">UK 8,5 X 15 CM </t>
  </si>
  <si>
    <t>WARNA STICKER</t>
  </si>
  <si>
    <t>BOX DONUPACK (S)</t>
  </si>
  <si>
    <t xml:space="preserve">MASKER VISION </t>
  </si>
  <si>
    <t xml:space="preserve">HVS 70 F4 NATURAL </t>
  </si>
  <si>
    <t xml:space="preserve">PACK </t>
  </si>
  <si>
    <t xml:space="preserve">BUKU GELATIK KEMBAR KWARTO </t>
  </si>
  <si>
    <t xml:space="preserve">200 LBR </t>
  </si>
  <si>
    <t xml:space="preserve">OPP TAPE 2" X 100Y CLEAR </t>
  </si>
  <si>
    <t>OPP TAPE 2" X 100Y DAIM</t>
  </si>
  <si>
    <t>BAG VACUM NYLON 15 LLDPE70 (PRINT BLUE)</t>
  </si>
  <si>
    <t>340MM X 430MM X 90 MIC</t>
  </si>
  <si>
    <t xml:space="preserve">MM JAYA MANDIRI </t>
  </si>
  <si>
    <t>TF - NON PPN (PENGERJAAN 3 MINGGU DETELAH TERBIT PO)</t>
  </si>
  <si>
    <t xml:space="preserve">ETHANOL 2.5 LTR </t>
  </si>
  <si>
    <t xml:space="preserve">BTL </t>
  </si>
  <si>
    <t xml:space="preserve">JULI 2025 </t>
  </si>
  <si>
    <t xml:space="preserve">1009 EASYTOP PERSEGI PANJANG 900 GRAM </t>
  </si>
  <si>
    <t>PT. MENTARI CIPTA SUKSES</t>
  </si>
  <si>
    <t>BANTEN</t>
  </si>
  <si>
    <t>TINTA PRINT L100/664 (C,M,Y,K)</t>
  </si>
  <si>
    <t xml:space="preserve">BUKU GELATIK KEMBAR FOLIO </t>
  </si>
  <si>
    <t xml:space="preserve">ISI 100 LBR </t>
  </si>
  <si>
    <t xml:space="preserve">NOTA GELATIK KEMBAR </t>
  </si>
  <si>
    <t xml:space="preserve">RACK PENERIS TANPA KIPAS </t>
  </si>
  <si>
    <t xml:space="preserve">UK. 200 X 755 X 1410 MM </t>
  </si>
  <si>
    <t xml:space="preserve">NAMPAN PENIRIS </t>
  </si>
  <si>
    <t xml:space="preserve">UK. 755 X 450 X 20 MM </t>
  </si>
  <si>
    <t>KONTAINER MERK CLARIS 70LT/1022</t>
  </si>
  <si>
    <t xml:space="preserve">PCH </t>
  </si>
  <si>
    <t xml:space="preserve">KERANJANG SURAT 304 </t>
  </si>
  <si>
    <t>ESMERALDA</t>
  </si>
  <si>
    <t>STICKER CHROMO UK. 21 X 33</t>
  </si>
  <si>
    <t xml:space="preserve">MAHKOTA JAYA </t>
  </si>
  <si>
    <t xml:space="preserve">PPN - TF INCLUDE PPN </t>
  </si>
  <si>
    <t xml:space="preserve">BUKU KWARTO GELATIK </t>
  </si>
  <si>
    <t xml:space="preserve">BUKU BATIK FOLIO GELATIK </t>
  </si>
  <si>
    <t xml:space="preserve">ISI 200 LBR </t>
  </si>
  <si>
    <t xml:space="preserve">PRODUK CETAKAN WALET </t>
  </si>
  <si>
    <t>L (6,5)</t>
  </si>
  <si>
    <t>PT AKSHA SINERGI SUKSES INDUSTRI</t>
  </si>
  <si>
    <t>M (6,5)</t>
  </si>
  <si>
    <t xml:space="preserve">DINAMO DRY MESIN CUCI </t>
  </si>
  <si>
    <t xml:space="preserve">UNIT </t>
  </si>
  <si>
    <t xml:space="preserve">SUARA GEMBIRA </t>
  </si>
  <si>
    <t xml:space="preserve">CASH </t>
  </si>
  <si>
    <t xml:space="preserve">KIPAS TORNADO FAN (MEJA) </t>
  </si>
  <si>
    <t>DLX 10" ; R5 ; P.UUUR3</t>
  </si>
  <si>
    <t>DLX 16" ; DRN3 322 ; P.EVR3</t>
  </si>
  <si>
    <t>DLX 18" ; DNE3'322 ; P.RP4</t>
  </si>
  <si>
    <t>DLX 20" ; CNE3'322 ; P.NE4</t>
  </si>
  <si>
    <t>TWISTER VORNADO 12"</t>
  </si>
  <si>
    <t>P.UKR3</t>
  </si>
  <si>
    <t xml:space="preserve">BECHEM BERUSYNTH 32H1 </t>
  </si>
  <si>
    <t xml:space="preserve">OLI FOOD GRADE </t>
  </si>
  <si>
    <t xml:space="preserve">PAIL </t>
  </si>
  <si>
    <t>PT. MULTIPRIMA INDOSEJAHTERA</t>
  </si>
  <si>
    <t>TEMPO - PPN - PPH 0,3%</t>
  </si>
  <si>
    <t>BECHEM BERUSYNTH 100H1</t>
  </si>
  <si>
    <t xml:space="preserve">TONER CATRIDGE K, HIGH CAP LUFFY </t>
  </si>
  <si>
    <t xml:space="preserve">CATRIDGE </t>
  </si>
  <si>
    <t>PT. ASTRA GRAPHIA Tbk</t>
  </si>
  <si>
    <t xml:space="preserve">H202 35% - HYDROGEN PEROXIDE INTEROX </t>
  </si>
  <si>
    <t>1 PAIL (20 LITR)</t>
  </si>
  <si>
    <t xml:space="preserve">PT. PRIMATAMA MITRA LESTARI </t>
  </si>
  <si>
    <t xml:space="preserve">CASH - PPN </t>
  </si>
  <si>
    <t>PEROXIDE TEST KIT (1.10011.0001)</t>
  </si>
  <si>
    <t>DISKON (514.000)</t>
  </si>
  <si>
    <t xml:space="preserve">TEMPO-PPN-DISKON </t>
  </si>
  <si>
    <t>N-(1-NAPHTHYL)-ETHYLENEDILAMINE DIHYDROCHLORIDE/25GR (1.06237.0025)</t>
  </si>
  <si>
    <t>DISKON (1.364.800)</t>
  </si>
  <si>
    <t>HYDROCHIORIC ACID (HCL 37% - 2,5L)</t>
  </si>
  <si>
    <t>SMARTLAB.A-1050</t>
  </si>
  <si>
    <t xml:space="preserve">8 MM X 120 CM X 50 M </t>
  </si>
  <si>
    <t xml:space="preserve">PT. HITASE INDONESIA </t>
  </si>
  <si>
    <t>CAB. JEPARA</t>
  </si>
  <si>
    <t xml:space="preserve">OKT-25 </t>
  </si>
  <si>
    <t xml:space="preserve">HARGA EXLUDE PPN- TEMPO </t>
  </si>
  <si>
    <t xml:space="preserve">HYDOGEN PERIXODE TEST </t>
  </si>
  <si>
    <t>HARGA EXLUDE PPN- TEMPO - DISKON 1.255.800</t>
  </si>
  <si>
    <t>GELAS UKUR</t>
  </si>
  <si>
    <t>IWAKI.3022-250-N</t>
  </si>
  <si>
    <t>ETHANOL 2.5 LITER</t>
  </si>
  <si>
    <t>1.00983.2500</t>
  </si>
  <si>
    <t>HARGA EXLUDE PPN- TEMPO - DISKON 109.100</t>
  </si>
  <si>
    <t>FILTER PAPER NO.42 DIA 12.5 CM/PACK</t>
  </si>
  <si>
    <t>WHATMAN.1442-125</t>
  </si>
  <si>
    <t xml:space="preserve">TABUNG COLORI 25 ML </t>
  </si>
  <si>
    <t xml:space="preserve">IWAKI.COLOR-TUBE25S </t>
  </si>
  <si>
    <t>CADMIUM TEST/KIT</t>
  </si>
  <si>
    <t>1.01745.0001</t>
  </si>
  <si>
    <t>HARGA EXLUDE PPN- TEMPO - DISKON 1.243.600</t>
  </si>
  <si>
    <t xml:space="preserve">LEAD TEST </t>
  </si>
  <si>
    <t>1.09717.0001</t>
  </si>
  <si>
    <t>HARGA EXLUDE PPN- TEMPO - DISKON 856,600</t>
  </si>
  <si>
    <t xml:space="preserve">KAIN NYLON KUNING </t>
  </si>
  <si>
    <t xml:space="preserve">UK 56 X 38 CM </t>
  </si>
  <si>
    <t xml:space="preserve">CV PRIMA FILTER </t>
  </si>
  <si>
    <t xml:space="preserve">HARGA EXCLUDE PPN - TEMPO </t>
  </si>
  <si>
    <t>MASKER WHITE MERK FOCUSS</t>
  </si>
  <si>
    <t>CV UWAIS SENTOSA ALKESMED</t>
  </si>
  <si>
    <t xml:space="preserve">HARGA INCLUDE PPN - TEMPO </t>
  </si>
  <si>
    <t xml:space="preserve">SARINGAN STAINLESS </t>
  </si>
  <si>
    <t xml:space="preserve">DIMENSI : 380 X 360 X 75 MM </t>
  </si>
  <si>
    <t xml:space="preserve">TANPA PPN - DP - PELUNASAN </t>
  </si>
  <si>
    <t>REFIL CUTTER KENKO A-100</t>
  </si>
  <si>
    <t xml:space="preserve">TOKO IDJO </t>
  </si>
  <si>
    <t xml:space="preserve">HARGA EXLUDE PPN - TEMPO </t>
  </si>
  <si>
    <t>FREON R32</t>
  </si>
  <si>
    <t xml:space="preserve">TABUNG </t>
  </si>
  <si>
    <t xml:space="preserve">TEMPO </t>
  </si>
  <si>
    <t>HARGA NON PPN - TEMPO</t>
  </si>
  <si>
    <t xml:space="preserve">PIPA PVC 1/2" RUCIKA </t>
  </si>
  <si>
    <t xml:space="preserve">STOP KRAN PVC 1/2" KDJ </t>
  </si>
  <si>
    <t xml:space="preserve">REDUCER TEE PVC 1" X 1/2" RUCIKA </t>
  </si>
  <si>
    <t xml:space="preserve">SOCK DRAT DALAM PVC 1/2" RUCIKA </t>
  </si>
  <si>
    <t xml:space="preserve">TEE PVC 1/2" RUCIKA </t>
  </si>
  <si>
    <t xml:space="preserve">ELBOW PVC 1/2" RUCIKA </t>
  </si>
  <si>
    <t xml:space="preserve">REDUCER SOCKET 1" X 1/2" RUCIKA </t>
  </si>
  <si>
    <t xml:space="preserve">SOCK DRAT LUAR PVC 1/2" RUCIKA </t>
  </si>
  <si>
    <t xml:space="preserve">KAIN MAJUN PUTIH </t>
  </si>
  <si>
    <t xml:space="preserve">PLASTIK WRAPPING </t>
  </si>
  <si>
    <t xml:space="preserve">1 DUS ISI 6 ROLL </t>
  </si>
  <si>
    <t xml:space="preserve">PT HITASE INDONESIA </t>
  </si>
  <si>
    <t xml:space="preserve">LAKBAN COKLAT MERK TAIYO </t>
  </si>
  <si>
    <t>48MM X 90Y/82M X 45UM</t>
  </si>
  <si>
    <t xml:space="preserve">RAM CETAK WALLET UKURAN M </t>
  </si>
  <si>
    <t xml:space="preserve">PT AKSHA SINERGI INDUSTRI </t>
  </si>
  <si>
    <t>PLASTIK 1 ONS (UK. 7 X 13 CM)</t>
  </si>
  <si>
    <t>HARGA PER PACK BUKAN BENDEL (1 BENDEL 5 PCK)</t>
  </si>
  <si>
    <t>WANG PLASTIK (OTH)</t>
  </si>
  <si>
    <t>PLASTIK 2 ONS (UK. 8 X 16 CM)</t>
  </si>
  <si>
    <t>PLASTIK 1/2 ONS (UK. 6 X 10 CM)</t>
  </si>
  <si>
    <t>PLASTIK 1/4 KG (UK. 9 X 18 CM)</t>
  </si>
  <si>
    <t>PLASTIK 1/2 KG (UK. 11 X 22)</t>
  </si>
  <si>
    <t xml:space="preserve">GAMBAR </t>
  </si>
  <si>
    <t xml:space="preserve">HENDRI LAS </t>
  </si>
  <si>
    <t xml:space="preserve">ARJUNA LAS </t>
  </si>
  <si>
    <t>9.500.000 (TANPA PPN , FREE ONGKIR, PENGERJAAN 2 MINGGU DP 60%)</t>
  </si>
  <si>
    <t>10.000.000 (TANPA PPN , FREE ONGKIR, PENGERJAAN 2 MINGGU DP 60%)</t>
  </si>
  <si>
    <t xml:space="preserve">SPESIFIKASI : </t>
  </si>
  <si>
    <t xml:space="preserve">Tinggi Depan : 140 cm </t>
  </si>
  <si>
    <t xml:space="preserve">Tinggi Belakang : 160 cm </t>
  </si>
  <si>
    <t xml:space="preserve">Panjang Depan keseluruhan : 300 cm </t>
  </si>
  <si>
    <t xml:space="preserve">Lebar : 110 cm </t>
  </si>
  <si>
    <t xml:space="preserve">Ketinggian Kaki : 20 cm </t>
  </si>
  <si>
    <t xml:space="preserve">CET + ANTI KARAT </t>
  </si>
  <si>
    <t xml:space="preserve">RANGKA BESI HOLLO 4 X 4 , PLAT ESSER 0,8 MM </t>
  </si>
  <si>
    <t xml:space="preserve">HOTPLATE STIRRER - LABINCO 81000 </t>
  </si>
  <si>
    <t>CV. JURUS MAJU / PT. Indofa Utama Multi Core</t>
  </si>
  <si>
    <t xml:space="preserve">PPN - TF - TEMPO 2 MINGGU </t>
  </si>
  <si>
    <t xml:space="preserve">TIMBANGAN ANALITIS 210G X 0,1 MG PAN SIZE;DIA.80MM/ BUAH </t>
  </si>
  <si>
    <t xml:space="preserve">FUJITSU.FS-AR </t>
  </si>
  <si>
    <t xml:space="preserve">TUBE COLOR COMPARISON WITH GLASS STOPPER AMBER 50ML/BUAH </t>
  </si>
  <si>
    <t>IWAKI.COLOR-TUBE50S</t>
  </si>
  <si>
    <t xml:space="preserve">BOTOL SAMPLE COKLAT 300ML/BUAH </t>
  </si>
  <si>
    <t>LOKAL.BSC</t>
  </si>
  <si>
    <t xml:space="preserve">PALLET 1200 X 1000 X 140 MM GREANLEAF </t>
  </si>
  <si>
    <t xml:space="preserve">GREANLEAF </t>
  </si>
  <si>
    <t xml:space="preserve">PASIFIK </t>
  </si>
  <si>
    <t xml:space="preserve">HARGA EXLUDE PPN - TEMPO- TF </t>
  </si>
  <si>
    <t xml:space="preserve">H2O2 35% </t>
  </si>
  <si>
    <t>1 GALON = 20 LITER (APF)</t>
  </si>
  <si>
    <t>TF - NON PPN</t>
  </si>
  <si>
    <t>CHLORINE TEST PAPER 10-200ppm/</t>
  </si>
  <si>
    <t>HYDRION.CM240</t>
  </si>
  <si>
    <t xml:space="preserve">PCS </t>
  </si>
  <si>
    <t>PLASTIK 1 KG (14 X 27 CM)</t>
  </si>
  <si>
    <t>PLASTIK 3 KG (23 X 35 CM)</t>
  </si>
  <si>
    <t xml:space="preserve">PLASTIK 3 KG </t>
  </si>
  <si>
    <t>17/XI/2025-5</t>
  </si>
  <si>
    <t>PLASTIK 1 KG</t>
  </si>
  <si>
    <t>17/XI/2025-4</t>
  </si>
  <si>
    <t>PLASTIK 11 X 22 (1/2 KG)</t>
  </si>
  <si>
    <t>17/XI/2025-3</t>
  </si>
  <si>
    <t xml:space="preserve">PLASTIK 9 X 18 (1/4 KG) </t>
  </si>
  <si>
    <t>17/XI/2025-2</t>
  </si>
  <si>
    <t xml:space="preserve">PLASTIK 7 X 13 (1 ONS) </t>
  </si>
  <si>
    <t>17/XI/2025-1</t>
  </si>
  <si>
    <t>08543</t>
  </si>
  <si>
    <t>SABUN PEL D-10</t>
  </si>
  <si>
    <t>28/XI/2025-2</t>
  </si>
  <si>
    <t>SABUN CUCI FC-2075</t>
  </si>
  <si>
    <t>13/XI/2025-3</t>
  </si>
  <si>
    <t>079/X/2025</t>
  </si>
  <si>
    <t>022877</t>
  </si>
  <si>
    <t xml:space="preserve">BUSA TRICORT 8 MM </t>
  </si>
  <si>
    <t>20/XI/2025-3</t>
  </si>
  <si>
    <t>022824</t>
  </si>
  <si>
    <t xml:space="preserve">PELUNASAN </t>
  </si>
  <si>
    <t>23/X/2025-1</t>
  </si>
  <si>
    <t>253165</t>
  </si>
  <si>
    <t>052/X/2025-3</t>
  </si>
  <si>
    <t>052/X/2025-2</t>
  </si>
  <si>
    <t>052/X/2025-1</t>
  </si>
  <si>
    <t>INV/77645/GSM-FP/X/25</t>
  </si>
  <si>
    <t>20/X/2025-2</t>
  </si>
  <si>
    <t>PO. 012/PO/EI/X/2025</t>
  </si>
  <si>
    <t>INV-25100014</t>
  </si>
  <si>
    <t>19/X/2025</t>
  </si>
  <si>
    <t>PO. 011/PO/EI/X/2025</t>
  </si>
  <si>
    <t>KW-01608-RI/IX-2025</t>
  </si>
  <si>
    <t xml:space="preserve">REMAK PLUMBING, HARDWARE &amp; SUPPLIES </t>
  </si>
  <si>
    <t xml:space="preserve">JASA PEMASANGAN WATEMETER </t>
  </si>
  <si>
    <t xml:space="preserve">TUNAS ESTA </t>
  </si>
  <si>
    <t>KW-01607-RI/IX-2025</t>
  </si>
  <si>
    <t xml:space="preserve">SOCK DRAT DALAM PPR 1 1/2" </t>
  </si>
  <si>
    <t>SMG1025065</t>
  </si>
  <si>
    <t xml:space="preserve">PROTON GUMILANG PT </t>
  </si>
  <si>
    <t xml:space="preserve">PEST CONTROL SERVICENILL </t>
  </si>
  <si>
    <t>SMG1025020</t>
  </si>
  <si>
    <t xml:space="preserve">PEST CONTROL SERVICE </t>
  </si>
  <si>
    <t>109/IX/2025-7</t>
  </si>
  <si>
    <t>109/IX/2025-1</t>
  </si>
  <si>
    <t>110/IX/2025-4</t>
  </si>
  <si>
    <t>110/IX/2025-3</t>
  </si>
  <si>
    <t>110/IX/2025-2</t>
  </si>
  <si>
    <t>110/IX/2025-1</t>
  </si>
  <si>
    <t>47/X/2025-1</t>
  </si>
  <si>
    <t>PO.019/PO/EI/IX/2025</t>
  </si>
  <si>
    <t>070/X/2025-2</t>
  </si>
  <si>
    <t>070/X/2025-1</t>
  </si>
  <si>
    <t>069/X/2025-5</t>
  </si>
  <si>
    <t>069/X/2025-4</t>
  </si>
  <si>
    <t>069/X/2025-3</t>
  </si>
  <si>
    <t>069/X/2025-2</t>
  </si>
  <si>
    <t>069/X/2025-1</t>
  </si>
  <si>
    <t>000132592</t>
  </si>
  <si>
    <t xml:space="preserve">CV. UWAIS SENTOSA ALKSEMED </t>
  </si>
  <si>
    <t>068/X/2025-5</t>
  </si>
  <si>
    <t>INV-25100011</t>
  </si>
  <si>
    <t xml:space="preserve">PT. HEPILAB </t>
  </si>
  <si>
    <t>SULFANILIC ACID/100 GR (1.00686.0100)</t>
  </si>
  <si>
    <t>121/XI/2025</t>
  </si>
  <si>
    <t>ETHYLENEDIAMINE/1LT (8.00947.1000)</t>
  </si>
  <si>
    <t>BAT/2025.X/868</t>
  </si>
  <si>
    <t>056/X/2025-3</t>
  </si>
  <si>
    <t xml:space="preserve">CATUR </t>
  </si>
  <si>
    <t>31/X/2025-2</t>
  </si>
  <si>
    <t>000988</t>
  </si>
  <si>
    <t>11/X/2025-2</t>
  </si>
  <si>
    <t>090/SP/X/25</t>
  </si>
  <si>
    <t>29/X/2025-2</t>
  </si>
  <si>
    <t>PO. 018/PO/EI/X/2025</t>
  </si>
  <si>
    <t>29/X/2025-1</t>
  </si>
  <si>
    <t>BAT/2025.X/869</t>
  </si>
  <si>
    <t>067/X/2025-2</t>
  </si>
  <si>
    <t>106/KW/IX/25</t>
  </si>
  <si>
    <t>103/IX/2025</t>
  </si>
  <si>
    <t>038/PO/EI/IX/2025</t>
  </si>
  <si>
    <t>15/X/2025-4</t>
  </si>
  <si>
    <t>556/BFC/X/2025</t>
  </si>
  <si>
    <t xml:space="preserve">PT BINTANG FAUSTA CEMERLANG </t>
  </si>
  <si>
    <t>038/IX/2025-1</t>
  </si>
  <si>
    <t>08388</t>
  </si>
  <si>
    <t>32/X/2025-2</t>
  </si>
  <si>
    <t>PO.013/PO/EI/X/2025</t>
  </si>
  <si>
    <t>08389</t>
  </si>
  <si>
    <t>32/X/2025-1</t>
  </si>
  <si>
    <t>PO.014/PO/EI/X/2025</t>
  </si>
  <si>
    <t>130/IX/2025-4</t>
  </si>
  <si>
    <t>130/IX/2025-3</t>
  </si>
  <si>
    <t>130/IX/2025-2</t>
  </si>
  <si>
    <t>130/IX/2025-1</t>
  </si>
  <si>
    <t xml:space="preserve">CV. CAHAYA SARI </t>
  </si>
  <si>
    <t>15/X/2025-2</t>
  </si>
  <si>
    <t>SI.2025.10.00005</t>
  </si>
  <si>
    <t xml:space="preserve">CV. PRIMA FILTER </t>
  </si>
  <si>
    <t>092/IX/2025-3</t>
  </si>
  <si>
    <t>KWITANSI 0978 &amp; 0979</t>
  </si>
  <si>
    <t>AM-CO</t>
  </si>
  <si>
    <t>128/IX/2025-3</t>
  </si>
  <si>
    <t>MINIPLANT (PO.005/PO/EI/X/2025)</t>
  </si>
  <si>
    <t>128/IX/2025-2</t>
  </si>
  <si>
    <t>128/IX/2025-1</t>
  </si>
  <si>
    <t>GCI-INV-2509572</t>
  </si>
  <si>
    <t xml:space="preserve">042/IX/2025 </t>
  </si>
  <si>
    <t>PO.013/PO/EI/IX/2025</t>
  </si>
  <si>
    <t>GCI-INV-2509584</t>
  </si>
  <si>
    <t>041/IX/2025-2</t>
  </si>
  <si>
    <t>PO.014/PO/EI/IX/2025</t>
  </si>
  <si>
    <t>041/IX/2025-1</t>
  </si>
  <si>
    <t>042256/FNP/X/2025</t>
  </si>
  <si>
    <t>CV. IMAJI (ISA GRAFIKA)</t>
  </si>
  <si>
    <t>14/X/2025</t>
  </si>
  <si>
    <t>000132571</t>
  </si>
  <si>
    <t>20/X/2025-1</t>
  </si>
  <si>
    <t>SI.2025.10.00004</t>
  </si>
  <si>
    <t>125/IX/2025-6</t>
  </si>
  <si>
    <t>002/PO/EI/X/2025</t>
  </si>
  <si>
    <t>INV-25100023</t>
  </si>
  <si>
    <t>121/IX/2025-2</t>
  </si>
  <si>
    <t>PO.040/PO/EI/IX/2025</t>
  </si>
  <si>
    <t>121/IX/2025-1</t>
  </si>
  <si>
    <t>INV-25100035</t>
  </si>
  <si>
    <t>121/IX/2025-6</t>
  </si>
  <si>
    <t>INV-25100034</t>
  </si>
  <si>
    <t>096/IX/2025-3</t>
  </si>
  <si>
    <t>036/IX/2025</t>
  </si>
  <si>
    <t>INV-25030261</t>
  </si>
  <si>
    <t>121/IX/2025-5</t>
  </si>
  <si>
    <t>121/IX/2025-4</t>
  </si>
  <si>
    <t>INV-25030260</t>
  </si>
  <si>
    <t>096/IX/2025-6</t>
  </si>
  <si>
    <t>096/IX/2025-4</t>
  </si>
  <si>
    <t>022662</t>
  </si>
  <si>
    <t>125/IX/2025</t>
  </si>
  <si>
    <t>HJ-INV0925-01492</t>
  </si>
  <si>
    <t>099/IX/2025</t>
  </si>
  <si>
    <t>030/PO/EI/IX/2025</t>
  </si>
  <si>
    <t xml:space="preserve">PT HEPILAB </t>
  </si>
  <si>
    <t xml:space="preserve">CITRIC ACID MEHAZYME.K </t>
  </si>
  <si>
    <t>023/PO/EI/VIII/2025</t>
  </si>
  <si>
    <t>122/IX/2025-6</t>
  </si>
  <si>
    <t>122/IX/2025-5</t>
  </si>
  <si>
    <t>122/IX/2025-4</t>
  </si>
  <si>
    <t>122/IX/2025-3</t>
  </si>
  <si>
    <t>122/IX/2025-2</t>
  </si>
  <si>
    <t>INV-25090246</t>
  </si>
  <si>
    <t>092/IX/2025-5</t>
  </si>
  <si>
    <t>INV-25090233</t>
  </si>
  <si>
    <t>044/IX/2025-3</t>
  </si>
  <si>
    <t>INV-25090234</t>
  </si>
  <si>
    <t>096/IX/2025-2</t>
  </si>
  <si>
    <t>7/IX/2025</t>
  </si>
  <si>
    <t>089/IX/2025-1</t>
  </si>
  <si>
    <t>KG2501-3874</t>
  </si>
  <si>
    <t>015/IX/2025-3</t>
  </si>
  <si>
    <t>015/IX/2025-2</t>
  </si>
  <si>
    <t xml:space="preserve">PT. ASTRA GRAPHIA TBK </t>
  </si>
  <si>
    <t>TONER CATRIDGE K, HIGH CAP LUFFY</t>
  </si>
  <si>
    <t>058/VIII/2025</t>
  </si>
  <si>
    <t xml:space="preserve">DP -1 </t>
  </si>
  <si>
    <t xml:space="preserve">KALIBRASI ALAT </t>
  </si>
  <si>
    <t>003/VIII/2025</t>
  </si>
  <si>
    <t>032/IX/2025 - 2</t>
  </si>
  <si>
    <t>032/IX/2025 - 1</t>
  </si>
  <si>
    <t>536/BFC/IX/2025</t>
  </si>
  <si>
    <t>017/IX/2025 - 4</t>
  </si>
  <si>
    <t>03119/IX/POP-INV/25</t>
  </si>
  <si>
    <t>024/IX/2025 - 5</t>
  </si>
  <si>
    <t>084/ASSI/INV/IJL/IX/2025</t>
  </si>
  <si>
    <t>012/IX/2025</t>
  </si>
  <si>
    <t>252839</t>
  </si>
  <si>
    <t>057/IX/2025 - 2</t>
  </si>
  <si>
    <t xml:space="preserve">057/IX/2025 -4 </t>
  </si>
  <si>
    <t>057/IX/2025 - 5</t>
  </si>
  <si>
    <t>057/IX/2025 - 6</t>
  </si>
  <si>
    <t>000634</t>
  </si>
  <si>
    <t>028/IX/2025 - 2</t>
  </si>
  <si>
    <t>046/IX/2025 - 1</t>
  </si>
  <si>
    <t>P-2509/0012-TUT</t>
  </si>
  <si>
    <t>KERANJANG 304</t>
  </si>
  <si>
    <t>078/VIII/2025</t>
  </si>
  <si>
    <t>P-2509/0013-TUT</t>
  </si>
  <si>
    <t xml:space="preserve">PALLET PALSTIK </t>
  </si>
  <si>
    <t>007/IX/2025 - 6</t>
  </si>
  <si>
    <t xml:space="preserve">KONTAINER </t>
  </si>
  <si>
    <t>007/IX/2025 - 4</t>
  </si>
  <si>
    <t>058/IX/2025 - 3</t>
  </si>
  <si>
    <t>058/IX/2025 - 2</t>
  </si>
  <si>
    <t>058/IX/2025 - 1</t>
  </si>
  <si>
    <t>057/IX/2025  - 1</t>
  </si>
  <si>
    <t>036/IX/2025 - 1</t>
  </si>
  <si>
    <t>048/IX/2025 - 2</t>
  </si>
  <si>
    <t>048/IX/2025 - 1</t>
  </si>
  <si>
    <t>BAYAR -2</t>
  </si>
  <si>
    <t>053/IX/2025</t>
  </si>
  <si>
    <t>BAYAR - 1</t>
  </si>
  <si>
    <t>REF. 25091800366738</t>
  </si>
  <si>
    <t>2025/INV/IX/006</t>
  </si>
  <si>
    <t>017/IX/2025 - 1</t>
  </si>
  <si>
    <t>REF. 25091800369518</t>
  </si>
  <si>
    <t>2/IX/2025</t>
  </si>
  <si>
    <t>014/IX/2025 - 6</t>
  </si>
  <si>
    <t>REF. 25091800367885</t>
  </si>
  <si>
    <t>INV-250900070</t>
  </si>
  <si>
    <t>009/IX/2025 - 4</t>
  </si>
  <si>
    <t>REF. 25091800370574</t>
  </si>
  <si>
    <t>000132521</t>
  </si>
  <si>
    <t>033/IX/2025 - 2</t>
  </si>
  <si>
    <t>033/IX/2025 - 1</t>
  </si>
  <si>
    <t>SI.2025.09.00008</t>
  </si>
  <si>
    <t>017/IX/2025 - 2</t>
  </si>
  <si>
    <t>REF. 25091800357726</t>
  </si>
  <si>
    <t>045158/FNP/IX/2025</t>
  </si>
  <si>
    <t xml:space="preserve">047/IX/2025 </t>
  </si>
  <si>
    <t>REF. 25091800356509</t>
  </si>
  <si>
    <t>044989/FNP/IX/2025</t>
  </si>
  <si>
    <t>042/IX/2025 - 4</t>
  </si>
  <si>
    <t>REF. 25091800358907</t>
  </si>
  <si>
    <t>0432528/FNP/IX/2025</t>
  </si>
  <si>
    <t>024/IX/2025-3</t>
  </si>
  <si>
    <t>REF. 25091800363573</t>
  </si>
  <si>
    <t>022496</t>
  </si>
  <si>
    <t>043/IX/2025 - 1</t>
  </si>
  <si>
    <t>SI.2025.09.00010</t>
  </si>
  <si>
    <t>020/IX/2025-1</t>
  </si>
  <si>
    <t>P-2509/0004-TUT</t>
  </si>
  <si>
    <t>004/IX/2025-2</t>
  </si>
  <si>
    <t>004/IX/2025-1</t>
  </si>
  <si>
    <t>007/IX/2025-2</t>
  </si>
  <si>
    <t>007/IX/2025-7</t>
  </si>
  <si>
    <t>3113/IX/POP-INV-25</t>
  </si>
  <si>
    <t>PO PT PINTAR ONE PLASTIK</t>
  </si>
  <si>
    <t>BOX DONUPACK (20 DUS)</t>
  </si>
  <si>
    <t>001/IX/2025</t>
  </si>
  <si>
    <t>001/PO/EI/IX/2025</t>
  </si>
  <si>
    <t>097/KW/IX/2025</t>
  </si>
  <si>
    <t>008/IX/2025</t>
  </si>
  <si>
    <t>003/PO/EI/IX/2025</t>
  </si>
  <si>
    <t>BAT/2025.IX/754</t>
  </si>
  <si>
    <t>015/IX/2025</t>
  </si>
  <si>
    <t>022452</t>
  </si>
  <si>
    <t>024/IX/2025-2</t>
  </si>
  <si>
    <t>REF. 25091800364826</t>
  </si>
  <si>
    <t>024/IX/2025-1</t>
  </si>
  <si>
    <t>Column2</t>
  </si>
  <si>
    <t>Column1</t>
  </si>
  <si>
    <t xml:space="preserve">BUKTI </t>
  </si>
  <si>
    <t xml:space="preserve">TANGGAL BAYAR </t>
  </si>
  <si>
    <t xml:space="preserve">TANGGAL PENGAJUAN </t>
  </si>
  <si>
    <t xml:space="preserve">JATUH TEMPO </t>
  </si>
  <si>
    <t xml:space="preserve">NOMINAL </t>
  </si>
  <si>
    <t xml:space="preserve">NO INVOICE </t>
  </si>
  <si>
    <t>SUPPLIER</t>
  </si>
  <si>
    <t xml:space="preserve">NO PP </t>
  </si>
  <si>
    <t xml:space="preserve">NO PO </t>
  </si>
  <si>
    <t xml:space="preserve">TF - NON PPN </t>
  </si>
  <si>
    <t>PIPA PVC 6" RUCIKA D</t>
  </si>
  <si>
    <t xml:space="preserve">KNEE 6" PVC </t>
  </si>
  <si>
    <t xml:space="preserve">LEM ASAHI </t>
  </si>
  <si>
    <t xml:space="preserve">KLG </t>
  </si>
  <si>
    <t xml:space="preserve">TEMPO-NON PPN </t>
  </si>
  <si>
    <t xml:space="preserve">HARGA TANPA PPN - TF </t>
  </si>
  <si>
    <t xml:space="preserve">TIMBANGAN JADEVER </t>
  </si>
  <si>
    <t xml:space="preserve">600G/0,02G </t>
  </si>
  <si>
    <t xml:space="preserve">LANCAR BERKAH TIMBANGAN </t>
  </si>
  <si>
    <t xml:space="preserve">TISSUE FACIAL KILOAN </t>
  </si>
  <si>
    <t>MERK SEE- U (ISI 1 DUS 20 PACK)</t>
  </si>
  <si>
    <t xml:space="preserve">KARTON </t>
  </si>
  <si>
    <t xml:space="preserve">TEMPO-HARGA TANPA PPN </t>
  </si>
  <si>
    <t xml:space="preserve">PPN - TF - TEMPO </t>
  </si>
  <si>
    <t xml:space="preserve">TINGGI : 125 , PANJANG 50 METER </t>
  </si>
  <si>
    <t xml:space="preserve">BUBBLE WRAP CLEAR </t>
  </si>
  <si>
    <t>TEMPO - HARGA INCLUDE PPN</t>
  </si>
  <si>
    <t>TEMPAT SAMPAH INJAK</t>
  </si>
  <si>
    <t>WARNA HIJAU</t>
  </si>
  <si>
    <t xml:space="preserve">WERPACK BIRU, HIJAU, PUTIH </t>
  </si>
  <si>
    <t>UK. S,M,L,XL,XLL</t>
  </si>
  <si>
    <t xml:space="preserve">AM-CO </t>
  </si>
  <si>
    <t xml:space="preserve">BOGOR </t>
  </si>
  <si>
    <t xml:space="preserve">TEMPO 2 MINGGU </t>
  </si>
  <si>
    <t xml:space="preserve">TANPA PPN - TF - TEMPO </t>
  </si>
  <si>
    <t xml:space="preserve">PALLET SINGLE GREANLEAF </t>
  </si>
  <si>
    <t>1200 X 1000 X 1400 MM (KODE 2641)</t>
  </si>
  <si>
    <t xml:space="preserve">HARGA INCLUDE PPN - TF </t>
  </si>
  <si>
    <t xml:space="preserve">CONTAINER BOX CB 30 </t>
  </si>
  <si>
    <t>UK. 48,5 cm x 31 cm x 27,5 cm</t>
  </si>
  <si>
    <t>PRAXIS KEEPER 200 (2 LITER) - LION STAR</t>
  </si>
  <si>
    <t>UK. 240 X 170 X 74 MM (KP10)</t>
  </si>
  <si>
    <t xml:space="preserve">JAS LAB GARIS (VASITOR) </t>
  </si>
  <si>
    <t>UK. S-XXL</t>
  </si>
  <si>
    <t xml:space="preserve">CADNIUM TEST/KIT </t>
  </si>
  <si>
    <t xml:space="preserve">LEAD TEST/KIT </t>
  </si>
  <si>
    <t>TF-PPN-TEMPO</t>
  </si>
  <si>
    <t>SILFANILIC ACID/100G</t>
  </si>
  <si>
    <t>1.00686.0100</t>
  </si>
  <si>
    <t xml:space="preserve">BINDER CLIP 111 KENKO </t>
  </si>
  <si>
    <t xml:space="preserve">POMPA CNP </t>
  </si>
  <si>
    <t xml:space="preserve">CDMF 10-5 3PH </t>
  </si>
  <si>
    <t xml:space="preserve">PT. SOUTHERN INDONESIA </t>
  </si>
  <si>
    <t>CASH ON DELIVERY</t>
  </si>
  <si>
    <t xml:space="preserve">TF - PPN - CASH ON DELIVERY </t>
  </si>
  <si>
    <t>LCD 4 CHANNEL DIGITAL MAGNETIC HOTPLATE STRIRRER</t>
  </si>
  <si>
    <t>DLAB.MS-H340-S4</t>
  </si>
  <si>
    <t>FORCED AIR DRYING OVEN</t>
  </si>
  <si>
    <t>LONGYUE.LDO-9063A</t>
  </si>
  <si>
    <t xml:space="preserve">LABU UKUR 100 ML GLASS STOPPER </t>
  </si>
  <si>
    <t>IWAKI.5640-100</t>
  </si>
  <si>
    <t xml:space="preserve">LABU UKUR 10 ML GLASS STOPPER </t>
  </si>
  <si>
    <t xml:space="preserve">LABU UKUR 50 ML GLASS STOPPER </t>
  </si>
  <si>
    <t>IWAKI.5640-10</t>
  </si>
  <si>
    <t>IWAKI.5640-50</t>
  </si>
  <si>
    <t xml:space="preserve">UNIV.IND.Ph 0-14/pack </t>
  </si>
  <si>
    <t>1,09535.0001</t>
  </si>
  <si>
    <t xml:space="preserve">AQUDEST 1 LT </t>
  </si>
  <si>
    <t xml:space="preserve">TEKNIS.AQUA </t>
  </si>
  <si>
    <t>PIPET TETES PANJANG</t>
  </si>
  <si>
    <t xml:space="preserve">LOKAL.PANJANG </t>
  </si>
  <si>
    <t xml:space="preserve">PIPET VOLUME 10ML </t>
  </si>
  <si>
    <t xml:space="preserve">IWAKI.7100-10-C </t>
  </si>
  <si>
    <t xml:space="preserve">PIPET VOLUME 5 ML </t>
  </si>
  <si>
    <t>IWAKI.7100-5-C</t>
  </si>
  <si>
    <t xml:space="preserve">PIPET FILTER </t>
  </si>
  <si>
    <t xml:space="preserve">D&amp;N GERMANY </t>
  </si>
  <si>
    <t>BEAKER GLASS 50ML</t>
  </si>
  <si>
    <t>IWAKI.1000BK500</t>
  </si>
  <si>
    <t xml:space="preserve">SPATULA SPOON STAINLESS STEEL </t>
  </si>
  <si>
    <t xml:space="preserve">LOKAL.SPATULA </t>
  </si>
  <si>
    <t xml:space="preserve">LABU UKUR 10ML GLASS STOPPER </t>
  </si>
  <si>
    <t xml:space="preserve">BEAKER GLASS 250ML </t>
  </si>
  <si>
    <t>IWAKI.1000BK250</t>
  </si>
  <si>
    <t xml:space="preserve">ERLENMEYYER2 200 ML </t>
  </si>
  <si>
    <t>IWAKI.4980FK200</t>
  </si>
  <si>
    <t xml:space="preserve">CORONG GLASS 7.5 CM </t>
  </si>
  <si>
    <t>RRC.CG7.5</t>
  </si>
  <si>
    <t xml:space="preserve">BLUE TIPS 1000ul UNIVERSAL TYPE PP 500 PCS </t>
  </si>
  <si>
    <t>CITOTEST.4330-0007-02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</si>
</sst>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_(* #,##0_);_(* \(#,##0\);_(* &quot;-&quot;_);_(@_)"/>
  </numFmts>
  <fonts count="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charset val="1"/>
      <scheme val="minor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164" fontId="0" fillId="0" borderId="0" xfId="1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64" fontId="2" fillId="2" borderId="1" xfId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1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3" fontId="0" fillId="0" borderId="1" xfId="0" quotePrefix="1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41" fontId="0" fillId="0" borderId="0" xfId="2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41" fontId="0" fillId="0" borderId="1" xfId="2" applyFont="1" applyBorder="1" applyAlignment="1">
      <alignment vertical="center"/>
    </xf>
    <xf numFmtId="41" fontId="0" fillId="0" borderId="1" xfId="2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41" fontId="0" fillId="0" borderId="1" xfId="2" quotePrefix="1" applyFont="1" applyBorder="1" applyAlignment="1">
      <alignment horizontal="center" vertical="center"/>
    </xf>
    <xf numFmtId="164" fontId="0" fillId="0" borderId="1" xfId="1" applyFont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</cellXfs>
  <cellStyles count="3">
    <cellStyle name="Comma [0]" xfId="1" builtinId="6"/>
    <cellStyle name="Comma [0] 2" xfId="2" xr:uid="{E2F33B21-61F4-4360-A44D-BDCD6A7AE8B7}"/>
    <cellStyle name="Normal" xfId="0" builtinId="0"/>
  </cellStyles>
  <dxfs count="60"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ill>
        <patternFill>
          <bgColor rgb="FFFF9999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ill>
        <patternFill>
          <bgColor rgb="FFFF9999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ill>
        <patternFill>
          <bgColor rgb="FFFF9999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ill>
        <patternFill>
          <bgColor rgb="FFFF9999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ill>
        <patternFill>
          <bgColor rgb="FFFF9999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ill>
        <patternFill>
          <bgColor rgb="FFFF9999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ill>
        <patternFill>
          <bgColor rgb="FFFF9999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ill>
        <patternFill>
          <bgColor rgb="FFFF9999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ill>
        <patternFill>
          <bgColor rgb="FFFF9999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ill>
        <patternFill>
          <bgColor rgb="FFFF9999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ill>
        <patternFill>
          <bgColor rgb="FFFF9999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ont>
        <b/>
        <i val="0"/>
      </font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Relationship Id="rId9" Type="http://schemas.openxmlformats.org/officeDocument/2006/relationships/image" Target="../media/image10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197</xdr:row>
      <xdr:rowOff>0</xdr:rowOff>
    </xdr:from>
    <xdr:to>
      <xdr:col>2</xdr:col>
      <xdr:colOff>9525</xdr:colOff>
      <xdr:row>197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248DDA-7D58-4C1F-9673-C3281601EE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0325" y="697992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133350</xdr:colOff>
      <xdr:row>20</xdr:row>
      <xdr:rowOff>75408</xdr:rowOff>
    </xdr:from>
    <xdr:ext cx="504825" cy="244545"/>
    <xdr:pic>
      <xdr:nvPicPr>
        <xdr:cNvPr id="2" name="Picture 1">
          <a:extLst>
            <a:ext uri="{FF2B5EF4-FFF2-40B4-BE49-F238E27FC236}">
              <a16:creationId xmlns:a16="http://schemas.microsoft.com/office/drawing/2014/main" id="{F0B2EC6F-57A2-4BFB-AC55-599584E2C1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29350" y="3885408"/>
          <a:ext cx="504825" cy="244545"/>
        </a:xfrm>
        <a:prstGeom prst="rect">
          <a:avLst/>
        </a:prstGeom>
      </xdr:spPr>
    </xdr:pic>
    <xdr:clientData/>
  </xdr:oneCellAnchor>
  <xdr:oneCellAnchor>
    <xdr:from>
      <xdr:col>10</xdr:col>
      <xdr:colOff>57150</xdr:colOff>
      <xdr:row>18</xdr:row>
      <xdr:rowOff>76200</xdr:rowOff>
    </xdr:from>
    <xdr:ext cx="632991" cy="267073"/>
    <xdr:pic>
      <xdr:nvPicPr>
        <xdr:cNvPr id="3" name="Picture 2">
          <a:extLst>
            <a:ext uri="{FF2B5EF4-FFF2-40B4-BE49-F238E27FC236}">
              <a16:creationId xmlns:a16="http://schemas.microsoft.com/office/drawing/2014/main" id="{050E8E31-8F56-411F-85A9-CA031E1B8F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53150" y="3505200"/>
          <a:ext cx="632991" cy="267073"/>
        </a:xfrm>
        <a:prstGeom prst="rect">
          <a:avLst/>
        </a:prstGeom>
      </xdr:spPr>
    </xdr:pic>
    <xdr:clientData/>
  </xdr:oneCellAnchor>
  <xdr:oneCellAnchor>
    <xdr:from>
      <xdr:col>10</xdr:col>
      <xdr:colOff>38101</xdr:colOff>
      <xdr:row>11</xdr:row>
      <xdr:rowOff>67613</xdr:rowOff>
    </xdr:from>
    <xdr:ext cx="609600" cy="247021"/>
    <xdr:pic>
      <xdr:nvPicPr>
        <xdr:cNvPr id="4" name="Picture 3">
          <a:extLst>
            <a:ext uri="{FF2B5EF4-FFF2-40B4-BE49-F238E27FC236}">
              <a16:creationId xmlns:a16="http://schemas.microsoft.com/office/drawing/2014/main" id="{C738AD4F-8ADB-464F-A2A6-A8F1D0B507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34101" y="2163113"/>
          <a:ext cx="609600" cy="247021"/>
        </a:xfrm>
        <a:prstGeom prst="rect">
          <a:avLst/>
        </a:prstGeom>
      </xdr:spPr>
    </xdr:pic>
    <xdr:clientData/>
  </xdr:oneCellAnchor>
  <xdr:oneCellAnchor>
    <xdr:from>
      <xdr:col>10</xdr:col>
      <xdr:colOff>66675</xdr:colOff>
      <xdr:row>1</xdr:row>
      <xdr:rowOff>79264</xdr:rowOff>
    </xdr:from>
    <xdr:ext cx="638176" cy="244905"/>
    <xdr:pic>
      <xdr:nvPicPr>
        <xdr:cNvPr id="5" name="Picture 4">
          <a:extLst>
            <a:ext uri="{FF2B5EF4-FFF2-40B4-BE49-F238E27FC236}">
              <a16:creationId xmlns:a16="http://schemas.microsoft.com/office/drawing/2014/main" id="{2EAB07CD-8A0E-4A82-90DD-97E274BAFC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62675" y="269764"/>
          <a:ext cx="638176" cy="244905"/>
        </a:xfrm>
        <a:prstGeom prst="rect">
          <a:avLst/>
        </a:prstGeom>
      </xdr:spPr>
    </xdr:pic>
    <xdr:clientData/>
  </xdr:oneCellAnchor>
  <xdr:oneCellAnchor>
    <xdr:from>
      <xdr:col>10</xdr:col>
      <xdr:colOff>66675</xdr:colOff>
      <xdr:row>16</xdr:row>
      <xdr:rowOff>123825</xdr:rowOff>
    </xdr:from>
    <xdr:ext cx="609600" cy="428931"/>
    <xdr:pic>
      <xdr:nvPicPr>
        <xdr:cNvPr id="6" name="Picture 5">
          <a:extLst>
            <a:ext uri="{FF2B5EF4-FFF2-40B4-BE49-F238E27FC236}">
              <a16:creationId xmlns:a16="http://schemas.microsoft.com/office/drawing/2014/main" id="{8615B0FF-87F0-493C-A615-85A9C7D604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162675" y="3171825"/>
          <a:ext cx="609600" cy="428931"/>
        </a:xfrm>
        <a:prstGeom prst="rect">
          <a:avLst/>
        </a:prstGeom>
      </xdr:spPr>
    </xdr:pic>
    <xdr:clientData/>
  </xdr:oneCellAnchor>
  <xdr:oneCellAnchor>
    <xdr:from>
      <xdr:col>10</xdr:col>
      <xdr:colOff>47625</xdr:colOff>
      <xdr:row>19</xdr:row>
      <xdr:rowOff>64195</xdr:rowOff>
    </xdr:from>
    <xdr:ext cx="666750" cy="269488"/>
    <xdr:pic>
      <xdr:nvPicPr>
        <xdr:cNvPr id="7" name="Picture 6">
          <a:extLst>
            <a:ext uri="{FF2B5EF4-FFF2-40B4-BE49-F238E27FC236}">
              <a16:creationId xmlns:a16="http://schemas.microsoft.com/office/drawing/2014/main" id="{3771439B-C71A-435C-8F68-B263EA2C9C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143625" y="3683695"/>
          <a:ext cx="666750" cy="269488"/>
        </a:xfrm>
        <a:prstGeom prst="rect">
          <a:avLst/>
        </a:prstGeom>
      </xdr:spPr>
    </xdr:pic>
    <xdr:clientData/>
  </xdr:oneCellAnchor>
  <xdr:oneCellAnchor>
    <xdr:from>
      <xdr:col>10</xdr:col>
      <xdr:colOff>85725</xdr:colOff>
      <xdr:row>12</xdr:row>
      <xdr:rowOff>62680</xdr:rowOff>
    </xdr:from>
    <xdr:ext cx="667573" cy="251955"/>
    <xdr:pic>
      <xdr:nvPicPr>
        <xdr:cNvPr id="8" name="Picture 7">
          <a:extLst>
            <a:ext uri="{FF2B5EF4-FFF2-40B4-BE49-F238E27FC236}">
              <a16:creationId xmlns:a16="http://schemas.microsoft.com/office/drawing/2014/main" id="{0E1604AB-3E86-4E3D-80D2-AE8D302CAA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181725" y="2348680"/>
          <a:ext cx="667573" cy="251955"/>
        </a:xfrm>
        <a:prstGeom prst="rect">
          <a:avLst/>
        </a:prstGeom>
      </xdr:spPr>
    </xdr:pic>
    <xdr:clientData/>
  </xdr:oneCellAnchor>
  <xdr:oneCellAnchor>
    <xdr:from>
      <xdr:col>10</xdr:col>
      <xdr:colOff>34592</xdr:colOff>
      <xdr:row>14</xdr:row>
      <xdr:rowOff>47625</xdr:rowOff>
    </xdr:from>
    <xdr:ext cx="693028" cy="286068"/>
    <xdr:pic>
      <xdr:nvPicPr>
        <xdr:cNvPr id="9" name="Picture 8">
          <a:extLst>
            <a:ext uri="{FF2B5EF4-FFF2-40B4-BE49-F238E27FC236}">
              <a16:creationId xmlns:a16="http://schemas.microsoft.com/office/drawing/2014/main" id="{80D84F6E-1DA4-44CF-86B7-192B026235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130592" y="2714625"/>
          <a:ext cx="693028" cy="286068"/>
        </a:xfrm>
        <a:prstGeom prst="rect">
          <a:avLst/>
        </a:prstGeom>
      </xdr:spPr>
    </xdr:pic>
    <xdr:clientData/>
  </xdr:oneCellAnchor>
  <xdr:oneCellAnchor>
    <xdr:from>
      <xdr:col>10</xdr:col>
      <xdr:colOff>19049</xdr:colOff>
      <xdr:row>13</xdr:row>
      <xdr:rowOff>56357</xdr:rowOff>
    </xdr:from>
    <xdr:ext cx="723901" cy="286852"/>
    <xdr:pic>
      <xdr:nvPicPr>
        <xdr:cNvPr id="10" name="Picture 9">
          <a:extLst>
            <a:ext uri="{FF2B5EF4-FFF2-40B4-BE49-F238E27FC236}">
              <a16:creationId xmlns:a16="http://schemas.microsoft.com/office/drawing/2014/main" id="{C7B84053-4AD2-4688-B6D7-D999BC09BE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115049" y="2532857"/>
          <a:ext cx="723901" cy="286852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257175</xdr:colOff>
      <xdr:row>2</xdr:row>
      <xdr:rowOff>180975</xdr:rowOff>
    </xdr:from>
    <xdr:to>
      <xdr:col>0</xdr:col>
      <xdr:colOff>3057525</xdr:colOff>
      <xdr:row>2</xdr:row>
      <xdr:rowOff>2047875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A8745AE-AC1F-4965-8A1C-92EFE3175E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971550"/>
          <a:ext cx="2800350" cy="18669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LIST%20PO,PP%20&amp;%20INVOICE.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 PP &amp; PO"/>
      <sheetName val="TAGIHAN "/>
      <sheetName val="Sheet1"/>
      <sheetName val="Sheet2"/>
      <sheetName val="Sheet3 (2)"/>
      <sheetName val="Sheet3"/>
    </sheetNames>
    <sheetDataSet>
      <sheetData sheetId="0">
        <row r="2">
          <cell r="B2" t="str">
            <v>001/IX/2025</v>
          </cell>
          <cell r="C2">
            <v>45901</v>
          </cell>
          <cell r="D2" t="str">
            <v>TOPLES EASYTOP 812 (1 BOX ISI 12)</v>
          </cell>
          <cell r="E2" t="str">
            <v>TK. PASIFIK</v>
          </cell>
          <cell r="F2">
            <v>80</v>
          </cell>
          <cell r="G2" t="str">
            <v>BOX</v>
          </cell>
          <cell r="J2" t="str">
            <v>ANJANI - PACKING</v>
          </cell>
          <cell r="K2" t="str">
            <v>SELESAI</v>
          </cell>
        </row>
        <row r="3">
          <cell r="B3" t="str">
            <v>001/IX/2025</v>
          </cell>
          <cell r="C3">
            <v>45901</v>
          </cell>
          <cell r="D3" t="str">
            <v>BOX DONUPACK (20 DUS)</v>
          </cell>
          <cell r="E3" t="str">
            <v>PO PT PINTAR ONE PLASTIK</v>
          </cell>
          <cell r="F3">
            <v>1440</v>
          </cell>
          <cell r="G3" t="str">
            <v>PCS / BUAH</v>
          </cell>
          <cell r="J3" t="str">
            <v>ANJANI - PACKING</v>
          </cell>
          <cell r="K3" t="str">
            <v>SELESAI</v>
          </cell>
        </row>
        <row r="4">
          <cell r="B4" t="str">
            <v>002/IX/2025</v>
          </cell>
          <cell r="C4">
            <v>45901</v>
          </cell>
          <cell r="D4" t="str">
            <v xml:space="preserve">CUTTING STICKER BENING UK. 6,5 (P) x 3 (T) </v>
          </cell>
          <cell r="E4" t="str">
            <v xml:space="preserve">KEMBAR [RINTING MAJAPAHIT </v>
          </cell>
          <cell r="F4">
            <v>50</v>
          </cell>
          <cell r="G4" t="str">
            <v>PCS / BUAH</v>
          </cell>
          <cell r="J4" t="str">
            <v>DANIEL - TUNAS</v>
          </cell>
          <cell r="K4" t="str">
            <v>SELESAI</v>
          </cell>
        </row>
        <row r="5">
          <cell r="B5" t="str">
            <v>002/IX/2025</v>
          </cell>
          <cell r="C5">
            <v>45901</v>
          </cell>
          <cell r="D5" t="str">
            <v xml:space="preserve">STICKER ALKOHOL 75% </v>
          </cell>
          <cell r="E5" t="str">
            <v xml:space="preserve">KEMBAR [RINTING MAJAPAHIT </v>
          </cell>
          <cell r="F5">
            <v>1</v>
          </cell>
          <cell r="G5" t="str">
            <v>LEMBAR</v>
          </cell>
          <cell r="J5" t="str">
            <v>DANIEL - TUNAS</v>
          </cell>
          <cell r="K5" t="str">
            <v>SELESAI</v>
          </cell>
        </row>
        <row r="6">
          <cell r="B6" t="str">
            <v>002/IX/2025</v>
          </cell>
          <cell r="C6">
            <v>45901</v>
          </cell>
          <cell r="D6" t="str">
            <v xml:space="preserve">PRINT POSTER HVS A3 &amp; LAMINATING </v>
          </cell>
          <cell r="E6" t="str">
            <v xml:space="preserve">KEMBAR [RINTING MAJAPAHIT </v>
          </cell>
          <cell r="F6">
            <v>3</v>
          </cell>
          <cell r="G6" t="str">
            <v>RANGKAP</v>
          </cell>
          <cell r="J6" t="str">
            <v>DANIEL - TUNAS</v>
          </cell>
          <cell r="K6" t="str">
            <v>SELESAI</v>
          </cell>
        </row>
        <row r="7">
          <cell r="B7" t="str">
            <v>003/IX/2025</v>
          </cell>
          <cell r="C7">
            <v>45901</v>
          </cell>
          <cell r="D7" t="str">
            <v>H2O2</v>
          </cell>
          <cell r="E7"/>
          <cell r="F7">
            <v>12</v>
          </cell>
          <cell r="G7" t="str">
            <v>LITER</v>
          </cell>
          <cell r="J7" t="str">
            <v xml:space="preserve">HENI PARDIYANTI </v>
          </cell>
          <cell r="K7" t="str">
            <v>SELESAI</v>
          </cell>
        </row>
        <row r="8">
          <cell r="B8" t="str">
            <v>003/IX/2025</v>
          </cell>
          <cell r="C8">
            <v>45901</v>
          </cell>
          <cell r="D8" t="str">
            <v xml:space="preserve">BENDRAT </v>
          </cell>
          <cell r="E8"/>
          <cell r="F8">
            <v>15</v>
          </cell>
          <cell r="G8" t="str">
            <v>BENDEL / PACK</v>
          </cell>
          <cell r="J8" t="str">
            <v xml:space="preserve">HENI PARDIYANTI </v>
          </cell>
          <cell r="K8" t="str">
            <v>SELESAI</v>
          </cell>
        </row>
        <row r="9">
          <cell r="B9" t="str">
            <v>003/IX/2025</v>
          </cell>
          <cell r="C9">
            <v>45901</v>
          </cell>
          <cell r="D9" t="str">
            <v xml:space="preserve">SABUN CUCI ALAT </v>
          </cell>
          <cell r="E9"/>
          <cell r="F9">
            <v>1</v>
          </cell>
          <cell r="G9" t="str">
            <v>JERIGEN</v>
          </cell>
          <cell r="J9" t="str">
            <v xml:space="preserve">HENI PARDIYANTI </v>
          </cell>
          <cell r="K9" t="str">
            <v>SELESAI</v>
          </cell>
        </row>
        <row r="10">
          <cell r="B10" t="str">
            <v>003/IX/2025</v>
          </cell>
          <cell r="C10">
            <v>45901</v>
          </cell>
          <cell r="D10" t="str">
            <v xml:space="preserve">HANDSOAP </v>
          </cell>
          <cell r="E10" t="str">
            <v xml:space="preserve">PASIFIK </v>
          </cell>
          <cell r="F10">
            <v>1</v>
          </cell>
          <cell r="G10" t="str">
            <v>JERIGEN</v>
          </cell>
          <cell r="J10" t="str">
            <v xml:space="preserve">HENI PARDIYANTI </v>
          </cell>
          <cell r="K10" t="str">
            <v>SELESAI</v>
          </cell>
        </row>
        <row r="11">
          <cell r="B11" t="str">
            <v>003/IX/2025</v>
          </cell>
          <cell r="C11">
            <v>45901</v>
          </cell>
          <cell r="D11" t="str">
            <v xml:space="preserve">FILTER ARANG/CTO </v>
          </cell>
          <cell r="E11"/>
          <cell r="F11">
            <v>2</v>
          </cell>
          <cell r="G11" t="str">
            <v>PCS / BUAH</v>
          </cell>
          <cell r="J11" t="str">
            <v xml:space="preserve">HENI PARDIYANTI </v>
          </cell>
          <cell r="K11" t="str">
            <v>SELESAI</v>
          </cell>
        </row>
        <row r="12">
          <cell r="B12" t="str">
            <v>004/IX/2025-1</v>
          </cell>
          <cell r="C12">
            <v>45901</v>
          </cell>
          <cell r="D12" t="str">
            <v>RAK SEPATU "S" TINGKAT (BAHAN PLASTIK)</v>
          </cell>
          <cell r="E12" t="str">
            <v xml:space="preserve">PASIFIK </v>
          </cell>
          <cell r="F12">
            <v>1</v>
          </cell>
          <cell r="G12" t="str">
            <v>PCS / BUAH</v>
          </cell>
          <cell r="J12" t="str">
            <v xml:space="preserve">HENI PARDIYANTI </v>
          </cell>
          <cell r="K12" t="str">
            <v>SELESAI</v>
          </cell>
        </row>
        <row r="13">
          <cell r="B13" t="str">
            <v>004/IX/2025-2</v>
          </cell>
          <cell r="C13">
            <v>45901</v>
          </cell>
          <cell r="D13" t="str">
            <v xml:space="preserve">DISPENSER SABUN PUTIH </v>
          </cell>
          <cell r="E13" t="str">
            <v>PASIFIK</v>
          </cell>
          <cell r="F13">
            <v>10</v>
          </cell>
          <cell r="G13" t="str">
            <v>PCS / BUAH</v>
          </cell>
          <cell r="J13" t="str">
            <v>DANIEL - TUNAS</v>
          </cell>
          <cell r="K13" t="str">
            <v>SELESAI</v>
          </cell>
        </row>
        <row r="14">
          <cell r="B14" t="str">
            <v>004/IX/2025</v>
          </cell>
          <cell r="C14">
            <v>45901</v>
          </cell>
          <cell r="D14" t="str">
            <v xml:space="preserve">DISPENSER SABUN ABU ABU </v>
          </cell>
          <cell r="E14" t="str">
            <v>DEPOK 21</v>
          </cell>
          <cell r="F14">
            <v>10</v>
          </cell>
          <cell r="G14" t="str">
            <v>PCS / BUAH</v>
          </cell>
          <cell r="J14" t="str">
            <v>DANIEL - TUNAS</v>
          </cell>
          <cell r="K14" t="str">
            <v>SELESAI</v>
          </cell>
        </row>
        <row r="15">
          <cell r="B15" t="str">
            <v>005/IX/2025</v>
          </cell>
          <cell r="C15">
            <v>45901</v>
          </cell>
          <cell r="D15" t="str">
            <v xml:space="preserve">FORM PENGAMBILAN SAMPLE PRODUK JADI </v>
          </cell>
          <cell r="E15" t="str">
            <v>PAK SIS (MINTA CONTOHNYA DULU)</v>
          </cell>
          <cell r="F15">
            <v>2</v>
          </cell>
          <cell r="G15" t="str">
            <v>RIM</v>
          </cell>
          <cell r="J15" t="str">
            <v>SICILYA AM</v>
          </cell>
          <cell r="K15" t="str">
            <v>SELESAI</v>
          </cell>
        </row>
        <row r="16">
          <cell r="B16" t="str">
            <v>005/IX/2025</v>
          </cell>
          <cell r="C16">
            <v>45901</v>
          </cell>
          <cell r="D16" t="str">
            <v xml:space="preserve">PAPAN UJIAN PLASTIK </v>
          </cell>
          <cell r="E16" t="str">
            <v>MEKAR SARI</v>
          </cell>
          <cell r="F16">
            <v>1</v>
          </cell>
          <cell r="G16" t="str">
            <v>PCS / BUAH</v>
          </cell>
          <cell r="J16" t="str">
            <v>SICILYA AM</v>
          </cell>
          <cell r="K16" t="str">
            <v>SELESAI</v>
          </cell>
        </row>
        <row r="17">
          <cell r="B17" t="str">
            <v>006/IX/2025</v>
          </cell>
          <cell r="C17">
            <v>45901</v>
          </cell>
          <cell r="D17" t="str">
            <v>ALKOHOL 96%</v>
          </cell>
          <cell r="E17" t="str">
            <v>CAHAYA SARI</v>
          </cell>
          <cell r="F17">
            <v>200</v>
          </cell>
          <cell r="G17" t="str">
            <v>LITER</v>
          </cell>
          <cell r="J17" t="str">
            <v>SICILYA AM</v>
          </cell>
          <cell r="K17" t="str">
            <v>SELESAI</v>
          </cell>
        </row>
        <row r="18">
          <cell r="B18" t="str">
            <v>006/IX/2025</v>
          </cell>
          <cell r="C18">
            <v>45901</v>
          </cell>
          <cell r="D18" t="str">
            <v xml:space="preserve">NACL </v>
          </cell>
          <cell r="E18" t="str">
            <v>PO HEPILAB</v>
          </cell>
          <cell r="F18">
            <v>5</v>
          </cell>
          <cell r="G18" t="str">
            <v>KG</v>
          </cell>
          <cell r="J18" t="str">
            <v xml:space="preserve">FRIDA </v>
          </cell>
          <cell r="K18" t="str">
            <v>SELESAI</v>
          </cell>
        </row>
        <row r="19">
          <cell r="B19" t="str">
            <v>006/IX/2025</v>
          </cell>
          <cell r="C19">
            <v>45901</v>
          </cell>
          <cell r="D19" t="str">
            <v xml:space="preserve">KANEBO KUNING </v>
          </cell>
          <cell r="E19" t="str">
            <v>DEPOK 21</v>
          </cell>
          <cell r="F19">
            <v>3</v>
          </cell>
          <cell r="G19" t="str">
            <v>PCS / BUAH</v>
          </cell>
          <cell r="J19" t="str">
            <v xml:space="preserve">FRIDA </v>
          </cell>
          <cell r="K19" t="str">
            <v>SELESAI</v>
          </cell>
        </row>
        <row r="20">
          <cell r="B20" t="str">
            <v>006/IX/2025</v>
          </cell>
          <cell r="C20">
            <v>45901</v>
          </cell>
          <cell r="D20" t="str">
            <v>ALUMRAPID TEST KIT</v>
          </cell>
          <cell r="E20" t="str">
            <v>PO HEPILAB</v>
          </cell>
          <cell r="F20">
            <v>3</v>
          </cell>
          <cell r="G20" t="str">
            <v>KIT</v>
          </cell>
          <cell r="J20" t="str">
            <v xml:space="preserve">FRIDA </v>
          </cell>
          <cell r="K20" t="str">
            <v>SELESAI</v>
          </cell>
        </row>
        <row r="21">
          <cell r="B21" t="str">
            <v>006/IX/2025</v>
          </cell>
          <cell r="C21">
            <v>45901</v>
          </cell>
          <cell r="D21" t="str">
            <v>ASAM NITRAT (PA) 2,5L</v>
          </cell>
          <cell r="E21" t="str">
            <v>PO HEPILAB</v>
          </cell>
          <cell r="F21">
            <v>1</v>
          </cell>
          <cell r="G21" t="str">
            <v>PCS / BUAH</v>
          </cell>
          <cell r="J21" t="str">
            <v xml:space="preserve">FRIDA </v>
          </cell>
          <cell r="K21" t="str">
            <v>SELESAI</v>
          </cell>
        </row>
        <row r="22">
          <cell r="B22" t="str">
            <v>007/IX/2025 - 1</v>
          </cell>
          <cell r="C22">
            <v>45901</v>
          </cell>
          <cell r="D22" t="str">
            <v>SARINGAN STAINLEES</v>
          </cell>
          <cell r="E22" t="str">
            <v>PAK WAGIMAN</v>
          </cell>
          <cell r="F22">
            <v>50</v>
          </cell>
          <cell r="G22" t="str">
            <v>PCS / BUAH</v>
          </cell>
          <cell r="J22" t="str">
            <v>SUNARIYAH</v>
          </cell>
          <cell r="K22" t="str">
            <v>SELESAI</v>
          </cell>
        </row>
        <row r="23">
          <cell r="B23" t="str">
            <v>007/IX/2025 - 2</v>
          </cell>
          <cell r="C23">
            <v>45901</v>
          </cell>
          <cell r="D23" t="str">
            <v xml:space="preserve">CIPUT HITAM </v>
          </cell>
          <cell r="E23" t="str">
            <v>ONLINE</v>
          </cell>
          <cell r="F23">
            <v>200</v>
          </cell>
          <cell r="G23" t="str">
            <v>PCS / BUAH</v>
          </cell>
          <cell r="J23" t="str">
            <v>SUNARIYAH</v>
          </cell>
          <cell r="K23" t="str">
            <v>SELESAI</v>
          </cell>
        </row>
        <row r="24">
          <cell r="B24" t="str">
            <v>007/IX/2025 - 3</v>
          </cell>
          <cell r="C24">
            <v>45901</v>
          </cell>
          <cell r="D24" t="str">
            <v xml:space="preserve">SIKAT HITAM MERK PEPSODENT </v>
          </cell>
          <cell r="E24" t="str">
            <v>ONLINE</v>
          </cell>
          <cell r="F24">
            <v>20</v>
          </cell>
          <cell r="G24" t="str">
            <v>PCS / BUAH</v>
          </cell>
          <cell r="J24" t="str">
            <v>SUNARIYAH</v>
          </cell>
          <cell r="K24" t="str">
            <v>SELESAI</v>
          </cell>
        </row>
        <row r="25">
          <cell r="B25" t="str">
            <v>007/IX/2025 - 4</v>
          </cell>
          <cell r="C25">
            <v>45901</v>
          </cell>
          <cell r="D25" t="str">
            <v xml:space="preserve">KONTAINER </v>
          </cell>
          <cell r="E25" t="str">
            <v>PASIFIK</v>
          </cell>
          <cell r="F25">
            <v>40</v>
          </cell>
          <cell r="G25" t="str">
            <v>PCS / BUAH</v>
          </cell>
          <cell r="J25" t="str">
            <v>SUNARIYAH</v>
          </cell>
          <cell r="K25" t="str">
            <v>SELESAI</v>
          </cell>
        </row>
        <row r="26">
          <cell r="B26" t="str">
            <v>007/IX/2025 - 5</v>
          </cell>
          <cell r="C26">
            <v>45901</v>
          </cell>
          <cell r="D26" t="str">
            <v>STOPWATCH</v>
          </cell>
          <cell r="E26" t="str">
            <v xml:space="preserve">TOKO OLAHRAGA </v>
          </cell>
          <cell r="F26">
            <v>2</v>
          </cell>
          <cell r="G26" t="str">
            <v>UNIT</v>
          </cell>
          <cell r="J26" t="str">
            <v>SUNARIYAH</v>
          </cell>
          <cell r="K26" t="str">
            <v>SELESAI</v>
          </cell>
        </row>
        <row r="27">
          <cell r="B27" t="str">
            <v>007/IX/2025 - 6</v>
          </cell>
          <cell r="C27">
            <v>45901</v>
          </cell>
          <cell r="D27" t="str">
            <v xml:space="preserve">PALLET PLASTIK </v>
          </cell>
          <cell r="E27" t="str">
            <v>PASIFIK</v>
          </cell>
          <cell r="F27">
            <v>30</v>
          </cell>
          <cell r="G27" t="str">
            <v>PCS / BUAH</v>
          </cell>
          <cell r="J27" t="str">
            <v>SUNARIYAH</v>
          </cell>
          <cell r="K27" t="str">
            <v>SELESAI</v>
          </cell>
        </row>
        <row r="28">
          <cell r="B28" t="str">
            <v>007/IX/2025-7</v>
          </cell>
          <cell r="C28">
            <v>45901</v>
          </cell>
          <cell r="D28" t="str">
            <v xml:space="preserve">RAK SEPATU PLASTIK WARNA ABU ABU </v>
          </cell>
          <cell r="E28" t="str">
            <v xml:space="preserve">PASIFIK </v>
          </cell>
          <cell r="F28">
            <v>2</v>
          </cell>
          <cell r="G28" t="str">
            <v>UNIT</v>
          </cell>
          <cell r="J28" t="str">
            <v>SUNARIYAH</v>
          </cell>
          <cell r="K28" t="str">
            <v>SELESAI</v>
          </cell>
        </row>
        <row r="29">
          <cell r="B29" t="str">
            <v>007/IX/2025-2</v>
          </cell>
          <cell r="C29">
            <v>45901</v>
          </cell>
          <cell r="D29" t="str">
            <v>KERANJANG LAUNDRY PUTIH</v>
          </cell>
          <cell r="E29" t="str">
            <v>PASIFIK</v>
          </cell>
          <cell r="F29">
            <v>1</v>
          </cell>
          <cell r="G29" t="str">
            <v>UNIT</v>
          </cell>
          <cell r="H29"/>
          <cell r="I29"/>
          <cell r="J29" t="str">
            <v>SUNARIYAH</v>
          </cell>
          <cell r="K29" t="str">
            <v>SELESAI</v>
          </cell>
          <cell r="L29"/>
        </row>
        <row r="30">
          <cell r="B30" t="str">
            <v>008/IX/2025</v>
          </cell>
          <cell r="C30">
            <v>45901</v>
          </cell>
          <cell r="D30" t="str">
            <v xml:space="preserve">WIREMESH </v>
          </cell>
          <cell r="E30" t="str">
            <v>PAK SUS MUDA</v>
          </cell>
          <cell r="F30">
            <v>6</v>
          </cell>
          <cell r="G30" t="str">
            <v>PCS / BUAH</v>
          </cell>
          <cell r="H30"/>
          <cell r="I30"/>
          <cell r="J30" t="str">
            <v>SHANNON</v>
          </cell>
          <cell r="K30" t="str">
            <v>SELESAI</v>
          </cell>
          <cell r="L30"/>
        </row>
        <row r="31">
          <cell r="B31" t="str">
            <v>009/IX/2025 - 1</v>
          </cell>
          <cell r="C31">
            <v>45901</v>
          </cell>
          <cell r="D31" t="str">
            <v xml:space="preserve">H2O2 35% </v>
          </cell>
          <cell r="E31" t="str">
            <v xml:space="preserve">PRIMATAMA </v>
          </cell>
          <cell r="F31">
            <v>15</v>
          </cell>
          <cell r="G31" t="str">
            <v>JERIGEN</v>
          </cell>
          <cell r="H31">
            <v>45915</v>
          </cell>
          <cell r="I31">
            <v>45916</v>
          </cell>
          <cell r="J31" t="str">
            <v xml:space="preserve">FRIDA </v>
          </cell>
          <cell r="K31" t="str">
            <v>SELESAI</v>
          </cell>
          <cell r="L31"/>
        </row>
        <row r="32">
          <cell r="B32" t="str">
            <v>009/IX/2025 - 2</v>
          </cell>
          <cell r="C32">
            <v>45901</v>
          </cell>
          <cell r="D32" t="str">
            <v xml:space="preserve">STICKER QC SAMPLING </v>
          </cell>
          <cell r="E32" t="str">
            <v xml:space="preserve">KEMBAR PRINTING MAJAPAHIT </v>
          </cell>
          <cell r="F32">
            <v>200</v>
          </cell>
          <cell r="G32" t="str">
            <v>LEMBAR</v>
          </cell>
          <cell r="J32" t="str">
            <v xml:space="preserve">FRIDA </v>
          </cell>
          <cell r="K32" t="str">
            <v>SELESAI</v>
          </cell>
        </row>
        <row r="33">
          <cell r="B33" t="str">
            <v>009/IX/2025 - 3</v>
          </cell>
          <cell r="C33">
            <v>45901</v>
          </cell>
          <cell r="D33" t="str">
            <v xml:space="preserve">STICKER IPC CEK </v>
          </cell>
          <cell r="E33" t="str">
            <v xml:space="preserve">KEMBAR PRINTING MAJAPAHIT </v>
          </cell>
          <cell r="F33">
            <v>50</v>
          </cell>
          <cell r="G33" t="str">
            <v>LEMBAR</v>
          </cell>
          <cell r="J33" t="str">
            <v xml:space="preserve">FRIDA </v>
          </cell>
          <cell r="K33" t="str">
            <v>SELESAI</v>
          </cell>
        </row>
        <row r="34">
          <cell r="B34" t="str">
            <v>009/IX/2025 - 4</v>
          </cell>
          <cell r="C34">
            <v>45901</v>
          </cell>
          <cell r="D34" t="str">
            <v xml:space="preserve">LEAD TEST </v>
          </cell>
          <cell r="E34" t="str">
            <v>PT HAPILAB SUKSES BERSAMA</v>
          </cell>
          <cell r="F34">
            <v>1</v>
          </cell>
          <cell r="G34" t="str">
            <v>KIT</v>
          </cell>
          <cell r="J34" t="str">
            <v xml:space="preserve">FRIDA </v>
          </cell>
          <cell r="K34" t="str">
            <v>SELESAI</v>
          </cell>
        </row>
        <row r="35">
          <cell r="B35" t="str">
            <v>009/IX/2025 - 5</v>
          </cell>
          <cell r="C35">
            <v>45901</v>
          </cell>
          <cell r="D35" t="str">
            <v>BLUE TIP MICROPIPET</v>
          </cell>
          <cell r="E35" t="str">
            <v>ONLINE</v>
          </cell>
          <cell r="F35">
            <v>1</v>
          </cell>
          <cell r="G35" t="str">
            <v>BENDEL / PACK</v>
          </cell>
          <cell r="J35" t="str">
            <v xml:space="preserve">FRIDA </v>
          </cell>
          <cell r="K35" t="str">
            <v>SELESAI</v>
          </cell>
        </row>
        <row r="36">
          <cell r="B36" t="str">
            <v>010/IX/2025</v>
          </cell>
          <cell r="C36">
            <v>45901</v>
          </cell>
          <cell r="D36" t="str">
            <v xml:space="preserve">CETAK CARD SHOLAT </v>
          </cell>
          <cell r="E36" t="str">
            <v xml:space="preserve">KEMBAR PRINTING MAJAPAHIT </v>
          </cell>
          <cell r="F36">
            <v>58</v>
          </cell>
          <cell r="G36" t="str">
            <v>PCS / BUAH</v>
          </cell>
          <cell r="J36" t="str">
            <v>PAK YOSHUA / HANI</v>
          </cell>
          <cell r="K36" t="str">
            <v>SELESAI</v>
          </cell>
        </row>
        <row r="37">
          <cell r="B37" t="str">
            <v>010/IX/2025</v>
          </cell>
          <cell r="C37">
            <v>45901</v>
          </cell>
          <cell r="D37" t="str">
            <v xml:space="preserve">CETAK CARD TOILET </v>
          </cell>
          <cell r="E37" t="str">
            <v xml:space="preserve">KEMBAR PRINTING MAJAPAHIT </v>
          </cell>
          <cell r="F37">
            <v>57</v>
          </cell>
          <cell r="G37" t="str">
            <v>PCS / BUAH</v>
          </cell>
          <cell r="J37" t="str">
            <v>PAK YOSHUA / HANI</v>
          </cell>
          <cell r="K37" t="str">
            <v>SELESAI</v>
          </cell>
        </row>
        <row r="38">
          <cell r="B38" t="str">
            <v>011/IX/2025-1</v>
          </cell>
          <cell r="C38">
            <v>45901</v>
          </cell>
          <cell r="D38" t="str">
            <v xml:space="preserve">FIBER PAGAR PUTIH 10 MTR X 1,5 </v>
          </cell>
          <cell r="E38"/>
          <cell r="F38">
            <v>10</v>
          </cell>
          <cell r="G38" t="str">
            <v>METER</v>
          </cell>
          <cell r="J38" t="str">
            <v>PAK YOSHUA</v>
          </cell>
          <cell r="K38" t="str">
            <v>SELESAI</v>
          </cell>
        </row>
        <row r="39">
          <cell r="B39" t="str">
            <v>011/IX/2025-2</v>
          </cell>
          <cell r="C39">
            <v>45901</v>
          </cell>
          <cell r="D39" t="str">
            <v xml:space="preserve">PERBAIKAN KURSI KANTOR </v>
          </cell>
          <cell r="E39"/>
          <cell r="F39">
            <v>3</v>
          </cell>
          <cell r="G39" t="str">
            <v>UNIT</v>
          </cell>
          <cell r="J39" t="str">
            <v>PAK YOSHUA</v>
          </cell>
          <cell r="K39" t="str">
            <v>BATAL</v>
          </cell>
        </row>
        <row r="40">
          <cell r="B40" t="str">
            <v>011/IX/2025-3</v>
          </cell>
          <cell r="C40">
            <v>45901</v>
          </cell>
          <cell r="D40" t="str">
            <v xml:space="preserve">PERBAIKAN STIR MOBIL AVANZA </v>
          </cell>
          <cell r="E40"/>
          <cell r="F40">
            <v>1</v>
          </cell>
          <cell r="G40" t="str">
            <v>UNIT</v>
          </cell>
          <cell r="J40" t="str">
            <v>PAK YOSHUA</v>
          </cell>
          <cell r="K40" t="str">
            <v>SELESAI</v>
          </cell>
        </row>
        <row r="41">
          <cell r="B41" t="str">
            <v>012/IX/2025</v>
          </cell>
          <cell r="C41">
            <v>45901</v>
          </cell>
          <cell r="D41" t="str">
            <v xml:space="preserve">PRODUK CETAKAN WALET (L) </v>
          </cell>
          <cell r="E41" t="str">
            <v xml:space="preserve">PT. AKSHA SINERGI </v>
          </cell>
          <cell r="F41">
            <v>5000</v>
          </cell>
          <cell r="G41" t="str">
            <v>PCS / BUAH</v>
          </cell>
          <cell r="J41" t="str">
            <v>KEZIA</v>
          </cell>
          <cell r="K41" t="str">
            <v>SELESAI</v>
          </cell>
        </row>
        <row r="42">
          <cell r="B42" t="str">
            <v>012/IX/2025</v>
          </cell>
          <cell r="C42">
            <v>45901</v>
          </cell>
          <cell r="D42" t="str">
            <v>PRODUK CETAKAN WALET M)</v>
          </cell>
          <cell r="E42" t="str">
            <v xml:space="preserve">PT. AKSHA SINERGI </v>
          </cell>
          <cell r="F42">
            <v>2000</v>
          </cell>
          <cell r="G42" t="str">
            <v>PCS / BUAH</v>
          </cell>
          <cell r="J42" t="str">
            <v>KEZIA</v>
          </cell>
          <cell r="K42" t="str">
            <v>SELESAI</v>
          </cell>
        </row>
        <row r="43">
          <cell r="B43" t="str">
            <v>013/IX/2025</v>
          </cell>
          <cell r="C43">
            <v>45901</v>
          </cell>
          <cell r="D43" t="str">
            <v xml:space="preserve">KEMEJA SERAGAM HITAM (PENDEK) </v>
          </cell>
          <cell r="E43" t="str">
            <v xml:space="preserve">ANDRE VALENCIA UNIFORM </v>
          </cell>
          <cell r="F43">
            <v>4</v>
          </cell>
          <cell r="G43" t="str">
            <v>PCS / BUAH</v>
          </cell>
          <cell r="H43"/>
          <cell r="I43">
            <v>45939</v>
          </cell>
          <cell r="J43" t="str">
            <v xml:space="preserve">KEZIA </v>
          </cell>
          <cell r="K43" t="str">
            <v xml:space="preserve">SELESAI </v>
          </cell>
          <cell r="L43"/>
        </row>
        <row r="44">
          <cell r="B44" t="str">
            <v>013/IX/2025</v>
          </cell>
          <cell r="C44">
            <v>45901</v>
          </cell>
          <cell r="D44" t="str">
            <v>KEMEJA SERAGAM HITAM (PANJANG)</v>
          </cell>
          <cell r="E44" t="str">
            <v xml:space="preserve">ANDRE VALENCIA UNIFORM </v>
          </cell>
          <cell r="F44">
            <v>8</v>
          </cell>
          <cell r="G44" t="str">
            <v>PCS / BUAH</v>
          </cell>
          <cell r="H44"/>
          <cell r="I44">
            <v>45939</v>
          </cell>
          <cell r="J44" t="str">
            <v xml:space="preserve">KEZIA </v>
          </cell>
          <cell r="K44" t="str">
            <v xml:space="preserve">SELESAI </v>
          </cell>
          <cell r="L44"/>
        </row>
        <row r="45">
          <cell r="B45" t="str">
            <v>013/IX/2025</v>
          </cell>
          <cell r="C45">
            <v>45901</v>
          </cell>
          <cell r="D45" t="str">
            <v>KEMEJA SERAGAM ABU (PENDEK)</v>
          </cell>
          <cell r="E45" t="str">
            <v xml:space="preserve">ANDRE VALENCIA UNIFORM </v>
          </cell>
          <cell r="F45">
            <v>4</v>
          </cell>
          <cell r="G45" t="str">
            <v>PCS / BUAH</v>
          </cell>
          <cell r="H45"/>
          <cell r="I45">
            <v>45939</v>
          </cell>
          <cell r="J45" t="str">
            <v xml:space="preserve">KEZIA </v>
          </cell>
          <cell r="K45" t="str">
            <v xml:space="preserve">SELESAI </v>
          </cell>
          <cell r="L45"/>
        </row>
        <row r="46">
          <cell r="B46" t="str">
            <v>013/IX/2025</v>
          </cell>
          <cell r="C46">
            <v>45901</v>
          </cell>
          <cell r="D46" t="str">
            <v>KEMEJA SERAGAM ABU (PANJANG)</v>
          </cell>
          <cell r="E46" t="str">
            <v xml:space="preserve">ANDRE VALENCIA UNIFORM </v>
          </cell>
          <cell r="F46">
            <v>8</v>
          </cell>
          <cell r="G46" t="str">
            <v>PCS / BUAH</v>
          </cell>
          <cell r="H46"/>
          <cell r="I46">
            <v>45939</v>
          </cell>
          <cell r="J46" t="str">
            <v xml:space="preserve">KEZIA </v>
          </cell>
          <cell r="K46" t="str">
            <v xml:space="preserve">SELESAI </v>
          </cell>
          <cell r="L46"/>
        </row>
        <row r="47">
          <cell r="B47" t="str">
            <v>014/IX/2025 - 1</v>
          </cell>
          <cell r="C47">
            <v>45904</v>
          </cell>
          <cell r="D47" t="str">
            <v xml:space="preserve">KANEBO KUNING </v>
          </cell>
          <cell r="E47" t="str">
            <v xml:space="preserve">DEPOK </v>
          </cell>
          <cell r="F47">
            <v>5</v>
          </cell>
          <cell r="G47" t="str">
            <v>PCS / BUAH</v>
          </cell>
          <cell r="J47" t="str">
            <v xml:space="preserve">DAYAH - PRODUKSI </v>
          </cell>
          <cell r="K47" t="str">
            <v>SELESAI</v>
          </cell>
        </row>
        <row r="48">
          <cell r="A48"/>
          <cell r="B48" t="str">
            <v>014/IX/2025 - 2</v>
          </cell>
          <cell r="C48">
            <v>45904</v>
          </cell>
          <cell r="D48" t="str">
            <v xml:space="preserve">SAMPROTAN ELEKTIC </v>
          </cell>
          <cell r="E48" t="str">
            <v>SHOPEE</v>
          </cell>
          <cell r="F48">
            <v>1</v>
          </cell>
          <cell r="G48" t="str">
            <v>PCS / BUAH</v>
          </cell>
          <cell r="J48" t="str">
            <v xml:space="preserve">DAYAH - PRODUKSI </v>
          </cell>
          <cell r="K48" t="str">
            <v>SELESAI</v>
          </cell>
        </row>
        <row r="49">
          <cell r="A49"/>
          <cell r="B49" t="str">
            <v>014/IX/2025 - 3</v>
          </cell>
          <cell r="C49">
            <v>45904</v>
          </cell>
          <cell r="D49" t="str">
            <v xml:space="preserve">BENDRAT </v>
          </cell>
          <cell r="E49"/>
          <cell r="F49">
            <v>1</v>
          </cell>
          <cell r="G49" t="str">
            <v>ROLL</v>
          </cell>
          <cell r="J49" t="str">
            <v xml:space="preserve">DAYAH - PRODUKSI </v>
          </cell>
          <cell r="K49" t="str">
            <v>SELESAI</v>
          </cell>
        </row>
        <row r="50">
          <cell r="A50"/>
          <cell r="B50" t="str">
            <v>014/IX/2025 - 4</v>
          </cell>
          <cell r="C50">
            <v>45904</v>
          </cell>
          <cell r="D50" t="str">
            <v xml:space="preserve">JAM DINDING </v>
          </cell>
          <cell r="E50"/>
          <cell r="F50">
            <v>1</v>
          </cell>
          <cell r="G50" t="str">
            <v>PCS / BUAH</v>
          </cell>
          <cell r="J50" t="str">
            <v xml:space="preserve">DAYAH - PRODUKSI </v>
          </cell>
          <cell r="K50" t="str">
            <v>SELESAI</v>
          </cell>
        </row>
        <row r="51">
          <cell r="A51"/>
          <cell r="B51" t="str">
            <v>014/IX/2025 - 5</v>
          </cell>
          <cell r="C51">
            <v>45904</v>
          </cell>
          <cell r="D51" t="str">
            <v xml:space="preserve">GUNTING </v>
          </cell>
          <cell r="E51"/>
          <cell r="F51">
            <v>5</v>
          </cell>
          <cell r="G51" t="str">
            <v>PCS / BUAH</v>
          </cell>
          <cell r="J51" t="str">
            <v xml:space="preserve">DAYAH - PRODUKSI </v>
          </cell>
          <cell r="K51" t="str">
            <v>SELESAI</v>
          </cell>
        </row>
        <row r="52">
          <cell r="A52"/>
          <cell r="B52" t="str">
            <v>014/IX/2025 - 6</v>
          </cell>
          <cell r="C52">
            <v>45904</v>
          </cell>
          <cell r="D52" t="str">
            <v xml:space="preserve">TIMBANGAN KECIL </v>
          </cell>
          <cell r="E52" t="str">
            <v xml:space="preserve">LANCAR BERKAH </v>
          </cell>
          <cell r="F52">
            <v>5</v>
          </cell>
          <cell r="G52" t="str">
            <v>PCS / BUAH</v>
          </cell>
          <cell r="J52" t="str">
            <v xml:space="preserve">DAYAH - PRODUKSI </v>
          </cell>
          <cell r="K52" t="str">
            <v>SELESAI</v>
          </cell>
        </row>
        <row r="53">
          <cell r="A53"/>
          <cell r="B53" t="str">
            <v>014/IX/2025 - 7</v>
          </cell>
          <cell r="C53">
            <v>45904</v>
          </cell>
          <cell r="D53" t="str">
            <v xml:space="preserve">SAMPROTAN KECIL </v>
          </cell>
          <cell r="E53"/>
          <cell r="F53">
            <v>10</v>
          </cell>
          <cell r="G53" t="str">
            <v>PCS / BUAH</v>
          </cell>
          <cell r="J53" t="str">
            <v xml:space="preserve">DAYAH - PRODUKSI </v>
          </cell>
          <cell r="K53" t="str">
            <v>SELESAI</v>
          </cell>
        </row>
        <row r="54">
          <cell r="A54"/>
          <cell r="B54" t="str">
            <v>015/IX/2025-1</v>
          </cell>
          <cell r="C54">
            <v>45903</v>
          </cell>
          <cell r="D54" t="str">
            <v>FREON R410</v>
          </cell>
          <cell r="E54" t="str">
            <v xml:space="preserve">BAT </v>
          </cell>
          <cell r="F54">
            <v>1</v>
          </cell>
          <cell r="G54" t="str">
            <v>TABUNG</v>
          </cell>
          <cell r="J54" t="str">
            <v>PAK YOSHUA</v>
          </cell>
          <cell r="K54" t="str">
            <v>SELESAI</v>
          </cell>
        </row>
        <row r="55">
          <cell r="A55" t="str">
            <v>008/PO/EI/IX/2025</v>
          </cell>
          <cell r="B55" t="str">
            <v>015/IX/2025-2</v>
          </cell>
          <cell r="C55">
            <v>45903</v>
          </cell>
          <cell r="D55" t="str">
            <v>OLI FOODGRADE BERUSHYNTH 32 H1 (5 LITER)</v>
          </cell>
          <cell r="E55" t="str">
            <v>PT MUTLIPRIMA INDOSEJAHTERA</v>
          </cell>
          <cell r="F55">
            <v>1</v>
          </cell>
          <cell r="G55" t="str">
            <v>JERIGEN</v>
          </cell>
          <cell r="J55" t="str">
            <v>PAK YOSHUA</v>
          </cell>
          <cell r="K55" t="str">
            <v>SELESAI</v>
          </cell>
        </row>
        <row r="56">
          <cell r="A56" t="str">
            <v>008/PO/EI/IX/2025</v>
          </cell>
          <cell r="B56" t="str">
            <v>015/IX/2025-3</v>
          </cell>
          <cell r="C56">
            <v>45903</v>
          </cell>
          <cell r="D56" t="str">
            <v>OLI FOODGRADE BERUSHYNTH 100 H1 (5 LITER)</v>
          </cell>
          <cell r="E56" t="str">
            <v>PT MUTLIPRIMA INDOSEJAHTERA</v>
          </cell>
          <cell r="F56">
            <v>1</v>
          </cell>
          <cell r="G56" t="str">
            <v>JERIGEN</v>
          </cell>
          <cell r="J56" t="str">
            <v>PAK YOSHUA</v>
          </cell>
          <cell r="K56" t="str">
            <v>SELESAI</v>
          </cell>
        </row>
        <row r="57">
          <cell r="A57"/>
          <cell r="B57" t="str">
            <v>015/IX/2025-4</v>
          </cell>
          <cell r="C57">
            <v>45903</v>
          </cell>
          <cell r="D57" t="str">
            <v xml:space="preserve">AMPLAS 200 </v>
          </cell>
          <cell r="E57"/>
          <cell r="F57">
            <v>1</v>
          </cell>
          <cell r="G57" t="str">
            <v>ROLL</v>
          </cell>
          <cell r="J57" t="str">
            <v>PAK YOSHUA</v>
          </cell>
          <cell r="K57" t="str">
            <v>SELESAI</v>
          </cell>
        </row>
        <row r="58">
          <cell r="A58"/>
          <cell r="B58" t="str">
            <v>015/IX/2025-5</v>
          </cell>
          <cell r="C58">
            <v>45903</v>
          </cell>
          <cell r="D58" t="str">
            <v>FUSE KIPAS 145 / SEKRENG KIPAS</v>
          </cell>
          <cell r="E58"/>
          <cell r="F58">
            <v>10</v>
          </cell>
          <cell r="G58" t="str">
            <v>PCS / BUAH</v>
          </cell>
          <cell r="H58"/>
          <cell r="I58">
            <v>45920</v>
          </cell>
          <cell r="J58" t="str">
            <v>PAK YOSHUA</v>
          </cell>
          <cell r="K58" t="str">
            <v xml:space="preserve">SELESAI </v>
          </cell>
          <cell r="L58"/>
        </row>
        <row r="59">
          <cell r="A59"/>
          <cell r="B59" t="str">
            <v>015/IX/2025-6</v>
          </cell>
          <cell r="C59">
            <v>45903</v>
          </cell>
          <cell r="D59" t="str">
            <v>KAPASITOR KIPAS 2,4 (107)</v>
          </cell>
          <cell r="E59"/>
          <cell r="F59">
            <v>10</v>
          </cell>
          <cell r="G59" t="str">
            <v>PCS / BUAH</v>
          </cell>
          <cell r="H59"/>
          <cell r="I59">
            <v>45920</v>
          </cell>
          <cell r="J59" t="str">
            <v>PAK YOSHUA</v>
          </cell>
          <cell r="K59" t="str">
            <v xml:space="preserve">SELESAI </v>
          </cell>
          <cell r="L59"/>
        </row>
        <row r="60">
          <cell r="A60"/>
          <cell r="B60" t="str">
            <v>015/IX/2025-7</v>
          </cell>
          <cell r="C60">
            <v>45903</v>
          </cell>
          <cell r="D60" t="str">
            <v xml:space="preserve">LEM ALTECO </v>
          </cell>
          <cell r="E60" t="str">
            <v xml:space="preserve">TB. TLOGO MAKMUR </v>
          </cell>
          <cell r="F60">
            <v>10</v>
          </cell>
          <cell r="G60" t="str">
            <v>PCS / BUAH</v>
          </cell>
          <cell r="J60" t="str">
            <v>PAK YOSHUA</v>
          </cell>
          <cell r="K60" t="str">
            <v>SELESAI</v>
          </cell>
        </row>
        <row r="61">
          <cell r="A61"/>
          <cell r="B61" t="str">
            <v>015/IX/2025-8</v>
          </cell>
          <cell r="C61">
            <v>45903</v>
          </cell>
          <cell r="D61" t="str">
            <v>KAWAT LAS BESI NIKO 2,6</v>
          </cell>
          <cell r="E61" t="str">
            <v xml:space="preserve">STOCK </v>
          </cell>
          <cell r="F61">
            <v>1</v>
          </cell>
          <cell r="G61" t="str">
            <v>PCS / BUAH</v>
          </cell>
          <cell r="J61" t="str">
            <v>PAK YOSHUA</v>
          </cell>
          <cell r="K61" t="str">
            <v>SELESAI</v>
          </cell>
        </row>
        <row r="62">
          <cell r="A62"/>
          <cell r="B62" t="str">
            <v>015/IX/2025-9</v>
          </cell>
          <cell r="C62">
            <v>45903</v>
          </cell>
          <cell r="D62" t="str">
            <v>AMPLAS GERINDA A.120 4"</v>
          </cell>
          <cell r="E62" t="str">
            <v xml:space="preserve">TB. TLOGO MAKMUR </v>
          </cell>
          <cell r="F62">
            <v>1</v>
          </cell>
          <cell r="G62" t="str">
            <v>PCK</v>
          </cell>
          <cell r="J62" t="str">
            <v>PAK YOSHUA</v>
          </cell>
          <cell r="K62" t="str">
            <v>SELESAI</v>
          </cell>
        </row>
        <row r="63">
          <cell r="A63"/>
          <cell r="B63" t="str">
            <v>015/IX/2025-10</v>
          </cell>
          <cell r="C63">
            <v>45903</v>
          </cell>
          <cell r="D63" t="str">
            <v>BATU ASAH GERINDA 120</v>
          </cell>
          <cell r="E63" t="str">
            <v xml:space="preserve">TB. TLOGO MAKMUR </v>
          </cell>
          <cell r="F63">
            <v>2</v>
          </cell>
          <cell r="G63" t="str">
            <v>PCS / BUAH</v>
          </cell>
          <cell r="J63" t="str">
            <v>PAK YOSHUA</v>
          </cell>
          <cell r="K63" t="str">
            <v>SELESAI</v>
          </cell>
        </row>
        <row r="64">
          <cell r="A64"/>
          <cell r="B64" t="str">
            <v>016/IX/2025</v>
          </cell>
          <cell r="C64">
            <v>45904</v>
          </cell>
          <cell r="D64" t="str">
            <v xml:space="preserve">DISPENSER SOLASI </v>
          </cell>
          <cell r="E64"/>
          <cell r="F64">
            <v>1</v>
          </cell>
          <cell r="G64" t="str">
            <v>PCS / BUAH</v>
          </cell>
          <cell r="J64" t="str">
            <v>DINDA - CUCI BAHAN BAKU</v>
          </cell>
          <cell r="K64" t="str">
            <v>SELESAI</v>
          </cell>
        </row>
        <row r="65">
          <cell r="A65"/>
          <cell r="B65" t="str">
            <v>016/IX/2025</v>
          </cell>
          <cell r="C65">
            <v>45904</v>
          </cell>
          <cell r="D65" t="str">
            <v xml:space="preserve">KANEBO KUNING </v>
          </cell>
          <cell r="E65" t="str">
            <v xml:space="preserve">PASIFIK </v>
          </cell>
          <cell r="F65">
            <v>10</v>
          </cell>
          <cell r="G65" t="str">
            <v>PCS / BUAH</v>
          </cell>
          <cell r="J65" t="str">
            <v>DINDA - CUCI BAHAN BAKU</v>
          </cell>
          <cell r="K65" t="str">
            <v>SELESAI</v>
          </cell>
        </row>
        <row r="66">
          <cell r="A66"/>
          <cell r="B66" t="str">
            <v>016/IX/2025</v>
          </cell>
          <cell r="C66">
            <v>45904</v>
          </cell>
          <cell r="D66" t="str">
            <v xml:space="preserve">PLASTIK 1 ONS </v>
          </cell>
          <cell r="E66"/>
          <cell r="F66">
            <v>5</v>
          </cell>
          <cell r="G66" t="str">
            <v>BENDEL / PACK</v>
          </cell>
          <cell r="J66" t="str">
            <v>DINDA - CUCI BAHAN BAKU</v>
          </cell>
          <cell r="K66" t="str">
            <v>SELESAI</v>
          </cell>
        </row>
        <row r="67">
          <cell r="A67"/>
          <cell r="B67" t="str">
            <v>016/IX/2025</v>
          </cell>
          <cell r="C67">
            <v>45904</v>
          </cell>
          <cell r="D67" t="str">
            <v xml:space="preserve">PLASTIK 2 ONS </v>
          </cell>
          <cell r="E67"/>
          <cell r="F67">
            <v>5</v>
          </cell>
          <cell r="G67" t="str">
            <v>BENDEL / PACK</v>
          </cell>
          <cell r="J67" t="str">
            <v>DINDA - CUCI BAHAN BAKU</v>
          </cell>
          <cell r="K67" t="str">
            <v>SELESAI</v>
          </cell>
        </row>
        <row r="68">
          <cell r="A68"/>
          <cell r="B68" t="str">
            <v>016/IX/2025</v>
          </cell>
          <cell r="C68">
            <v>45904</v>
          </cell>
          <cell r="D68" t="str">
            <v xml:space="preserve">PLASTIK 1 KG </v>
          </cell>
          <cell r="E68"/>
          <cell r="F68">
            <v>4</v>
          </cell>
          <cell r="G68" t="str">
            <v>BENDEL / PACK</v>
          </cell>
          <cell r="J68" t="str">
            <v>DINDA - CUCI BAHAN BAKU</v>
          </cell>
          <cell r="K68" t="str">
            <v>SELESAI</v>
          </cell>
        </row>
        <row r="69">
          <cell r="A69"/>
          <cell r="B69" t="str">
            <v>016/IX/2025</v>
          </cell>
          <cell r="C69">
            <v>45904</v>
          </cell>
          <cell r="D69" t="str">
            <v xml:space="preserve">KIKIR PORTABLE </v>
          </cell>
          <cell r="E69"/>
          <cell r="F69">
            <v>6</v>
          </cell>
          <cell r="G69" t="str">
            <v>PCS / BUAH</v>
          </cell>
          <cell r="I69">
            <v>45940</v>
          </cell>
          <cell r="J69" t="str">
            <v>DINDA - CUCI BAHAN BAKU</v>
          </cell>
          <cell r="K69" t="str">
            <v xml:space="preserve">SELESAI </v>
          </cell>
        </row>
        <row r="70">
          <cell r="A70"/>
          <cell r="B70" t="str">
            <v>017/IX/2025 - 1</v>
          </cell>
          <cell r="C70">
            <v>45903</v>
          </cell>
          <cell r="D70" t="str">
            <v>EASYTOP 812 (150 LUSIN)</v>
          </cell>
          <cell r="E70" t="str">
            <v>PT. MENTARI CIPTA SUKSES</v>
          </cell>
          <cell r="F70">
            <v>1800</v>
          </cell>
          <cell r="G70" t="str">
            <v>PCS / BUAH</v>
          </cell>
          <cell r="J70" t="str">
            <v xml:space="preserve">ANJANI - LAB </v>
          </cell>
          <cell r="K70" t="str">
            <v>SELESAI</v>
          </cell>
        </row>
        <row r="71">
          <cell r="A71"/>
          <cell r="B71" t="str">
            <v>017/IX/2025 - 2</v>
          </cell>
          <cell r="C71">
            <v>45903</v>
          </cell>
          <cell r="D71" t="str">
            <v xml:space="preserve">KAIN NYLON 56 X 38 CM </v>
          </cell>
          <cell r="E71" t="str">
            <v xml:space="preserve">CV. PRIMA FILTER </v>
          </cell>
          <cell r="F71">
            <v>20</v>
          </cell>
          <cell r="G71" t="str">
            <v>PCS / BUAH</v>
          </cell>
          <cell r="J71" t="str">
            <v xml:space="preserve">ANJANI - LAB </v>
          </cell>
          <cell r="K71" t="str">
            <v>SELESAI</v>
          </cell>
        </row>
        <row r="72">
          <cell r="A72"/>
          <cell r="B72" t="str">
            <v>017/IX/2025 - 3</v>
          </cell>
          <cell r="C72">
            <v>45903</v>
          </cell>
          <cell r="D72" t="str">
            <v xml:space="preserve">BUBBLE WRAP </v>
          </cell>
          <cell r="E72"/>
          <cell r="F72">
            <v>3</v>
          </cell>
          <cell r="G72" t="str">
            <v>ROLL</v>
          </cell>
          <cell r="J72" t="str">
            <v xml:space="preserve">ANJANI - LAB </v>
          </cell>
          <cell r="K72" t="str">
            <v>SELESAI</v>
          </cell>
        </row>
        <row r="73">
          <cell r="A73"/>
          <cell r="B73" t="str">
            <v>017/IX/2025 - 4</v>
          </cell>
          <cell r="C73">
            <v>45903</v>
          </cell>
          <cell r="D73" t="str">
            <v xml:space="preserve">PLASTIK SHRINK WRAP </v>
          </cell>
          <cell r="E73" t="str">
            <v>BFG PLASTIK</v>
          </cell>
          <cell r="F73" t="str">
            <v>300,000</v>
          </cell>
          <cell r="G73" t="str">
            <v>PCS / BUAH</v>
          </cell>
          <cell r="J73" t="str">
            <v xml:space="preserve">ANJANI - LAB </v>
          </cell>
          <cell r="K73" t="str">
            <v>SELESAI</v>
          </cell>
        </row>
        <row r="74">
          <cell r="A74"/>
          <cell r="B74" t="str">
            <v>017/IX/2025 - 5</v>
          </cell>
          <cell r="C74">
            <v>45903</v>
          </cell>
          <cell r="D74" t="str">
            <v xml:space="preserve">FORM LAPORAN PENGIRIMAN PACKING </v>
          </cell>
          <cell r="E74"/>
          <cell r="F74">
            <v>1</v>
          </cell>
          <cell r="G74" t="str">
            <v>RIM</v>
          </cell>
          <cell r="J74" t="str">
            <v xml:space="preserve">ANJANI - LAB </v>
          </cell>
          <cell r="K74" t="str">
            <v>SELESAI</v>
          </cell>
        </row>
        <row r="75">
          <cell r="A75"/>
          <cell r="B75" t="str">
            <v>018/IX/2025</v>
          </cell>
          <cell r="C75">
            <v>45902</v>
          </cell>
          <cell r="D75" t="str">
            <v>JAS LAB PUTIH VISITOR + TAG NAMA PT</v>
          </cell>
          <cell r="E75"/>
          <cell r="F75">
            <v>15</v>
          </cell>
          <cell r="G75" t="str">
            <v>PCS / BUAH</v>
          </cell>
          <cell r="I75">
            <v>45931</v>
          </cell>
          <cell r="J75" t="str">
            <v>DANIEL - TUNAS</v>
          </cell>
          <cell r="K75" t="str">
            <v xml:space="preserve">SELESAI </v>
          </cell>
        </row>
        <row r="76">
          <cell r="A76"/>
          <cell r="B76" t="str">
            <v>018/IX/2025</v>
          </cell>
          <cell r="C76">
            <v>45902</v>
          </cell>
          <cell r="D76" t="str">
            <v>JAS LAB KUNING + TAG NAMA PT</v>
          </cell>
          <cell r="E76"/>
          <cell r="F76">
            <v>10</v>
          </cell>
          <cell r="G76" t="str">
            <v>PCS / BUAH</v>
          </cell>
          <cell r="I76">
            <v>45931</v>
          </cell>
          <cell r="J76" t="str">
            <v>DANIEL - TUNAS</v>
          </cell>
          <cell r="K76" t="str">
            <v xml:space="preserve">SELESAI </v>
          </cell>
        </row>
        <row r="77">
          <cell r="A77"/>
          <cell r="B77" t="str">
            <v>018/IX/2025</v>
          </cell>
          <cell r="C77">
            <v>45902</v>
          </cell>
          <cell r="D77" t="str">
            <v>KANTONG PLASTIK KUNING BESAR</v>
          </cell>
          <cell r="E77"/>
          <cell r="F77">
            <v>2</v>
          </cell>
          <cell r="G77" t="str">
            <v>BENDEL / PACK</v>
          </cell>
          <cell r="J77" t="str">
            <v>DANIEL - TUNAS</v>
          </cell>
          <cell r="K77" t="str">
            <v>SELESAI</v>
          </cell>
        </row>
        <row r="78">
          <cell r="A78"/>
          <cell r="B78" t="str">
            <v>018/IX/2025</v>
          </cell>
          <cell r="C78">
            <v>45902</v>
          </cell>
          <cell r="D78" t="str">
            <v>KANTONG PLASTIK KUNING BESAR</v>
          </cell>
          <cell r="E78"/>
          <cell r="F78">
            <v>2</v>
          </cell>
          <cell r="G78" t="str">
            <v>BENDEL / PACK</v>
          </cell>
          <cell r="J78" t="str">
            <v>DANIEL - TUNAS</v>
          </cell>
          <cell r="K78" t="str">
            <v>SELESAI</v>
          </cell>
        </row>
        <row r="79">
          <cell r="A79"/>
          <cell r="B79" t="str">
            <v>019/IX/2025</v>
          </cell>
          <cell r="C79">
            <v>45904</v>
          </cell>
          <cell r="D79" t="str">
            <v xml:space="preserve">MASKER </v>
          </cell>
          <cell r="E79"/>
          <cell r="F79">
            <v>50</v>
          </cell>
          <cell r="G79" t="str">
            <v>BOX</v>
          </cell>
          <cell r="J79" t="str">
            <v>DANIEL - TUNAS</v>
          </cell>
          <cell r="K79" t="str">
            <v>SELESAI</v>
          </cell>
        </row>
        <row r="80">
          <cell r="A80"/>
          <cell r="B80" t="str">
            <v>019/IX/2025</v>
          </cell>
          <cell r="C80">
            <v>45904</v>
          </cell>
          <cell r="D80" t="str">
            <v>SARUNG TANGAN UKURAN L</v>
          </cell>
          <cell r="E80"/>
          <cell r="F80">
            <v>3</v>
          </cell>
          <cell r="G80" t="str">
            <v>BOX</v>
          </cell>
          <cell r="J80" t="str">
            <v>DANIEL - TUNAS</v>
          </cell>
          <cell r="K80" t="str">
            <v>SELESAI</v>
          </cell>
        </row>
        <row r="81">
          <cell r="A81"/>
          <cell r="B81" t="str">
            <v>019/IX/2025</v>
          </cell>
          <cell r="C81">
            <v>45904</v>
          </cell>
          <cell r="D81" t="str">
            <v>SARUNG TANGAN UKURAN M</v>
          </cell>
          <cell r="E81"/>
          <cell r="F81">
            <v>3</v>
          </cell>
          <cell r="G81" t="str">
            <v>BOX</v>
          </cell>
          <cell r="J81" t="str">
            <v>DANIEL - TUNAS</v>
          </cell>
          <cell r="K81" t="str">
            <v>SELESAI</v>
          </cell>
        </row>
        <row r="82">
          <cell r="A82"/>
          <cell r="B82" t="str">
            <v>019/IX/2025</v>
          </cell>
          <cell r="C82">
            <v>45904</v>
          </cell>
          <cell r="D82" t="str">
            <v>SARUNG TANGAN UKURAN S</v>
          </cell>
          <cell r="E82"/>
          <cell r="F82">
            <v>3</v>
          </cell>
          <cell r="G82" t="str">
            <v>BOX</v>
          </cell>
          <cell r="J82" t="str">
            <v>DANIEL - TUNAS</v>
          </cell>
          <cell r="K82" t="str">
            <v>SELESAI</v>
          </cell>
        </row>
        <row r="83">
          <cell r="A83"/>
          <cell r="B83" t="str">
            <v>020/IX/2025</v>
          </cell>
          <cell r="C83">
            <v>45903</v>
          </cell>
          <cell r="D83" t="str">
            <v xml:space="preserve">NAMPAN STEAM </v>
          </cell>
          <cell r="E83"/>
          <cell r="F83"/>
          <cell r="G83"/>
          <cell r="J83" t="str">
            <v>DANIEL - TUNAS</v>
          </cell>
          <cell r="K83" t="str">
            <v>selesai</v>
          </cell>
        </row>
        <row r="84">
          <cell r="A84"/>
          <cell r="B84" t="str">
            <v>020/IX/2025</v>
          </cell>
          <cell r="C84">
            <v>45903</v>
          </cell>
          <cell r="D84" t="str">
            <v>NAMPAN STEAM UKURAN : P 53 x L 32x T 4</v>
          </cell>
          <cell r="E84"/>
          <cell r="F84">
            <v>10</v>
          </cell>
          <cell r="G84" t="str">
            <v>PCS / BUAH</v>
          </cell>
          <cell r="J84" t="str">
            <v>DANIEL - TUNAS</v>
          </cell>
          <cell r="K84" t="str">
            <v>SELESAI</v>
          </cell>
        </row>
        <row r="85">
          <cell r="A85"/>
          <cell r="B85" t="str">
            <v>020/IX/2025</v>
          </cell>
          <cell r="C85">
            <v>45903</v>
          </cell>
          <cell r="D85" t="str">
            <v>NAMPAN STEAM UKURAN : P 53 x L 32x T 6,5</v>
          </cell>
          <cell r="E85"/>
          <cell r="F85">
            <v>10</v>
          </cell>
          <cell r="G85" t="str">
            <v>PCS / BUAH</v>
          </cell>
          <cell r="J85" t="str">
            <v>DANIEL - TUNAS</v>
          </cell>
          <cell r="K85" t="str">
            <v>SELESAI</v>
          </cell>
        </row>
        <row r="86">
          <cell r="A86"/>
          <cell r="B86" t="str">
            <v>020/IX/2025</v>
          </cell>
          <cell r="C86">
            <v>45903</v>
          </cell>
          <cell r="D86" t="str">
            <v xml:space="preserve">KANEBO KUNING </v>
          </cell>
          <cell r="E86"/>
          <cell r="F86">
            <v>24</v>
          </cell>
          <cell r="G86" t="str">
            <v>PCS / BUAH</v>
          </cell>
          <cell r="J86" t="str">
            <v>DANIEL - TUNAS</v>
          </cell>
          <cell r="K86" t="str">
            <v>SELESAI</v>
          </cell>
        </row>
        <row r="87">
          <cell r="A87"/>
          <cell r="B87" t="str">
            <v>020/IX/2025</v>
          </cell>
          <cell r="C87">
            <v>45903</v>
          </cell>
          <cell r="D87" t="str">
            <v>GUNTING BIRU UNTUK POTONG BONGGOL</v>
          </cell>
          <cell r="E87"/>
          <cell r="F87">
            <v>5</v>
          </cell>
          <cell r="G87" t="str">
            <v>PCS / BUAH</v>
          </cell>
          <cell r="J87" t="str">
            <v>DANIEL - TUNAS</v>
          </cell>
          <cell r="K87" t="str">
            <v>SELESAI</v>
          </cell>
        </row>
        <row r="88">
          <cell r="A88"/>
          <cell r="B88" t="str">
            <v>020/IX/2025</v>
          </cell>
          <cell r="C88">
            <v>45903</v>
          </cell>
          <cell r="D88" t="str">
            <v>BOTOL KECAP LION STAR (KECIL)</v>
          </cell>
          <cell r="E88"/>
          <cell r="F88">
            <v>10</v>
          </cell>
          <cell r="G88" t="str">
            <v>PCS / BUAH</v>
          </cell>
          <cell r="J88" t="str">
            <v>DANIEL - TUNAS</v>
          </cell>
          <cell r="K88" t="str">
            <v>SELESAI</v>
          </cell>
        </row>
        <row r="89">
          <cell r="A89"/>
          <cell r="B89" t="str">
            <v>020/IX/2025</v>
          </cell>
          <cell r="C89">
            <v>45903</v>
          </cell>
          <cell r="D89" t="str">
            <v>SIKAT SESEK BULU HITAM</v>
          </cell>
          <cell r="E89"/>
          <cell r="F89">
            <v>20</v>
          </cell>
          <cell r="G89" t="str">
            <v>PCS / BUAH</v>
          </cell>
          <cell r="J89" t="str">
            <v>DANIEL - TUNAS</v>
          </cell>
          <cell r="K89" t="str">
            <v>SELESAI</v>
          </cell>
        </row>
        <row r="90">
          <cell r="A90"/>
          <cell r="B90" t="str">
            <v>020/IX/2025</v>
          </cell>
          <cell r="C90">
            <v>45903</v>
          </cell>
          <cell r="D90" t="str">
            <v>BOTOL SPRAY TUTUP HITAM</v>
          </cell>
          <cell r="E90"/>
          <cell r="F90">
            <v>10</v>
          </cell>
          <cell r="G90" t="str">
            <v>PCS / BUAH</v>
          </cell>
          <cell r="J90" t="str">
            <v>DANIEL - TUNAS</v>
          </cell>
          <cell r="K90" t="str">
            <v>SELESAI</v>
          </cell>
        </row>
        <row r="91">
          <cell r="A91"/>
          <cell r="B91" t="str">
            <v>020/IX/2025</v>
          </cell>
          <cell r="C91">
            <v>45903</v>
          </cell>
          <cell r="D91" t="str">
            <v>KOTAK PERALATAN TULIS</v>
          </cell>
          <cell r="E91"/>
          <cell r="F91">
            <v>4</v>
          </cell>
          <cell r="G91" t="str">
            <v>PCS / BUAH</v>
          </cell>
          <cell r="J91" t="str">
            <v>DANIEL - TUNAS</v>
          </cell>
          <cell r="K91" t="str">
            <v>SELESAI</v>
          </cell>
        </row>
        <row r="92">
          <cell r="A92"/>
          <cell r="B92" t="str">
            <v>020/IX/2025</v>
          </cell>
          <cell r="C92">
            <v>45903</v>
          </cell>
          <cell r="D92" t="str">
            <v>BOX FILE PLASTIK</v>
          </cell>
          <cell r="E92"/>
          <cell r="F92">
            <v>10</v>
          </cell>
          <cell r="G92" t="str">
            <v>PCS / BUAH</v>
          </cell>
          <cell r="J92" t="str">
            <v>DANIEL - TUNAS</v>
          </cell>
          <cell r="K92" t="str">
            <v>SELESAI</v>
          </cell>
        </row>
        <row r="93">
          <cell r="A93"/>
          <cell r="B93" t="str">
            <v>020/IX/2025-1</v>
          </cell>
          <cell r="C93">
            <v>45903</v>
          </cell>
          <cell r="D93" t="str">
            <v>KAIN NYLON KUNING MESS 80</v>
          </cell>
          <cell r="E93" t="str">
            <v xml:space="preserve">CV. PRIMA FILTER </v>
          </cell>
          <cell r="F93">
            <v>30</v>
          </cell>
          <cell r="G93" t="str">
            <v>PCS / BUAH</v>
          </cell>
          <cell r="J93" t="str">
            <v>DANIEL - TUNAS</v>
          </cell>
          <cell r="K93" t="str">
            <v>SELESAI</v>
          </cell>
        </row>
        <row r="94">
          <cell r="A94"/>
          <cell r="B94" t="str">
            <v>020/IX/2025</v>
          </cell>
          <cell r="C94">
            <v>45903</v>
          </cell>
          <cell r="D94" t="str">
            <v>SARINGAN PLASTIK BULAT (DIAMETER 30 - 31, TINGGI 5CM)</v>
          </cell>
          <cell r="E94"/>
          <cell r="F94">
            <v>40</v>
          </cell>
          <cell r="G94" t="str">
            <v>PCS / BUAH</v>
          </cell>
          <cell r="J94" t="str">
            <v>DANIEL - TUNAS</v>
          </cell>
          <cell r="K94" t="str">
            <v>SELESAI</v>
          </cell>
        </row>
        <row r="95">
          <cell r="A95"/>
          <cell r="B95" t="str">
            <v>020/IX/2025</v>
          </cell>
          <cell r="C95">
            <v>45903</v>
          </cell>
          <cell r="D95" t="str">
            <v xml:space="preserve">KAIN LAP WYPALL WARNA KUNING </v>
          </cell>
          <cell r="E95"/>
          <cell r="F95">
            <v>3</v>
          </cell>
          <cell r="G95" t="str">
            <v>BENDEL / PACK</v>
          </cell>
          <cell r="J95" t="str">
            <v>DANIEL - TUNAS</v>
          </cell>
          <cell r="K95" t="str">
            <v>SELESAI</v>
          </cell>
        </row>
        <row r="96">
          <cell r="A96"/>
          <cell r="B96" t="str">
            <v>021/IX/2025</v>
          </cell>
          <cell r="C96">
            <v>45904</v>
          </cell>
          <cell r="D96" t="str">
            <v>ISI CUTTER KENKO A-100</v>
          </cell>
          <cell r="E96"/>
          <cell r="F96">
            <v>2</v>
          </cell>
          <cell r="G96" t="str">
            <v>BENDEL / PACK</v>
          </cell>
          <cell r="J96" t="str">
            <v>OKTA</v>
          </cell>
          <cell r="K96" t="str">
            <v>SELESAI</v>
          </cell>
        </row>
        <row r="97">
          <cell r="A97"/>
          <cell r="B97" t="str">
            <v>021/IX/2025</v>
          </cell>
          <cell r="C97">
            <v>45904</v>
          </cell>
          <cell r="D97" t="str">
            <v>STAPLER NO 10</v>
          </cell>
          <cell r="E97"/>
          <cell r="F97">
            <v>2</v>
          </cell>
          <cell r="G97" t="str">
            <v>BENDEL / PACK</v>
          </cell>
          <cell r="J97" t="str">
            <v>OKTA</v>
          </cell>
          <cell r="K97" t="str">
            <v>SELESAI</v>
          </cell>
        </row>
        <row r="98">
          <cell r="A98"/>
          <cell r="B98" t="str">
            <v>021/IX/2025</v>
          </cell>
          <cell r="C98">
            <v>45904</v>
          </cell>
          <cell r="D98" t="str">
            <v>REFILL BOLPEN SNOW V-3</v>
          </cell>
          <cell r="E98"/>
          <cell r="F98">
            <v>1</v>
          </cell>
          <cell r="G98" t="str">
            <v>BENDEL / PACK</v>
          </cell>
          <cell r="J98" t="str">
            <v>OKTA</v>
          </cell>
          <cell r="K98" t="str">
            <v>SELESAI</v>
          </cell>
        </row>
        <row r="99">
          <cell r="A99"/>
          <cell r="B99" t="str">
            <v>021/IX/2025</v>
          </cell>
          <cell r="C99">
            <v>45904</v>
          </cell>
          <cell r="D99" t="str">
            <v>BOLPEN SNOW V-5 BLACK</v>
          </cell>
          <cell r="E99"/>
          <cell r="F99">
            <v>2</v>
          </cell>
          <cell r="G99" t="str">
            <v>BENDEL / PACK</v>
          </cell>
          <cell r="J99" t="str">
            <v>OKTA</v>
          </cell>
          <cell r="K99" t="str">
            <v>SELESAI</v>
          </cell>
        </row>
        <row r="100">
          <cell r="A100"/>
          <cell r="B100" t="str">
            <v>021/IX/2025</v>
          </cell>
          <cell r="C100">
            <v>45904</v>
          </cell>
          <cell r="D100" t="str">
            <v>BOLPEN SNOW V-5 RED</v>
          </cell>
          <cell r="E100"/>
          <cell r="F100">
            <v>2</v>
          </cell>
          <cell r="G100" t="str">
            <v>BENDEL / PACK</v>
          </cell>
          <cell r="J100" t="str">
            <v>OKTA</v>
          </cell>
          <cell r="K100" t="str">
            <v>SELESAI</v>
          </cell>
        </row>
        <row r="101">
          <cell r="A101"/>
          <cell r="B101" t="str">
            <v>021/IX/2025</v>
          </cell>
          <cell r="C101">
            <v>45904</v>
          </cell>
          <cell r="D101" t="str">
            <v>BOLPEN SNOW V-5 BLUE</v>
          </cell>
          <cell r="E101"/>
          <cell r="F101">
            <v>2</v>
          </cell>
          <cell r="G101" t="str">
            <v>BENDEL / PACK</v>
          </cell>
          <cell r="J101" t="str">
            <v>OKTA</v>
          </cell>
          <cell r="K101" t="str">
            <v>SELESAI</v>
          </cell>
        </row>
        <row r="102">
          <cell r="A102"/>
          <cell r="B102" t="str">
            <v>022/IX/2025</v>
          </cell>
          <cell r="C102">
            <v>45904</v>
          </cell>
          <cell r="D102" t="str">
            <v>BOLPEN KENKO GEL KE - 303 GR</v>
          </cell>
          <cell r="E102"/>
          <cell r="F102">
            <v>2</v>
          </cell>
          <cell r="G102" t="str">
            <v>BENDEL / PACK</v>
          </cell>
          <cell r="J102" t="str">
            <v>OKTA</v>
          </cell>
          <cell r="K102" t="str">
            <v>SELESAI</v>
          </cell>
        </row>
        <row r="103">
          <cell r="A103"/>
          <cell r="B103" t="str">
            <v>022/IX/2025</v>
          </cell>
          <cell r="C103">
            <v>45904</v>
          </cell>
          <cell r="D103" t="str">
            <v>SNOWMAN OPF</v>
          </cell>
          <cell r="E103"/>
          <cell r="F103">
            <v>1</v>
          </cell>
          <cell r="G103" t="str">
            <v>PCS / BUAH</v>
          </cell>
          <cell r="J103" t="str">
            <v>OKTA</v>
          </cell>
          <cell r="K103" t="str">
            <v>SELESAI</v>
          </cell>
        </row>
        <row r="104">
          <cell r="A104"/>
          <cell r="B104" t="str">
            <v>022/IX/2025</v>
          </cell>
          <cell r="C104">
            <v>45904</v>
          </cell>
          <cell r="D104" t="str">
            <v>GLUE STICK KECIL</v>
          </cell>
          <cell r="E104"/>
          <cell r="F104">
            <v>2</v>
          </cell>
          <cell r="G104" t="str">
            <v>PCS / BUAH</v>
          </cell>
          <cell r="J104" t="str">
            <v>OKTA</v>
          </cell>
          <cell r="K104" t="str">
            <v>SELESAI</v>
          </cell>
        </row>
        <row r="105">
          <cell r="A105"/>
          <cell r="B105" t="str">
            <v>022/IX/2025</v>
          </cell>
          <cell r="C105">
            <v>45904</v>
          </cell>
          <cell r="D105" t="str">
            <v>KENKO BINDER NO 107</v>
          </cell>
          <cell r="E105"/>
          <cell r="F105">
            <v>1</v>
          </cell>
          <cell r="G105" t="str">
            <v>BOX</v>
          </cell>
          <cell r="J105" t="str">
            <v>OKTA</v>
          </cell>
          <cell r="K105" t="str">
            <v>SELESAI</v>
          </cell>
        </row>
        <row r="106">
          <cell r="A106"/>
          <cell r="B106" t="str">
            <v>022/IX/2025</v>
          </cell>
          <cell r="C106">
            <v>45904</v>
          </cell>
          <cell r="D106" t="str">
            <v>KENKO BINDER NO 111</v>
          </cell>
          <cell r="E106"/>
          <cell r="F106">
            <v>1</v>
          </cell>
          <cell r="G106" t="str">
            <v>BOX</v>
          </cell>
          <cell r="J106" t="str">
            <v>OKTA</v>
          </cell>
          <cell r="K106" t="str">
            <v>SELESAI</v>
          </cell>
        </row>
        <row r="107">
          <cell r="A107"/>
          <cell r="B107" t="str">
            <v>022/IX/2025</v>
          </cell>
          <cell r="C107">
            <v>45904</v>
          </cell>
          <cell r="D107" t="str">
            <v>BISNIS FILE RED</v>
          </cell>
          <cell r="E107"/>
          <cell r="F107">
            <v>12</v>
          </cell>
          <cell r="G107" t="str">
            <v>PCS / BUAH</v>
          </cell>
          <cell r="J107" t="str">
            <v>OKTA</v>
          </cell>
          <cell r="K107" t="str">
            <v>SELESAI</v>
          </cell>
        </row>
        <row r="108">
          <cell r="A108"/>
          <cell r="B108" t="str">
            <v>023/IX/2025</v>
          </cell>
          <cell r="C108">
            <v>45904</v>
          </cell>
          <cell r="D108" t="str">
            <v>THERMAL</v>
          </cell>
          <cell r="E108"/>
          <cell r="F108">
            <v>1</v>
          </cell>
          <cell r="G108" t="str">
            <v>BOX</v>
          </cell>
          <cell r="J108" t="str">
            <v>OKTA</v>
          </cell>
          <cell r="K108" t="str">
            <v>SELESAI</v>
          </cell>
        </row>
        <row r="109">
          <cell r="A109"/>
          <cell r="B109" t="str">
            <v>023/IX/2025</v>
          </cell>
          <cell r="C109">
            <v>45904</v>
          </cell>
          <cell r="D109" t="str">
            <v>HVS F4</v>
          </cell>
          <cell r="E109"/>
          <cell r="F109">
            <v>2</v>
          </cell>
          <cell r="G109" t="str">
            <v>BOX</v>
          </cell>
          <cell r="J109" t="str">
            <v>OKTA</v>
          </cell>
          <cell r="K109" t="str">
            <v>SELESAI</v>
          </cell>
        </row>
        <row r="110">
          <cell r="A110"/>
          <cell r="B110" t="str">
            <v>024/IX/2025 - 5</v>
          </cell>
          <cell r="C110">
            <v>45908</v>
          </cell>
          <cell r="D110" t="str">
            <v>LONEPACK (20 DUS)</v>
          </cell>
          <cell r="E110" t="str">
            <v xml:space="preserve">ONE PACK </v>
          </cell>
          <cell r="F110">
            <v>1440</v>
          </cell>
          <cell r="G110" t="str">
            <v>PCS / BUAH</v>
          </cell>
          <cell r="J110" t="str">
            <v xml:space="preserve">ANJANI </v>
          </cell>
          <cell r="K110" t="str">
            <v>SELESAI</v>
          </cell>
        </row>
        <row r="111">
          <cell r="A111"/>
          <cell r="B111" t="str">
            <v>024/IX/2025 - 4</v>
          </cell>
          <cell r="C111">
            <v>45908</v>
          </cell>
          <cell r="D111" t="str">
            <v>PLASTIK SHRINK WRAP 1/3</v>
          </cell>
          <cell r="E111"/>
          <cell r="F111" t="str">
            <v>500,000</v>
          </cell>
          <cell r="G111" t="str">
            <v>PCS / BUAH</v>
          </cell>
          <cell r="J111" t="str">
            <v xml:space="preserve">ANJANI </v>
          </cell>
          <cell r="K111" t="str">
            <v xml:space="preserve">DIPESAN </v>
          </cell>
          <cell r="L111" t="str">
            <v>24/09/2025 (50,000) + 29/09/2025 (80,000)</v>
          </cell>
        </row>
        <row r="112">
          <cell r="A112"/>
          <cell r="B112" t="str">
            <v>024/IX/2025-1</v>
          </cell>
          <cell r="C112">
            <v>45908</v>
          </cell>
          <cell r="D112" t="str">
            <v>BUSA TRICKOT 8 MM</v>
          </cell>
          <cell r="E112" t="str">
            <v xml:space="preserve">ANEKA FOAM </v>
          </cell>
          <cell r="F112">
            <v>5</v>
          </cell>
          <cell r="G112" t="str">
            <v>ROLL</v>
          </cell>
          <cell r="J112" t="str">
            <v xml:space="preserve">ANJANI </v>
          </cell>
          <cell r="K112" t="str">
            <v>SELESAI</v>
          </cell>
        </row>
        <row r="113">
          <cell r="A113"/>
          <cell r="B113" t="str">
            <v>024/IX/2025-2</v>
          </cell>
          <cell r="C113">
            <v>45908</v>
          </cell>
          <cell r="D113" t="str">
            <v xml:space="preserve">BUBBLE WRAP </v>
          </cell>
          <cell r="E113" t="str">
            <v xml:space="preserve">ANEKA FOAM </v>
          </cell>
          <cell r="F113">
            <v>3</v>
          </cell>
          <cell r="G113" t="str">
            <v>ROLL</v>
          </cell>
          <cell r="J113" t="str">
            <v xml:space="preserve">ANJANI </v>
          </cell>
          <cell r="K113" t="str">
            <v>SELESAI</v>
          </cell>
        </row>
        <row r="114">
          <cell r="A114"/>
          <cell r="B114" t="str">
            <v>024/IX/2025-3</v>
          </cell>
          <cell r="C114">
            <v>45908</v>
          </cell>
          <cell r="D114" t="str">
            <v xml:space="preserve">WEIGHT LABEL MRY </v>
          </cell>
          <cell r="E114" t="str">
            <v>CV. IMAJI (ISA GRAFIKA)</v>
          </cell>
          <cell r="F114">
            <v>85</v>
          </cell>
          <cell r="G114" t="str">
            <v>LEMBAR</v>
          </cell>
          <cell r="J114" t="str">
            <v xml:space="preserve">ANJANI </v>
          </cell>
          <cell r="K114" t="str">
            <v>SELESAI</v>
          </cell>
        </row>
        <row r="115">
          <cell r="A115"/>
          <cell r="B115" t="str">
            <v>024/IX/2025</v>
          </cell>
          <cell r="C115">
            <v>45908</v>
          </cell>
          <cell r="D115" t="str">
            <v xml:space="preserve">PLASTIK WEARPACK </v>
          </cell>
          <cell r="E115"/>
          <cell r="F115">
            <v>2</v>
          </cell>
          <cell r="G115" t="str">
            <v>BENDEL / PACK</v>
          </cell>
          <cell r="J115" t="str">
            <v xml:space="preserve">ANJANI </v>
          </cell>
          <cell r="K115" t="str">
            <v>SELESAI</v>
          </cell>
        </row>
        <row r="116">
          <cell r="A116"/>
          <cell r="B116" t="str">
            <v>025/IX/2025</v>
          </cell>
          <cell r="C116">
            <v>45904</v>
          </cell>
          <cell r="D116" t="str">
            <v xml:space="preserve">MASKER </v>
          </cell>
          <cell r="E116"/>
          <cell r="F116">
            <v>3</v>
          </cell>
          <cell r="G116" t="str">
            <v>BOX</v>
          </cell>
          <cell r="J116" t="str">
            <v xml:space="preserve">YOHAN - UNGARAN </v>
          </cell>
          <cell r="K116" t="str">
            <v>SELESAI</v>
          </cell>
        </row>
        <row r="117">
          <cell r="A117"/>
          <cell r="B117" t="str">
            <v>025/IX/2025</v>
          </cell>
          <cell r="C117">
            <v>45904</v>
          </cell>
          <cell r="D117" t="str">
            <v>LAMPU MEJA (CUCI)</v>
          </cell>
          <cell r="E117"/>
          <cell r="F117">
            <v>3</v>
          </cell>
          <cell r="G117" t="str">
            <v>PCS / BUAH</v>
          </cell>
          <cell r="J117" t="str">
            <v xml:space="preserve">YOHAN - UNGARAN </v>
          </cell>
          <cell r="K117" t="str">
            <v>SELESAI</v>
          </cell>
        </row>
        <row r="118">
          <cell r="A118"/>
          <cell r="B118" t="str">
            <v>025/IX/2025</v>
          </cell>
          <cell r="C118">
            <v>45904</v>
          </cell>
          <cell r="D118" t="str">
            <v xml:space="preserve">KAWAT BENDRAT </v>
          </cell>
          <cell r="E118"/>
          <cell r="F118">
            <v>10</v>
          </cell>
          <cell r="G118" t="str">
            <v>BENDEL / PACK</v>
          </cell>
          <cell r="J118" t="str">
            <v xml:space="preserve">YOHAN - UNGARAN </v>
          </cell>
          <cell r="K118" t="str">
            <v>SELESAI</v>
          </cell>
        </row>
        <row r="119">
          <cell r="A119"/>
          <cell r="B119" t="str">
            <v>026/IX/2022</v>
          </cell>
          <cell r="C119">
            <v>45901</v>
          </cell>
          <cell r="D119" t="str">
            <v xml:space="preserve">MASKER </v>
          </cell>
          <cell r="E119"/>
          <cell r="F119">
            <v>4</v>
          </cell>
          <cell r="G119" t="str">
            <v>BOX</v>
          </cell>
          <cell r="J119" t="str">
            <v>NYAWIJI - BOYOLALI</v>
          </cell>
          <cell r="K119" t="str">
            <v>SELESAI</v>
          </cell>
        </row>
        <row r="120">
          <cell r="A120"/>
          <cell r="B120" t="str">
            <v>026/IX/2025</v>
          </cell>
          <cell r="C120">
            <v>45901</v>
          </cell>
          <cell r="D120" t="str">
            <v xml:space="preserve">KAWAT BENDRAT </v>
          </cell>
          <cell r="E120"/>
          <cell r="F120">
            <v>10</v>
          </cell>
          <cell r="G120" t="str">
            <v>BENDEL / PACK</v>
          </cell>
          <cell r="J120" t="str">
            <v>NYAWIJI - BOYOLALI</v>
          </cell>
          <cell r="K120" t="str">
            <v>SELESAI</v>
          </cell>
        </row>
        <row r="121">
          <cell r="A121"/>
          <cell r="B121" t="str">
            <v>026/IX/2025</v>
          </cell>
          <cell r="C121">
            <v>45901</v>
          </cell>
          <cell r="D121" t="str">
            <v xml:space="preserve">PLASTIK 1 ONS </v>
          </cell>
          <cell r="E121"/>
          <cell r="F121">
            <v>2</v>
          </cell>
          <cell r="G121" t="str">
            <v>BENDEL / PACK</v>
          </cell>
          <cell r="J121" t="str">
            <v>NYAWIJI - BOYOLALI</v>
          </cell>
          <cell r="K121" t="str">
            <v>SELESAI</v>
          </cell>
        </row>
        <row r="122">
          <cell r="A122"/>
          <cell r="B122" t="str">
            <v>026/IX/2025</v>
          </cell>
          <cell r="C122">
            <v>45901</v>
          </cell>
          <cell r="D122" t="str">
            <v xml:space="preserve">PLASTIK 1/2 KG </v>
          </cell>
          <cell r="E122"/>
          <cell r="F122">
            <v>2</v>
          </cell>
          <cell r="G122" t="str">
            <v>BENDEL / PACK</v>
          </cell>
          <cell r="J122" t="str">
            <v>NYAWIJI - BOYOLALI</v>
          </cell>
          <cell r="K122" t="str">
            <v>SELESAI</v>
          </cell>
        </row>
        <row r="123">
          <cell r="A123"/>
          <cell r="B123" t="str">
            <v>026/IX/2025</v>
          </cell>
          <cell r="C123">
            <v>45901</v>
          </cell>
          <cell r="D123" t="str">
            <v xml:space="preserve">PLASTIK SAMPAH UK . 90 X 120 CM </v>
          </cell>
          <cell r="E123"/>
          <cell r="F123">
            <v>1</v>
          </cell>
          <cell r="G123" t="str">
            <v>BENDEL / PACK</v>
          </cell>
          <cell r="J123" t="str">
            <v>NYAWIJI - BOYOLALI</v>
          </cell>
          <cell r="K123" t="str">
            <v>SELESAI</v>
          </cell>
        </row>
        <row r="124">
          <cell r="A124"/>
          <cell r="B124" t="str">
            <v>026/IX/2025</v>
          </cell>
          <cell r="C124">
            <v>45901</v>
          </cell>
          <cell r="D124" t="str">
            <v xml:space="preserve">SARUNG TANGAN M </v>
          </cell>
          <cell r="E124"/>
          <cell r="F124">
            <v>1</v>
          </cell>
          <cell r="G124" t="str">
            <v>BENDEL / PACK</v>
          </cell>
          <cell r="J124" t="str">
            <v>NYAWIJI - BOYOLALI</v>
          </cell>
          <cell r="K124" t="str">
            <v>SELESAI</v>
          </cell>
        </row>
        <row r="125">
          <cell r="A125"/>
          <cell r="B125" t="str">
            <v>026/IX/2025</v>
          </cell>
          <cell r="C125">
            <v>45901</v>
          </cell>
          <cell r="D125" t="str">
            <v xml:space="preserve">SARUNG TANGAN S </v>
          </cell>
          <cell r="E125"/>
          <cell r="F125">
            <v>1</v>
          </cell>
          <cell r="G125" t="str">
            <v>BENDEL / PACK</v>
          </cell>
          <cell r="J125" t="str">
            <v>NYAWIJI - BOYOLALI</v>
          </cell>
          <cell r="K125" t="str">
            <v>SELESAI</v>
          </cell>
        </row>
        <row r="126">
          <cell r="A126"/>
          <cell r="B126" t="str">
            <v>026/IX/2025</v>
          </cell>
          <cell r="C126">
            <v>45901</v>
          </cell>
          <cell r="D126" t="str">
            <v xml:space="preserve">ICE GEL </v>
          </cell>
          <cell r="E126"/>
          <cell r="F126">
            <v>3</v>
          </cell>
          <cell r="G126" t="str">
            <v>PCS / BUAH</v>
          </cell>
          <cell r="J126" t="str">
            <v>NYAWIJI - BOYOLALI</v>
          </cell>
          <cell r="K126" t="str">
            <v>SELESAI</v>
          </cell>
        </row>
        <row r="127">
          <cell r="A127"/>
          <cell r="B127" t="str">
            <v>027/IX/2025</v>
          </cell>
          <cell r="C127">
            <v>45908</v>
          </cell>
          <cell r="D127" t="str">
            <v>H2O2</v>
          </cell>
          <cell r="E127"/>
          <cell r="F127">
            <v>10</v>
          </cell>
          <cell r="G127" t="str">
            <v>LITER</v>
          </cell>
          <cell r="J127" t="str">
            <v xml:space="preserve">HENI -BATUJAMUS </v>
          </cell>
          <cell r="K127" t="str">
            <v>SELESAI</v>
          </cell>
        </row>
        <row r="128">
          <cell r="A128"/>
          <cell r="B128" t="str">
            <v>027/IX/2025</v>
          </cell>
          <cell r="C128">
            <v>45908</v>
          </cell>
          <cell r="D128" t="str">
            <v xml:space="preserve">BENDRAT </v>
          </cell>
          <cell r="E128"/>
          <cell r="F128">
            <v>15</v>
          </cell>
          <cell r="G128" t="str">
            <v>BENDEL / PACK</v>
          </cell>
          <cell r="J128" t="str">
            <v xml:space="preserve">HENI -BATUJAMUS </v>
          </cell>
          <cell r="K128" t="str">
            <v>SELESAI</v>
          </cell>
        </row>
        <row r="129">
          <cell r="A129"/>
          <cell r="B129" t="str">
            <v>027/IX/2025</v>
          </cell>
          <cell r="C129">
            <v>45908</v>
          </cell>
          <cell r="D129" t="str">
            <v xml:space="preserve">KANEBO KUNING </v>
          </cell>
          <cell r="E129" t="str">
            <v>DEPOK 21</v>
          </cell>
          <cell r="F129">
            <v>1</v>
          </cell>
          <cell r="G129" t="str">
            <v>PCS / BUAH</v>
          </cell>
          <cell r="J129" t="str">
            <v xml:space="preserve">HENI -BATUJAMUS </v>
          </cell>
          <cell r="K129" t="str">
            <v>SELESAI</v>
          </cell>
        </row>
        <row r="130">
          <cell r="A130"/>
          <cell r="B130" t="str">
            <v>027/IX/2025</v>
          </cell>
          <cell r="C130">
            <v>45908</v>
          </cell>
          <cell r="D130" t="str">
            <v xml:space="preserve">BOR KERING </v>
          </cell>
          <cell r="E130"/>
          <cell r="F130">
            <v>10</v>
          </cell>
          <cell r="G130" t="str">
            <v>PCS / BUAH</v>
          </cell>
          <cell r="J130" t="str">
            <v xml:space="preserve">HENI -BATUJAMUS </v>
          </cell>
          <cell r="K130" t="str">
            <v>SELESAI</v>
          </cell>
        </row>
        <row r="131">
          <cell r="A131" t="str">
            <v xml:space="preserve">MINIPLANT </v>
          </cell>
          <cell r="B131" t="str">
            <v>027/IX/2025</v>
          </cell>
          <cell r="C131">
            <v>45908</v>
          </cell>
          <cell r="D131" t="str">
            <v xml:space="preserve">FILTER ARANG/CTO </v>
          </cell>
          <cell r="E131"/>
          <cell r="F131">
            <v>2</v>
          </cell>
          <cell r="G131" t="str">
            <v>PCS / BUAH</v>
          </cell>
          <cell r="J131" t="str">
            <v xml:space="preserve">HENI -BATUJAMUS </v>
          </cell>
          <cell r="K131" t="str">
            <v>SELESAI</v>
          </cell>
        </row>
        <row r="132">
          <cell r="A132"/>
          <cell r="B132" t="str">
            <v>027/IX/2025</v>
          </cell>
          <cell r="C132">
            <v>45908</v>
          </cell>
          <cell r="D132" t="str">
            <v>LAMPU BOHLAM 5 WATT (LAMPU BALON)</v>
          </cell>
          <cell r="E132" t="str">
            <v xml:space="preserve">REJEKI LISTRIK </v>
          </cell>
          <cell r="F132">
            <v>5</v>
          </cell>
          <cell r="G132" t="str">
            <v>PCS / BUAH</v>
          </cell>
          <cell r="J132" t="str">
            <v xml:space="preserve">HENI -BATUJAMUS </v>
          </cell>
          <cell r="K132" t="str">
            <v>SELESAI</v>
          </cell>
        </row>
        <row r="133">
          <cell r="A133"/>
          <cell r="B133" t="str">
            <v>028/IX/2025 - 1</v>
          </cell>
          <cell r="C133">
            <v>45909</v>
          </cell>
          <cell r="D133" t="str">
            <v xml:space="preserve">BUSA TRIKOT </v>
          </cell>
          <cell r="E133"/>
          <cell r="F133">
            <v>6</v>
          </cell>
          <cell r="G133" t="str">
            <v>ROLL</v>
          </cell>
          <cell r="J133" t="str">
            <v xml:space="preserve">ULFI - PACKING </v>
          </cell>
          <cell r="K133" t="str">
            <v>SELESAI</v>
          </cell>
        </row>
        <row r="134">
          <cell r="A134"/>
          <cell r="B134" t="str">
            <v>028/IX/2025 - 2</v>
          </cell>
          <cell r="C134">
            <v>45909</v>
          </cell>
          <cell r="D134" t="str">
            <v xml:space="preserve">KERTAS STICKER CHROMO </v>
          </cell>
          <cell r="E134" t="str">
            <v>CV. MAHKOTA</v>
          </cell>
          <cell r="F134">
            <v>4</v>
          </cell>
          <cell r="G134" t="str">
            <v>RIM</v>
          </cell>
          <cell r="J134" t="str">
            <v xml:space="preserve">ULFI - PACKING </v>
          </cell>
          <cell r="K134" t="str">
            <v>SELESAI</v>
          </cell>
        </row>
        <row r="135">
          <cell r="A135"/>
          <cell r="B135" t="str">
            <v>028/IX/2025 - 3</v>
          </cell>
          <cell r="C135">
            <v>45909</v>
          </cell>
          <cell r="D135" t="str">
            <v>LABEL SUPER ESTA HALTH (2KG) SPESIFIKASI ; KERTAS VYNIL + LAM.DOFF , NO CUTTING</v>
          </cell>
          <cell r="E135"/>
          <cell r="F135">
            <v>2</v>
          </cell>
          <cell r="G135" t="str">
            <v>LEMBAR</v>
          </cell>
          <cell r="J135" t="str">
            <v xml:space="preserve">ULFI - PACKING </v>
          </cell>
          <cell r="K135" t="str">
            <v xml:space="preserve">SELESAI </v>
          </cell>
          <cell r="L135" t="str">
            <v>konfirm pesan mbak ulfi 17/09/2025</v>
          </cell>
        </row>
        <row r="136">
          <cell r="A136"/>
          <cell r="B136" t="str">
            <v>029/IX/2025</v>
          </cell>
          <cell r="C136">
            <v>45908</v>
          </cell>
          <cell r="D136" t="str">
            <v xml:space="preserve">KALKULATOR MINI </v>
          </cell>
          <cell r="E136" t="str">
            <v>SHOPEEE</v>
          </cell>
          <cell r="F136">
            <v>4</v>
          </cell>
          <cell r="G136" t="str">
            <v>PCS / BUAH</v>
          </cell>
          <cell r="J136" t="str">
            <v xml:space="preserve">DINDA </v>
          </cell>
          <cell r="K136" t="str">
            <v>SELESAI</v>
          </cell>
        </row>
        <row r="137">
          <cell r="A137"/>
          <cell r="B137" t="str">
            <v>029/IX/2025</v>
          </cell>
          <cell r="C137">
            <v>45908</v>
          </cell>
          <cell r="D137" t="str">
            <v xml:space="preserve">TIMPANGAN POCKET </v>
          </cell>
          <cell r="E137" t="str">
            <v>SHOPEEE</v>
          </cell>
          <cell r="F137">
            <v>3</v>
          </cell>
          <cell r="G137" t="str">
            <v>PCS / BUAH</v>
          </cell>
          <cell r="J137" t="str">
            <v xml:space="preserve">DINDA </v>
          </cell>
          <cell r="K137" t="str">
            <v>SELESAI</v>
          </cell>
        </row>
        <row r="138">
          <cell r="A138"/>
          <cell r="B138" t="str">
            <v>030/IX/2025</v>
          </cell>
          <cell r="C138">
            <v>45908</v>
          </cell>
          <cell r="D138" t="str">
            <v xml:space="preserve">SENDAL KERJA PRODUKSI UK 38 </v>
          </cell>
          <cell r="E138" t="str">
            <v xml:space="preserve">PT INTRIDRAGON SURYATAMA </v>
          </cell>
          <cell r="F138">
            <v>14</v>
          </cell>
          <cell r="G138" t="str">
            <v>PCS / BUAH</v>
          </cell>
          <cell r="J138" t="str">
            <v>DANIEL - TUNAS</v>
          </cell>
          <cell r="K138" t="str">
            <v>SELESAI</v>
          </cell>
        </row>
        <row r="139">
          <cell r="A139"/>
          <cell r="B139" t="str">
            <v>030/IX/2025</v>
          </cell>
          <cell r="C139">
            <v>45908</v>
          </cell>
          <cell r="D139" t="str">
            <v>SENDAL KERJA PRODUKSI UK 39</v>
          </cell>
          <cell r="E139" t="str">
            <v xml:space="preserve">PT INTRIDRAGON SURYATAMA </v>
          </cell>
          <cell r="F139">
            <v>16</v>
          </cell>
          <cell r="G139" t="str">
            <v>PCS / BUAH</v>
          </cell>
          <cell r="J139" t="str">
            <v>DANIEL - TUNAS</v>
          </cell>
          <cell r="K139" t="str">
            <v>SELESAI</v>
          </cell>
        </row>
        <row r="140">
          <cell r="A140"/>
          <cell r="B140" t="str">
            <v>030/IX/2025</v>
          </cell>
          <cell r="C140">
            <v>45908</v>
          </cell>
          <cell r="D140" t="str">
            <v>SENDAL KERJA PRODUKSI UK 40</v>
          </cell>
          <cell r="E140" t="str">
            <v xml:space="preserve">PT INTRIDRAGON SURYATAMA </v>
          </cell>
          <cell r="F140">
            <v>14</v>
          </cell>
          <cell r="G140" t="str">
            <v>PCS / BUAH</v>
          </cell>
          <cell r="J140" t="str">
            <v>DANIEL - TUNAS</v>
          </cell>
          <cell r="K140" t="str">
            <v>SELESAI</v>
          </cell>
        </row>
        <row r="141">
          <cell r="A141"/>
          <cell r="B141" t="str">
            <v>030/IX/2025</v>
          </cell>
          <cell r="C141">
            <v>45908</v>
          </cell>
          <cell r="D141" t="str">
            <v>SENDAL KERJA PRODUKSI UK 41</v>
          </cell>
          <cell r="E141" t="str">
            <v xml:space="preserve">PT INTRIDRAGON SURYATAMA </v>
          </cell>
          <cell r="F141">
            <v>14</v>
          </cell>
          <cell r="G141" t="str">
            <v>PCS / BUAH</v>
          </cell>
          <cell r="J141" t="str">
            <v>DANIEL - TUNAS</v>
          </cell>
          <cell r="K141" t="str">
            <v>SELESAI</v>
          </cell>
        </row>
        <row r="142">
          <cell r="A142"/>
          <cell r="B142" t="str">
            <v>030/IX/2025</v>
          </cell>
          <cell r="C142">
            <v>45908</v>
          </cell>
          <cell r="D142" t="str">
            <v>SENDAL KERJA PRODUKSI UK 42</v>
          </cell>
          <cell r="E142" t="str">
            <v xml:space="preserve">PT INTRIDRAGON SURYATAMA </v>
          </cell>
          <cell r="F142">
            <v>14</v>
          </cell>
          <cell r="G142" t="str">
            <v>PCS / BUAH</v>
          </cell>
          <cell r="J142" t="str">
            <v>DANIEL - TUNAS</v>
          </cell>
          <cell r="K142" t="str">
            <v>SELESAI</v>
          </cell>
        </row>
        <row r="143">
          <cell r="A143"/>
          <cell r="B143" t="str">
            <v>030/IX/2025</v>
          </cell>
          <cell r="C143">
            <v>45908</v>
          </cell>
          <cell r="D143" t="str">
            <v>SENDAL KERJA PRODUKSI UK 43</v>
          </cell>
          <cell r="E143" t="str">
            <v xml:space="preserve">PT INTRIDRAGON SURYATAMA </v>
          </cell>
          <cell r="F143">
            <v>14</v>
          </cell>
          <cell r="G143" t="str">
            <v>PCS / BUAH</v>
          </cell>
          <cell r="J143" t="str">
            <v>DANIEL - TUNAS</v>
          </cell>
          <cell r="K143" t="str">
            <v>SELESAI</v>
          </cell>
        </row>
        <row r="144">
          <cell r="A144"/>
          <cell r="B144" t="str">
            <v>030/IX/2025</v>
          </cell>
          <cell r="C144">
            <v>45908</v>
          </cell>
          <cell r="D144" t="str">
            <v>SENDAL KERJA PRODUKSI UK 44</v>
          </cell>
          <cell r="E144" t="str">
            <v xml:space="preserve">PT INTRIDRAGON SURYATAMA </v>
          </cell>
          <cell r="F144">
            <v>14</v>
          </cell>
          <cell r="G144" t="str">
            <v>PCS / BUAH</v>
          </cell>
          <cell r="J144" t="str">
            <v>DANIEL - TUNAS</v>
          </cell>
          <cell r="K144" t="str">
            <v>SELESAI</v>
          </cell>
        </row>
        <row r="145">
          <cell r="A145"/>
          <cell r="B145" t="str">
            <v>031/IX/2025</v>
          </cell>
          <cell r="C145">
            <v>45903</v>
          </cell>
          <cell r="D145" t="str">
            <v xml:space="preserve">H2O2 </v>
          </cell>
          <cell r="E145"/>
          <cell r="F145">
            <v>10</v>
          </cell>
          <cell r="G145" t="str">
            <v>LITER</v>
          </cell>
          <cell r="J145" t="str">
            <v xml:space="preserve">AYU - BOJA </v>
          </cell>
          <cell r="K145" t="str">
            <v>SELESAI</v>
          </cell>
        </row>
        <row r="146">
          <cell r="A146"/>
          <cell r="B146" t="str">
            <v>031/IX/2025</v>
          </cell>
          <cell r="C146">
            <v>45903</v>
          </cell>
          <cell r="D146" t="str">
            <v xml:space="preserve">BENDRAT KOTAK </v>
          </cell>
          <cell r="E146"/>
          <cell r="F146">
            <v>50</v>
          </cell>
          <cell r="G146" t="str">
            <v>PCS / BUAH</v>
          </cell>
          <cell r="J146" t="str">
            <v xml:space="preserve">AYU - BOJA </v>
          </cell>
          <cell r="K146" t="str">
            <v>SELESAI</v>
          </cell>
        </row>
        <row r="147">
          <cell r="A147"/>
          <cell r="B147" t="str">
            <v>031/IX/2025</v>
          </cell>
          <cell r="C147">
            <v>45903</v>
          </cell>
          <cell r="D147" t="str">
            <v xml:space="preserve">BENANG </v>
          </cell>
          <cell r="E147"/>
          <cell r="F147">
            <v>4</v>
          </cell>
          <cell r="G147" t="str">
            <v>PCS / BUAH</v>
          </cell>
          <cell r="J147" t="str">
            <v xml:space="preserve">AYU - BOJA </v>
          </cell>
          <cell r="K147" t="str">
            <v>SELESAI</v>
          </cell>
        </row>
        <row r="148">
          <cell r="A148"/>
          <cell r="B148" t="str">
            <v>031/IX/2025</v>
          </cell>
          <cell r="C148">
            <v>45903</v>
          </cell>
          <cell r="D148" t="str">
            <v xml:space="preserve">CTO </v>
          </cell>
          <cell r="E148"/>
          <cell r="F148">
            <v>4</v>
          </cell>
          <cell r="G148" t="str">
            <v>PCS / BUAH</v>
          </cell>
          <cell r="J148" t="str">
            <v xml:space="preserve">AYU - BOJA </v>
          </cell>
          <cell r="K148" t="str">
            <v>SELESAI</v>
          </cell>
        </row>
        <row r="149">
          <cell r="A149"/>
          <cell r="B149" t="str">
            <v>032/IX/2025 - 1</v>
          </cell>
          <cell r="C149">
            <v>45909</v>
          </cell>
          <cell r="D149" t="str">
            <v>PLASTIK UK. 90 X120</v>
          </cell>
          <cell r="E149" t="str">
            <v>PAK WANG - OTH</v>
          </cell>
          <cell r="F149">
            <v>5</v>
          </cell>
          <cell r="G149" t="str">
            <v>BENDEL / PACK</v>
          </cell>
          <cell r="J149" t="str">
            <v>OKTA</v>
          </cell>
          <cell r="K149" t="str">
            <v>SELESAI</v>
          </cell>
        </row>
        <row r="150">
          <cell r="A150"/>
          <cell r="B150" t="str">
            <v>032/IX/2025 - 2</v>
          </cell>
          <cell r="C150">
            <v>45909</v>
          </cell>
          <cell r="D150" t="str">
            <v>PLASTIK UK. 60 X 90</v>
          </cell>
          <cell r="E150" t="str">
            <v>PAK WANG - OTH</v>
          </cell>
          <cell r="F150">
            <v>10</v>
          </cell>
          <cell r="G150" t="str">
            <v>BENDEL / PACK</v>
          </cell>
          <cell r="J150" t="str">
            <v>OKTA</v>
          </cell>
          <cell r="K150" t="str">
            <v>SELESAI</v>
          </cell>
        </row>
        <row r="151">
          <cell r="A151"/>
          <cell r="B151" t="str">
            <v>032/IX/2025</v>
          </cell>
          <cell r="C151">
            <v>45909</v>
          </cell>
          <cell r="D151" t="str">
            <v xml:space="preserve">PLASTIK UK. 80 X 130 HD </v>
          </cell>
          <cell r="E151"/>
          <cell r="F151">
            <v>5</v>
          </cell>
          <cell r="G151" t="str">
            <v>BENDEL / PACK</v>
          </cell>
          <cell r="J151" t="str">
            <v>OKTA</v>
          </cell>
          <cell r="K151" t="str">
            <v>SELESAI</v>
          </cell>
        </row>
        <row r="152">
          <cell r="A152"/>
          <cell r="B152" t="str">
            <v>033/IX/2025 - 1</v>
          </cell>
          <cell r="C152">
            <v>45909</v>
          </cell>
          <cell r="D152" t="str">
            <v xml:space="preserve">SARUNG TANGAN </v>
          </cell>
          <cell r="E152" t="str">
            <v>CV. UWAIS SENTOSA</v>
          </cell>
          <cell r="F152">
            <v>400</v>
          </cell>
          <cell r="G152" t="str">
            <v>BOX</v>
          </cell>
          <cell r="J152" t="str">
            <v>OKTA</v>
          </cell>
          <cell r="K152" t="str">
            <v>SELESAI</v>
          </cell>
        </row>
        <row r="153">
          <cell r="A153"/>
          <cell r="B153" t="str">
            <v>033/IX/2025 - 2</v>
          </cell>
          <cell r="C153">
            <v>45909</v>
          </cell>
          <cell r="D153" t="str">
            <v xml:space="preserve">MASKER </v>
          </cell>
          <cell r="E153" t="str">
            <v>CV. UWAIS SENTOSA</v>
          </cell>
          <cell r="F153">
            <v>400</v>
          </cell>
          <cell r="G153" t="str">
            <v>BOX</v>
          </cell>
          <cell r="J153" t="str">
            <v>OKTA</v>
          </cell>
          <cell r="K153" t="str">
            <v>SELESAI</v>
          </cell>
        </row>
        <row r="154">
          <cell r="A154"/>
          <cell r="B154" t="str">
            <v>034/IX/2025</v>
          </cell>
          <cell r="C154">
            <v>45909</v>
          </cell>
          <cell r="D154" t="str">
            <v xml:space="preserve">FLASDISK 32GB </v>
          </cell>
          <cell r="E154"/>
          <cell r="F154">
            <v>6</v>
          </cell>
          <cell r="G154" t="str">
            <v>PCS / BUAH</v>
          </cell>
          <cell r="H154"/>
          <cell r="I154">
            <v>45916</v>
          </cell>
          <cell r="J154" t="str">
            <v>DANIEL - TUNAS</v>
          </cell>
          <cell r="K154" t="str">
            <v>SELESAI</v>
          </cell>
        </row>
        <row r="155">
          <cell r="A155"/>
          <cell r="B155" t="str">
            <v>035/IX/2025</v>
          </cell>
          <cell r="C155">
            <v>45910</v>
          </cell>
          <cell r="D155" t="str">
            <v xml:space="preserve">FORM SERAH TERIMA </v>
          </cell>
          <cell r="E155" t="str">
            <v xml:space="preserve">KEMBAR PRINTING MAJAPAHIT </v>
          </cell>
          <cell r="F155">
            <v>1</v>
          </cell>
          <cell r="G155" t="str">
            <v>RIM</v>
          </cell>
          <cell r="J155" t="str">
            <v xml:space="preserve">EVI </v>
          </cell>
          <cell r="K155" t="str">
            <v>SELESAI</v>
          </cell>
        </row>
        <row r="156">
          <cell r="A156"/>
          <cell r="B156" t="str">
            <v>035/IX/2025</v>
          </cell>
          <cell r="C156">
            <v>45910</v>
          </cell>
          <cell r="D156" t="str">
            <v xml:space="preserve">PLASTIK 1/2 KG </v>
          </cell>
          <cell r="E156"/>
          <cell r="F156">
            <v>1</v>
          </cell>
          <cell r="G156" t="str">
            <v>BENDEL / PACK</v>
          </cell>
          <cell r="H156">
            <v>45915</v>
          </cell>
          <cell r="I156">
            <v>45916</v>
          </cell>
          <cell r="J156" t="str">
            <v xml:space="preserve">EVI </v>
          </cell>
          <cell r="K156" t="str">
            <v xml:space="preserve">SELESAI </v>
          </cell>
        </row>
        <row r="157">
          <cell r="A157"/>
          <cell r="B157" t="str">
            <v>036/IX/2025</v>
          </cell>
          <cell r="C157">
            <v>45908</v>
          </cell>
          <cell r="D157" t="str">
            <v>KARPET KARET ANTI LICIN 50 x 120</v>
          </cell>
          <cell r="E157"/>
          <cell r="F157">
            <v>1</v>
          </cell>
          <cell r="G157" t="str">
            <v>PCS / BUAH</v>
          </cell>
          <cell r="H157">
            <v>45916</v>
          </cell>
          <cell r="I157">
            <v>45918</v>
          </cell>
          <cell r="J157" t="str">
            <v xml:space="preserve">YOSHUA </v>
          </cell>
          <cell r="K157" t="str">
            <v>SELESAI</v>
          </cell>
        </row>
        <row r="158">
          <cell r="A158" t="str">
            <v xml:space="preserve">AMBIL </v>
          </cell>
          <cell r="B158" t="str">
            <v>036/IX/2025</v>
          </cell>
          <cell r="C158">
            <v>45908</v>
          </cell>
          <cell r="D158" t="str">
            <v>KARPET VYNIL (KARPET BIASA)</v>
          </cell>
          <cell r="E158" t="str">
            <v xml:space="preserve">TAN KARPET </v>
          </cell>
          <cell r="F158">
            <v>2</v>
          </cell>
          <cell r="G158" t="str">
            <v>ROLL</v>
          </cell>
          <cell r="I158">
            <v>45922</v>
          </cell>
          <cell r="J158" t="str">
            <v xml:space="preserve">YOSHUA </v>
          </cell>
          <cell r="K158" t="str">
            <v xml:space="preserve">SELESAI </v>
          </cell>
        </row>
        <row r="159">
          <cell r="A159"/>
          <cell r="B159" t="str">
            <v>036/IX/2025</v>
          </cell>
          <cell r="C159">
            <v>45908</v>
          </cell>
          <cell r="D159" t="str">
            <v xml:space="preserve">STICKER JAGALAH KEBERSIHAN </v>
          </cell>
          <cell r="E159" t="str">
            <v>KEMBAR DIGITAL MAJAPAHIT</v>
          </cell>
          <cell r="F159">
            <v>4</v>
          </cell>
          <cell r="G159" t="str">
            <v>LEMBAR</v>
          </cell>
          <cell r="J159" t="str">
            <v xml:space="preserve">YOSHUA </v>
          </cell>
          <cell r="K159" t="str">
            <v>SELESAI</v>
          </cell>
        </row>
        <row r="160">
          <cell r="A160"/>
          <cell r="B160" t="str">
            <v>036/IX/2025</v>
          </cell>
          <cell r="C160">
            <v>45908</v>
          </cell>
          <cell r="D160" t="str">
            <v>STICKER "SEBELUM MASUK CUCI TANGAN"</v>
          </cell>
          <cell r="E160" t="str">
            <v>KEMBAR DIGITAL MAJAPAHIT</v>
          </cell>
          <cell r="F160">
            <v>5</v>
          </cell>
          <cell r="G160" t="str">
            <v>LEMBAR</v>
          </cell>
          <cell r="J160" t="str">
            <v xml:space="preserve">YOSHUA </v>
          </cell>
          <cell r="K160" t="str">
            <v>SELESAI</v>
          </cell>
        </row>
        <row r="161">
          <cell r="A161"/>
          <cell r="B161" t="str">
            <v>036/IX/2025</v>
          </cell>
          <cell r="C161">
            <v>45908</v>
          </cell>
          <cell r="D161" t="str">
            <v>STICKER "BUANG SAMPAH PADA TEMPATNYA"</v>
          </cell>
          <cell r="E161" t="str">
            <v>KEMBAR DIGITAL MAJAPAHIT</v>
          </cell>
          <cell r="F161">
            <v>9</v>
          </cell>
          <cell r="G161" t="str">
            <v>LEMBAR</v>
          </cell>
          <cell r="J161" t="str">
            <v xml:space="preserve">YOSHUA </v>
          </cell>
          <cell r="K161" t="str">
            <v>SELESAI</v>
          </cell>
        </row>
        <row r="162">
          <cell r="A162"/>
          <cell r="B162" t="str">
            <v>036/IX/2025</v>
          </cell>
          <cell r="C162">
            <v>45908</v>
          </cell>
          <cell r="D162" t="str">
            <v>STICKER "TEMPAT SAMPAH KERING"</v>
          </cell>
          <cell r="E162" t="str">
            <v>KEMBAR DIGITAL MAJAPAHIT</v>
          </cell>
          <cell r="F162">
            <v>6</v>
          </cell>
          <cell r="G162" t="str">
            <v>LEMBAR</v>
          </cell>
          <cell r="J162" t="str">
            <v xml:space="preserve">YOSHUA </v>
          </cell>
          <cell r="K162" t="str">
            <v>SELESAI</v>
          </cell>
        </row>
        <row r="163">
          <cell r="A163"/>
          <cell r="B163" t="str">
            <v>036/IX/2025</v>
          </cell>
          <cell r="C163">
            <v>45908</v>
          </cell>
          <cell r="D163" t="str">
            <v>STICKER "TEMPAT SAMPAH MEDIS &amp; ..."</v>
          </cell>
          <cell r="E163" t="str">
            <v>KEMBAR DIGITAL MAJAPAHIT</v>
          </cell>
          <cell r="F163">
            <v>5</v>
          </cell>
          <cell r="G163" t="str">
            <v>LEMBAR</v>
          </cell>
          <cell r="J163" t="str">
            <v xml:space="preserve">YOSHUA </v>
          </cell>
          <cell r="K163" t="str">
            <v>SELESAI</v>
          </cell>
        </row>
        <row r="164">
          <cell r="A164"/>
          <cell r="B164" t="str">
            <v>036/IX/2025</v>
          </cell>
          <cell r="C164">
            <v>45908</v>
          </cell>
          <cell r="D164" t="str">
            <v>GLUE CARD B1 (1 PCK ISI 20)</v>
          </cell>
          <cell r="E164" t="str">
            <v xml:space="preserve">TOKO ATK MERBABU </v>
          </cell>
          <cell r="F164">
            <v>5</v>
          </cell>
          <cell r="G164" t="str">
            <v>PCK</v>
          </cell>
          <cell r="H164">
            <v>45916</v>
          </cell>
          <cell r="I164">
            <v>45916</v>
          </cell>
          <cell r="J164" t="str">
            <v xml:space="preserve">YOSHUA </v>
          </cell>
          <cell r="K164" t="str">
            <v>SELESAI</v>
          </cell>
        </row>
        <row r="165">
          <cell r="A165"/>
          <cell r="B165" t="str">
            <v>036/IX/2025</v>
          </cell>
          <cell r="C165">
            <v>45908</v>
          </cell>
          <cell r="D165" t="str">
            <v xml:space="preserve">TALI GLUE CARD </v>
          </cell>
          <cell r="E165" t="str">
            <v xml:space="preserve">TOKO ATK MERBABU </v>
          </cell>
          <cell r="F165">
            <v>120</v>
          </cell>
          <cell r="G165" t="str">
            <v>PCS / BUAH</v>
          </cell>
          <cell r="H165">
            <v>45916</v>
          </cell>
          <cell r="I165">
            <v>45916</v>
          </cell>
          <cell r="J165" t="str">
            <v xml:space="preserve">YOSHUA </v>
          </cell>
          <cell r="K165" t="str">
            <v>SELESAI</v>
          </cell>
        </row>
        <row r="166">
          <cell r="A166"/>
          <cell r="B166" t="str">
            <v>036/IX/2025 - 1</v>
          </cell>
          <cell r="C166">
            <v>45908</v>
          </cell>
          <cell r="D166" t="str">
            <v>STICKER NAIK TURUN TANGGA</v>
          </cell>
          <cell r="E166" t="str">
            <v>KEMBAR DIGITAL MAJAPAHIT</v>
          </cell>
          <cell r="F166">
            <v>1</v>
          </cell>
          <cell r="G166" t="str">
            <v>LEMBAR</v>
          </cell>
          <cell r="H166"/>
          <cell r="I166"/>
          <cell r="J166" t="str">
            <v xml:space="preserve">YOSHUA </v>
          </cell>
          <cell r="K166" t="str">
            <v xml:space="preserve">SELESAI </v>
          </cell>
        </row>
        <row r="167">
          <cell r="A167"/>
          <cell r="B167" t="str">
            <v>037/IX/2025</v>
          </cell>
          <cell r="C167">
            <v>45910</v>
          </cell>
          <cell r="D167" t="str">
            <v>ALKOHOL 75%</v>
          </cell>
          <cell r="E167"/>
          <cell r="F167">
            <v>1</v>
          </cell>
          <cell r="G167" t="str">
            <v>JERIGEN</v>
          </cell>
          <cell r="J167" t="str">
            <v>DANIEL - TUNAS</v>
          </cell>
          <cell r="K167" t="str">
            <v>SELESAI</v>
          </cell>
        </row>
        <row r="168">
          <cell r="A168"/>
          <cell r="B168" t="str">
            <v>038/IX/2025-1</v>
          </cell>
          <cell r="C168">
            <v>45910</v>
          </cell>
          <cell r="D168" t="str">
            <v xml:space="preserve">BUSA TRICORT 8 MM </v>
          </cell>
          <cell r="E168" t="str">
            <v xml:space="preserve">ANEKA </v>
          </cell>
          <cell r="F168">
            <v>5</v>
          </cell>
          <cell r="G168" t="str">
            <v>ROLL</v>
          </cell>
          <cell r="J168" t="str">
            <v>ANJANI</v>
          </cell>
          <cell r="K168" t="str">
            <v>SELESAI</v>
          </cell>
        </row>
        <row r="169">
          <cell r="A169"/>
          <cell r="B169" t="str">
            <v>038/IX/2025-2</v>
          </cell>
          <cell r="C169">
            <v>45910</v>
          </cell>
          <cell r="D169" t="str">
            <v xml:space="preserve">BUBBLE WRAP </v>
          </cell>
          <cell r="E169" t="str">
            <v xml:space="preserve">ANEKA </v>
          </cell>
          <cell r="F169">
            <v>3</v>
          </cell>
          <cell r="G169" t="str">
            <v>ROLL</v>
          </cell>
          <cell r="J169" t="str">
            <v>ANJANI</v>
          </cell>
          <cell r="K169" t="str">
            <v>SELESAI</v>
          </cell>
        </row>
        <row r="170">
          <cell r="A170"/>
          <cell r="B170" t="str">
            <v>038/IX/2025-4</v>
          </cell>
          <cell r="C170">
            <v>45910</v>
          </cell>
          <cell r="D170" t="str">
            <v xml:space="preserve">PLASTIK SHRINK 1/3 (11.5 x 9.5) </v>
          </cell>
          <cell r="E170"/>
          <cell r="F170">
            <v>300000</v>
          </cell>
          <cell r="G170" t="str">
            <v>PCS / BUAH</v>
          </cell>
          <cell r="I170">
            <v>45915</v>
          </cell>
          <cell r="J170" t="str">
            <v>ANJANI</v>
          </cell>
          <cell r="K170" t="str">
            <v>SELESAI</v>
          </cell>
        </row>
        <row r="171">
          <cell r="A171" t="str">
            <v>025/PO/EI/IX/2025</v>
          </cell>
          <cell r="B171" t="str">
            <v>038/IX/2025-5</v>
          </cell>
          <cell r="C171">
            <v>45910</v>
          </cell>
          <cell r="D171" t="str">
            <v>PLASTIK POFSHRINK 16" X 870 M</v>
          </cell>
          <cell r="E171"/>
          <cell r="F171">
            <v>3</v>
          </cell>
          <cell r="G171" t="str">
            <v>ROLL</v>
          </cell>
          <cell r="H171">
            <v>45919</v>
          </cell>
          <cell r="I171">
            <v>45938</v>
          </cell>
          <cell r="J171" t="str">
            <v>ANJANI - PACKING</v>
          </cell>
          <cell r="K171" t="str">
            <v xml:space="preserve">SELESAI </v>
          </cell>
        </row>
        <row r="172">
          <cell r="A172"/>
          <cell r="B172" t="str">
            <v>039/IX/2025</v>
          </cell>
          <cell r="C172">
            <v>45910</v>
          </cell>
          <cell r="D172" t="str">
            <v xml:space="preserve">TP LINK 8 PORT GIGABIT </v>
          </cell>
          <cell r="E172"/>
          <cell r="F172">
            <v>1</v>
          </cell>
          <cell r="G172" t="str">
            <v>PCS / BUAH</v>
          </cell>
          <cell r="H172">
            <v>45915</v>
          </cell>
          <cell r="I172">
            <v>45917</v>
          </cell>
          <cell r="J172" t="str">
            <v>DANIEL - TUNAS</v>
          </cell>
          <cell r="K172" t="str">
            <v>SELESAI</v>
          </cell>
        </row>
        <row r="173">
          <cell r="A173"/>
          <cell r="B173" t="str">
            <v>039/IX/2025</v>
          </cell>
          <cell r="C173">
            <v>45910</v>
          </cell>
          <cell r="D173" t="str">
            <v>SWITCH HUB TP LINK S PORT</v>
          </cell>
          <cell r="E173"/>
          <cell r="F173">
            <v>2</v>
          </cell>
          <cell r="G173" t="str">
            <v>PCS / BUAH</v>
          </cell>
          <cell r="H173">
            <v>45915</v>
          </cell>
          <cell r="I173">
            <v>45918</v>
          </cell>
          <cell r="J173" t="str">
            <v>DANIEL - TUNAS</v>
          </cell>
          <cell r="K173" t="str">
            <v xml:space="preserve">SELESAI </v>
          </cell>
        </row>
        <row r="174">
          <cell r="A174"/>
          <cell r="B174" t="str">
            <v>040/IX/2025</v>
          </cell>
          <cell r="C174">
            <v>45910</v>
          </cell>
          <cell r="D174" t="str">
            <v>LAPTOP LENOVO IDEAPAD SLIM 3I 14"</v>
          </cell>
          <cell r="E174"/>
          <cell r="F174">
            <v>1</v>
          </cell>
          <cell r="G174" t="str">
            <v>UNIT</v>
          </cell>
          <cell r="H174">
            <v>45915</v>
          </cell>
          <cell r="I174">
            <v>45917</v>
          </cell>
          <cell r="J174" t="str">
            <v>DANIEL - TUNAS</v>
          </cell>
          <cell r="K174" t="str">
            <v>SELESAI</v>
          </cell>
        </row>
        <row r="175">
          <cell r="A175"/>
          <cell r="B175" t="str">
            <v>040/IX/2025</v>
          </cell>
          <cell r="C175">
            <v>45910</v>
          </cell>
          <cell r="D175" t="str">
            <v xml:space="preserve">MOTOR BEAT CBS </v>
          </cell>
          <cell r="E175"/>
          <cell r="F175">
            <v>1</v>
          </cell>
          <cell r="G175" t="str">
            <v>UNIT</v>
          </cell>
          <cell r="H175">
            <v>45919</v>
          </cell>
          <cell r="I175">
            <v>45937</v>
          </cell>
          <cell r="J175" t="str">
            <v>DANIEL - TUNAS</v>
          </cell>
          <cell r="K175" t="str">
            <v>SELESAI</v>
          </cell>
        </row>
        <row r="176">
          <cell r="A176" t="str">
            <v>PO.014/PO/EI/IX/2025</v>
          </cell>
          <cell r="B176" t="str">
            <v>041/IX/2025-1</v>
          </cell>
          <cell r="C176">
            <v>45911</v>
          </cell>
          <cell r="D176" t="str">
            <v xml:space="preserve">KALIBRASI THERMOMETER DIGITAL </v>
          </cell>
          <cell r="E176" t="str">
            <v xml:space="preserve">GENELYS </v>
          </cell>
          <cell r="F176">
            <v>1</v>
          </cell>
          <cell r="G176" t="str">
            <v>UNIT</v>
          </cell>
          <cell r="H176">
            <v>45911</v>
          </cell>
          <cell r="I176">
            <v>45937</v>
          </cell>
          <cell r="J176" t="str">
            <v xml:space="preserve">AYUNDA - TEI </v>
          </cell>
          <cell r="K176" t="str">
            <v xml:space="preserve">SELESAI </v>
          </cell>
        </row>
        <row r="177">
          <cell r="A177" t="str">
            <v>PO.014/PO/EI/IX/2025</v>
          </cell>
          <cell r="B177" t="str">
            <v>041/IX/2025-2</v>
          </cell>
          <cell r="C177">
            <v>45911</v>
          </cell>
          <cell r="D177" t="str">
            <v xml:space="preserve">KALIBRASI STOPWATCH </v>
          </cell>
          <cell r="E177" t="str">
            <v xml:space="preserve">GENELYS </v>
          </cell>
          <cell r="F177">
            <v>1</v>
          </cell>
          <cell r="G177" t="str">
            <v>UNIT</v>
          </cell>
          <cell r="H177">
            <v>45911</v>
          </cell>
          <cell r="I177">
            <v>45937</v>
          </cell>
          <cell r="J177" t="str">
            <v xml:space="preserve">AYUNDA - TEI </v>
          </cell>
          <cell r="K177" t="str">
            <v xml:space="preserve">SELESAI </v>
          </cell>
        </row>
        <row r="178">
          <cell r="A178" t="str">
            <v>PO.013/PO/EI/IX/2025</v>
          </cell>
          <cell r="B178" t="str">
            <v xml:space="preserve">042/IX/2025 </v>
          </cell>
          <cell r="C178">
            <v>45911</v>
          </cell>
          <cell r="D178" t="str">
            <v xml:space="preserve">KALIBRASI THERMOHIGRO METER </v>
          </cell>
          <cell r="E178" t="str">
            <v xml:space="preserve">GENELYS </v>
          </cell>
          <cell r="F178">
            <v>1</v>
          </cell>
          <cell r="G178" t="str">
            <v>UNIT</v>
          </cell>
          <cell r="H178">
            <v>45911</v>
          </cell>
          <cell r="I178">
            <v>45937</v>
          </cell>
          <cell r="J178" t="str">
            <v>AYUNDA - ESTA</v>
          </cell>
          <cell r="K178" t="str">
            <v xml:space="preserve">SELESAI </v>
          </cell>
        </row>
        <row r="179">
          <cell r="A179"/>
          <cell r="B179" t="str">
            <v>043/IX/2025 - 1</v>
          </cell>
          <cell r="C179">
            <v>45910</v>
          </cell>
          <cell r="D179" t="str">
            <v xml:space="preserve">FOAMSEAT </v>
          </cell>
          <cell r="E179" t="str">
            <v>ANEKA</v>
          </cell>
          <cell r="F179">
            <v>4</v>
          </cell>
          <cell r="G179" t="str">
            <v>ROLL</v>
          </cell>
          <cell r="J179" t="str">
            <v>RUDI - PACKING</v>
          </cell>
          <cell r="K179" t="str">
            <v>SELESAI</v>
          </cell>
        </row>
        <row r="180">
          <cell r="A180"/>
          <cell r="B180" t="str">
            <v>043/IX/2025 - 2</v>
          </cell>
          <cell r="C180">
            <v>45910</v>
          </cell>
          <cell r="D180" t="str">
            <v xml:space="preserve">PLASTIK WRAPPING </v>
          </cell>
          <cell r="E180" t="str">
            <v>PT. HITASE</v>
          </cell>
          <cell r="F180">
            <v>1</v>
          </cell>
          <cell r="G180" t="str">
            <v>BOX</v>
          </cell>
          <cell r="J180" t="str">
            <v>RUDI - PACKING</v>
          </cell>
          <cell r="K180" t="str">
            <v>SELESAI</v>
          </cell>
        </row>
        <row r="181">
          <cell r="A181"/>
          <cell r="B181" t="str">
            <v>043/IX/2025 - 3</v>
          </cell>
          <cell r="C181">
            <v>45910</v>
          </cell>
          <cell r="D181" t="str">
            <v xml:space="preserve">DISPENSER LAKBAN </v>
          </cell>
          <cell r="E181" t="str">
            <v xml:space="preserve">ONLINE </v>
          </cell>
          <cell r="F181">
            <v>2</v>
          </cell>
          <cell r="G181" t="str">
            <v>PCS / BUAH</v>
          </cell>
          <cell r="J181" t="str">
            <v>RUDI - PACKING</v>
          </cell>
          <cell r="K181" t="str">
            <v>SELESAI</v>
          </cell>
        </row>
        <row r="182">
          <cell r="A182"/>
          <cell r="B182" t="str">
            <v>042/IX/2025 - 4</v>
          </cell>
          <cell r="C182">
            <v>45910</v>
          </cell>
          <cell r="D182" t="str">
            <v xml:space="preserve">LABEL MK 24+ (15KG - 019 </v>
          </cell>
          <cell r="E182" t="str">
            <v>CV. IMAJI (ISA GRAFIKA)</v>
          </cell>
          <cell r="F182">
            <v>85</v>
          </cell>
          <cell r="G182" t="str">
            <v>LEMBAR</v>
          </cell>
          <cell r="J182" t="str">
            <v>RUDI - PACKING</v>
          </cell>
          <cell r="K182" t="str">
            <v xml:space="preserve">SELESAI </v>
          </cell>
          <cell r="L182" t="str">
            <v>konfirm pesan mbak ulfi 17/09/2025</v>
          </cell>
        </row>
        <row r="183">
          <cell r="A183" t="str">
            <v>PO. 019</v>
          </cell>
          <cell r="B183" t="str">
            <v>044/IX/2025-1</v>
          </cell>
          <cell r="C183">
            <v>45911</v>
          </cell>
          <cell r="D183" t="str">
            <v xml:space="preserve">ETHYENE DIAMINE </v>
          </cell>
          <cell r="E183" t="str">
            <v xml:space="preserve">PT. HEPILAB </v>
          </cell>
          <cell r="F183">
            <v>1</v>
          </cell>
          <cell r="G183" t="str">
            <v>BOTOL</v>
          </cell>
          <cell r="I183">
            <v>45917</v>
          </cell>
          <cell r="J183" t="str">
            <v xml:space="preserve">FRIDA </v>
          </cell>
          <cell r="K183" t="str">
            <v>SELESAI</v>
          </cell>
        </row>
        <row r="184">
          <cell r="A184"/>
          <cell r="B184" t="str">
            <v>044/IX/2025-2</v>
          </cell>
          <cell r="C184">
            <v>45911</v>
          </cell>
          <cell r="D184" t="str">
            <v xml:space="preserve">PLASTIK BENING 20 KG </v>
          </cell>
          <cell r="E184"/>
          <cell r="F184">
            <v>2</v>
          </cell>
          <cell r="G184" t="str">
            <v>BENDEL / PACK</v>
          </cell>
          <cell r="H184">
            <v>45915</v>
          </cell>
          <cell r="I184">
            <v>45917</v>
          </cell>
          <cell r="J184" t="str">
            <v xml:space="preserve">FRIDA </v>
          </cell>
          <cell r="K184" t="str">
            <v xml:space="preserve">SELESAI </v>
          </cell>
        </row>
        <row r="185">
          <cell r="A185" t="str">
            <v>026/PO/EI/IX/2025 &amp; 031/PO/EI/IX/2025</v>
          </cell>
          <cell r="B185" t="str">
            <v>044/IX/2025-3</v>
          </cell>
          <cell r="C185">
            <v>45911</v>
          </cell>
          <cell r="D185" t="str">
            <v>Peroxide Test 0,5-2-5-10-25 MG/L (1.10011.0001)</v>
          </cell>
          <cell r="E185" t="str">
            <v xml:space="preserve">PT. HEPILAB </v>
          </cell>
          <cell r="F185">
            <v>3</v>
          </cell>
          <cell r="G185" t="str">
            <v>KIT</v>
          </cell>
          <cell r="H185">
            <v>45919</v>
          </cell>
          <cell r="I185">
            <v>45923</v>
          </cell>
          <cell r="J185" t="str">
            <v xml:space="preserve">FRIDA </v>
          </cell>
          <cell r="K185" t="str">
            <v>SELESAI</v>
          </cell>
        </row>
        <row r="186">
          <cell r="A186" t="str">
            <v xml:space="preserve">ANTAR </v>
          </cell>
          <cell r="B186" t="str">
            <v>045/IX/2025</v>
          </cell>
          <cell r="C186">
            <v>45911</v>
          </cell>
          <cell r="D186" t="str">
            <v xml:space="preserve">PANTAUAN BARANG LP/KARTU </v>
          </cell>
          <cell r="E186" t="str">
            <v>KEMBAR DIGITAL MAJAPAHIT</v>
          </cell>
          <cell r="F186">
            <v>1</v>
          </cell>
          <cell r="G186" t="str">
            <v>RIM</v>
          </cell>
          <cell r="H186">
            <v>45924</v>
          </cell>
          <cell r="J186" t="str">
            <v xml:space="preserve">FRIDA </v>
          </cell>
          <cell r="K186" t="str">
            <v xml:space="preserve">SELESAI </v>
          </cell>
        </row>
        <row r="187">
          <cell r="A187"/>
          <cell r="B187" t="str">
            <v>045/IX/2025</v>
          </cell>
          <cell r="C187">
            <v>45911</v>
          </cell>
          <cell r="D187" t="str">
            <v xml:space="preserve">PLASTIK 1 ONS </v>
          </cell>
          <cell r="E187"/>
          <cell r="F187">
            <v>5</v>
          </cell>
          <cell r="G187" t="str">
            <v>BENDEL / PACK</v>
          </cell>
          <cell r="J187" t="str">
            <v xml:space="preserve">FRIDA </v>
          </cell>
          <cell r="K187" t="str">
            <v>SELESAI</v>
          </cell>
        </row>
        <row r="188">
          <cell r="A188"/>
          <cell r="B188" t="str">
            <v>045/IX/2025</v>
          </cell>
          <cell r="C188">
            <v>45911</v>
          </cell>
          <cell r="D188" t="str">
            <v xml:space="preserve">PLASTIK 1/4 KG </v>
          </cell>
          <cell r="E188"/>
          <cell r="F188">
            <v>1</v>
          </cell>
          <cell r="G188" t="str">
            <v>BENDEL / PACK</v>
          </cell>
          <cell r="J188" t="str">
            <v xml:space="preserve">FRIDA </v>
          </cell>
          <cell r="K188" t="str">
            <v>SELESAI</v>
          </cell>
        </row>
        <row r="189">
          <cell r="A189"/>
          <cell r="B189" t="str">
            <v>046/IX/2025 - 1</v>
          </cell>
          <cell r="C189">
            <v>45911</v>
          </cell>
          <cell r="D189" t="str">
            <v xml:space="preserve">KERTAS SARING </v>
          </cell>
          <cell r="E189" t="str">
            <v xml:space="preserve">CAHAYA SARI </v>
          </cell>
          <cell r="F189">
            <v>500</v>
          </cell>
          <cell r="G189" t="str">
            <v>LEMBAR</v>
          </cell>
          <cell r="H189">
            <v>45915</v>
          </cell>
          <cell r="I189">
            <v>45916</v>
          </cell>
          <cell r="J189" t="str">
            <v xml:space="preserve">FRIDA </v>
          </cell>
          <cell r="K189" t="str">
            <v>SELESAI</v>
          </cell>
        </row>
        <row r="190">
          <cell r="A190" t="str">
            <v>PO.024</v>
          </cell>
          <cell r="B190" t="str">
            <v>046/IX/2025</v>
          </cell>
          <cell r="C190">
            <v>45911</v>
          </cell>
          <cell r="D190" t="str">
            <v>SABUN FC 2075</v>
          </cell>
          <cell r="E190" t="str">
            <v xml:space="preserve">CV. ANUGRAH ABADI </v>
          </cell>
          <cell r="F190">
            <v>20</v>
          </cell>
          <cell r="G190" t="str">
            <v>JERIGEN</v>
          </cell>
          <cell r="H190">
            <v>45917</v>
          </cell>
          <cell r="I190">
            <v>45918</v>
          </cell>
          <cell r="J190" t="str">
            <v xml:space="preserve">FRIDA </v>
          </cell>
          <cell r="K190" t="str">
            <v>SELESAI</v>
          </cell>
        </row>
        <row r="191">
          <cell r="A191"/>
          <cell r="B191" t="str">
            <v>046/IX/2025</v>
          </cell>
          <cell r="C191">
            <v>45911</v>
          </cell>
          <cell r="D191" t="str">
            <v>ASAM NITRAT (PA) 2,5L</v>
          </cell>
          <cell r="E191" t="str">
            <v xml:space="preserve">PT. HEPILAB </v>
          </cell>
          <cell r="F191">
            <v>1</v>
          </cell>
          <cell r="G191" t="str">
            <v>BOTOL</v>
          </cell>
          <cell r="H191">
            <v>45915</v>
          </cell>
          <cell r="I191">
            <v>45916</v>
          </cell>
          <cell r="J191" t="str">
            <v xml:space="preserve">FRIDA </v>
          </cell>
          <cell r="K191" t="str">
            <v xml:space="preserve">SELESAI </v>
          </cell>
        </row>
        <row r="192">
          <cell r="A192"/>
          <cell r="B192" t="str">
            <v>046/IX/2025</v>
          </cell>
          <cell r="C192">
            <v>45911</v>
          </cell>
          <cell r="D192" t="str">
            <v xml:space="preserve">NACL </v>
          </cell>
          <cell r="E192" t="str">
            <v xml:space="preserve">CAHAYA SARI </v>
          </cell>
          <cell r="F192">
            <v>5</v>
          </cell>
          <cell r="G192" t="str">
            <v>KG</v>
          </cell>
          <cell r="H192">
            <v>45917</v>
          </cell>
          <cell r="I192">
            <v>45919</v>
          </cell>
          <cell r="J192" t="str">
            <v xml:space="preserve">FRIDA </v>
          </cell>
          <cell r="K192" t="str">
            <v xml:space="preserve">SELESAI </v>
          </cell>
        </row>
        <row r="193">
          <cell r="A193"/>
          <cell r="B193" t="str">
            <v>046/IX/2025</v>
          </cell>
          <cell r="C193">
            <v>45911</v>
          </cell>
          <cell r="D193" t="str">
            <v>HYDROCHLORIC ACID 2,5L</v>
          </cell>
          <cell r="E193" t="str">
            <v xml:space="preserve">PT. HEPILAB </v>
          </cell>
          <cell r="F193">
            <v>1</v>
          </cell>
          <cell r="G193" t="str">
            <v>BOTOL</v>
          </cell>
          <cell r="H193">
            <v>45915</v>
          </cell>
          <cell r="I193">
            <v>45918</v>
          </cell>
          <cell r="J193" t="str">
            <v xml:space="preserve">FRIDA </v>
          </cell>
          <cell r="K193" t="str">
            <v>SELESAI</v>
          </cell>
        </row>
        <row r="194">
          <cell r="A194"/>
          <cell r="B194" t="str">
            <v xml:space="preserve">047/IX/2025 </v>
          </cell>
          <cell r="C194">
            <v>45911</v>
          </cell>
          <cell r="D194" t="str">
            <v xml:space="preserve">LABEL STANDARD 150 KG - INV-070 </v>
          </cell>
          <cell r="E194" t="str">
            <v>CV. IMAJI (ISA GRAFIKA)</v>
          </cell>
          <cell r="F194">
            <v>102</v>
          </cell>
          <cell r="G194" t="str">
            <v>LEMBAR</v>
          </cell>
          <cell r="J194" t="str">
            <v xml:space="preserve">ULFI - PACKING </v>
          </cell>
          <cell r="K194" t="str">
            <v>SELESAI</v>
          </cell>
        </row>
        <row r="195">
          <cell r="A195"/>
          <cell r="B195" t="str">
            <v>048/IX/2025 - 1</v>
          </cell>
          <cell r="C195">
            <v>45911</v>
          </cell>
          <cell r="D195" t="str">
            <v xml:space="preserve">MCU CEK KESEHATAN PAKET A </v>
          </cell>
          <cell r="E195" t="str">
            <v>SURYA MEDIKA</v>
          </cell>
          <cell r="F195">
            <v>43</v>
          </cell>
          <cell r="G195" t="str">
            <v xml:space="preserve">ORANG </v>
          </cell>
          <cell r="H195">
            <v>45915</v>
          </cell>
          <cell r="I195">
            <v>45917</v>
          </cell>
          <cell r="J195" t="str">
            <v>DANIEL - TUNAS</v>
          </cell>
          <cell r="K195" t="str">
            <v>selesai</v>
          </cell>
          <cell r="L195" t="str">
            <v xml:space="preserve">sudah di bayar </v>
          </cell>
        </row>
        <row r="196">
          <cell r="A196"/>
          <cell r="B196" t="str">
            <v>048/IX/2025 - 2</v>
          </cell>
          <cell r="C196">
            <v>45911</v>
          </cell>
          <cell r="D196" t="str">
            <v xml:space="preserve">MCU CEK KESEHATAN PAKET B </v>
          </cell>
          <cell r="E196" t="str">
            <v>SURYA MEDIKA</v>
          </cell>
          <cell r="F196">
            <v>7</v>
          </cell>
          <cell r="G196" t="str">
            <v xml:space="preserve">ORANG </v>
          </cell>
          <cell r="H196">
            <v>45915</v>
          </cell>
          <cell r="I196">
            <v>45917</v>
          </cell>
          <cell r="J196" t="str">
            <v>DANIEL - TUNAS</v>
          </cell>
          <cell r="K196" t="str">
            <v>selesai</v>
          </cell>
          <cell r="L196" t="str">
            <v xml:space="preserve">sudah di bayar </v>
          </cell>
        </row>
        <row r="197">
          <cell r="A197"/>
          <cell r="B197" t="str">
            <v>049/IX/2025</v>
          </cell>
          <cell r="C197">
            <v>45912</v>
          </cell>
          <cell r="D197" t="str">
            <v xml:space="preserve">SPAREPAT "PER" GUNTING POTONG </v>
          </cell>
          <cell r="E197"/>
          <cell r="F197">
            <v>10</v>
          </cell>
          <cell r="G197" t="str">
            <v>PCS / BUAH</v>
          </cell>
          <cell r="H197">
            <v>45913</v>
          </cell>
          <cell r="I197">
            <v>45917</v>
          </cell>
          <cell r="J197" t="str">
            <v xml:space="preserve">OKTA </v>
          </cell>
          <cell r="K197" t="str">
            <v xml:space="preserve">SELESAI </v>
          </cell>
        </row>
        <row r="198">
          <cell r="A198"/>
          <cell r="B198" t="str">
            <v>050/IX/2025</v>
          </cell>
          <cell r="C198">
            <v>45911</v>
          </cell>
          <cell r="D198" t="str">
            <v>KEYBOARD LOGITAC</v>
          </cell>
          <cell r="E198"/>
          <cell r="F198">
            <v>1</v>
          </cell>
          <cell r="G198" t="str">
            <v>PCS / BUAH</v>
          </cell>
          <cell r="I198">
            <v>45918</v>
          </cell>
          <cell r="J198" t="str">
            <v>DANIEL - TUNAS</v>
          </cell>
          <cell r="K198" t="str">
            <v xml:space="preserve">SELESAI </v>
          </cell>
        </row>
        <row r="199">
          <cell r="A199" t="str">
            <v xml:space="preserve">AMBIL </v>
          </cell>
          <cell r="B199" t="str">
            <v>050/IX/2025</v>
          </cell>
          <cell r="C199">
            <v>45911</v>
          </cell>
          <cell r="D199" t="str">
            <v>KURSI BAKSO LION STAR</v>
          </cell>
          <cell r="E199" t="str">
            <v>DEPOK 21</v>
          </cell>
          <cell r="F199">
            <v>4</v>
          </cell>
          <cell r="G199" t="str">
            <v>PCS / BUAH</v>
          </cell>
          <cell r="H199">
            <v>45922</v>
          </cell>
          <cell r="I199">
            <v>45922</v>
          </cell>
          <cell r="J199" t="str">
            <v>DANIEL - TUNAS</v>
          </cell>
          <cell r="K199" t="str">
            <v xml:space="preserve">SELESAI </v>
          </cell>
        </row>
        <row r="200">
          <cell r="A200" t="str">
            <v>027/PO/EI/IX/2025</v>
          </cell>
          <cell r="B200" t="str">
            <v>051/IX/2025</v>
          </cell>
          <cell r="C200">
            <v>45912</v>
          </cell>
          <cell r="D200" t="str">
            <v>KURSI BAKSO LION STAR</v>
          </cell>
          <cell r="E200" t="str">
            <v xml:space="preserve">ONEPACK </v>
          </cell>
          <cell r="F200">
            <v>50</v>
          </cell>
          <cell r="G200" t="str">
            <v>BOX</v>
          </cell>
          <cell r="H200">
            <v>45919</v>
          </cell>
          <cell r="I200">
            <v>45922</v>
          </cell>
          <cell r="J200" t="str">
            <v xml:space="preserve">ANJANI </v>
          </cell>
          <cell r="K200" t="str">
            <v>SELESAI</v>
          </cell>
        </row>
        <row r="201">
          <cell r="A201" t="str">
            <v>PO.041/PO/EI/IX/2025</v>
          </cell>
          <cell r="B201" t="str">
            <v>051/IX/2025</v>
          </cell>
          <cell r="C201">
            <v>45912</v>
          </cell>
          <cell r="D201" t="str">
            <v xml:space="preserve">PLASTIK SHRINK 1/3 (11.5 x 9.5) </v>
          </cell>
          <cell r="E201"/>
          <cell r="F201" t="str">
            <v>500,000</v>
          </cell>
          <cell r="G201" t="str">
            <v>PCS / BUAH</v>
          </cell>
          <cell r="H201">
            <v>45930</v>
          </cell>
          <cell r="J201" t="str">
            <v xml:space="preserve">ANJANI </v>
          </cell>
          <cell r="K201" t="str">
            <v>DIPESAN</v>
          </cell>
        </row>
        <row r="202">
          <cell r="A202" t="str">
            <v>PO.003/PO/EI/IX/2025</v>
          </cell>
          <cell r="B202" t="str">
            <v>051/IX/2025</v>
          </cell>
          <cell r="C202">
            <v>45912</v>
          </cell>
          <cell r="D202" t="str">
            <v>PLASTIK SHRINK 1/2 (13,5 x 11.5)</v>
          </cell>
          <cell r="E202" t="str">
            <v xml:space="preserve">BINTANG FAUSTA </v>
          </cell>
          <cell r="F202" t="str">
            <v>100,000</v>
          </cell>
          <cell r="G202" t="str">
            <v>PCS / BUAH</v>
          </cell>
          <cell r="H202">
            <v>45932</v>
          </cell>
          <cell r="J202" t="str">
            <v xml:space="preserve">ANJANI </v>
          </cell>
          <cell r="K202" t="str">
            <v xml:space="preserve">DIPESAN </v>
          </cell>
        </row>
        <row r="203">
          <cell r="A203" t="str">
            <v>028/PO/EI/IX/2025</v>
          </cell>
          <cell r="B203" t="str">
            <v>051/IX/2025</v>
          </cell>
          <cell r="C203">
            <v>45912</v>
          </cell>
          <cell r="D203" t="str">
            <v>EASYTOP 812</v>
          </cell>
          <cell r="E203" t="str">
            <v>PT. MENTARI CIPTA SUKSES</v>
          </cell>
          <cell r="F203">
            <v>150</v>
          </cell>
          <cell r="G203" t="str">
            <v>LUSIN</v>
          </cell>
          <cell r="H203">
            <v>45919</v>
          </cell>
          <cell r="I203">
            <v>45922</v>
          </cell>
          <cell r="J203" t="str">
            <v xml:space="preserve">ANJANI </v>
          </cell>
          <cell r="K203" t="str">
            <v xml:space="preserve">SELESAI </v>
          </cell>
        </row>
        <row r="204">
          <cell r="A204"/>
          <cell r="B204" t="str">
            <v>052/IX/2025</v>
          </cell>
          <cell r="C204">
            <v>45912</v>
          </cell>
          <cell r="D204" t="str">
            <v>FILTER 01</v>
          </cell>
          <cell r="E204"/>
          <cell r="F204">
            <v>5</v>
          </cell>
          <cell r="G204" t="str">
            <v>PCS / BUAH</v>
          </cell>
          <cell r="J204" t="str">
            <v xml:space="preserve">YOHAN - UNGARAN </v>
          </cell>
          <cell r="K204" t="str">
            <v>SELESAI</v>
          </cell>
        </row>
        <row r="205">
          <cell r="A205"/>
          <cell r="B205" t="str">
            <v>052/IX/2025</v>
          </cell>
          <cell r="C205">
            <v>45912</v>
          </cell>
          <cell r="D205" t="str">
            <v>FILTER 03</v>
          </cell>
          <cell r="E205"/>
          <cell r="F205">
            <v>5</v>
          </cell>
          <cell r="G205" t="str">
            <v>PCS / BUAH</v>
          </cell>
          <cell r="J205" t="str">
            <v xml:space="preserve">YOHAN - UNGARAN </v>
          </cell>
          <cell r="K205" t="str">
            <v>SELESAI</v>
          </cell>
        </row>
        <row r="206">
          <cell r="A206"/>
          <cell r="B206" t="str">
            <v>053/IX/2025</v>
          </cell>
          <cell r="C206">
            <v>45915</v>
          </cell>
          <cell r="D206" t="str">
            <v xml:space="preserve">BAK SAMPAH UK. 100 X 110 X 200 </v>
          </cell>
          <cell r="E206" t="str">
            <v xml:space="preserve">HENDRI LAS </v>
          </cell>
          <cell r="F206">
            <v>1</v>
          </cell>
          <cell r="G206" t="str">
            <v>UNIT</v>
          </cell>
          <cell r="I206">
            <v>45923</v>
          </cell>
          <cell r="J206" t="str">
            <v xml:space="preserve">OKTA </v>
          </cell>
          <cell r="K206" t="str">
            <v>SELESAI</v>
          </cell>
        </row>
        <row r="207">
          <cell r="A207"/>
          <cell r="B207" t="str">
            <v>054/IX/2025</v>
          </cell>
          <cell r="C207">
            <v>45911</v>
          </cell>
          <cell r="D207" t="str">
            <v>GANTUNGAN BAJU (HOOK HANGER)</v>
          </cell>
          <cell r="E207"/>
          <cell r="F207">
            <v>5</v>
          </cell>
          <cell r="G207" t="str">
            <v>BENDEL / PACK</v>
          </cell>
          <cell r="H207">
            <v>45916</v>
          </cell>
          <cell r="I207">
            <v>45919</v>
          </cell>
          <cell r="J207" t="str">
            <v xml:space="preserve">HENI - ADMIN GA </v>
          </cell>
          <cell r="K207" t="str">
            <v xml:space="preserve">SELESAI </v>
          </cell>
        </row>
        <row r="208">
          <cell r="A208"/>
          <cell r="B208" t="str">
            <v>054/IX/2025</v>
          </cell>
          <cell r="C208">
            <v>45911</v>
          </cell>
          <cell r="D208" t="str">
            <v xml:space="preserve">MCB 10A SCHNEIDER </v>
          </cell>
          <cell r="E208"/>
          <cell r="F208">
            <v>1</v>
          </cell>
          <cell r="G208" t="str">
            <v>PCS / BUAH</v>
          </cell>
          <cell r="H208">
            <v>45916</v>
          </cell>
          <cell r="I208">
            <v>45916</v>
          </cell>
          <cell r="J208" t="str">
            <v xml:space="preserve">HENI - ADMIN GA </v>
          </cell>
          <cell r="K208" t="str">
            <v>SELESAI</v>
          </cell>
        </row>
        <row r="209">
          <cell r="A209"/>
          <cell r="B209" t="str">
            <v>054/IX/2025</v>
          </cell>
          <cell r="C209">
            <v>45911</v>
          </cell>
          <cell r="D209" t="str">
            <v xml:space="preserve">KAPASITOR KIPAS 2,4 - 10 UF </v>
          </cell>
          <cell r="E209"/>
          <cell r="F209">
            <v>2</v>
          </cell>
          <cell r="G209" t="str">
            <v>PCS / BUAH</v>
          </cell>
          <cell r="H209">
            <v>45916</v>
          </cell>
          <cell r="I209">
            <v>45920</v>
          </cell>
          <cell r="J209" t="str">
            <v xml:space="preserve">HENI - ADMIN GA </v>
          </cell>
          <cell r="K209" t="str">
            <v xml:space="preserve">SELESAI </v>
          </cell>
        </row>
        <row r="210">
          <cell r="A210"/>
          <cell r="B210" t="str">
            <v>054/IX/2025</v>
          </cell>
          <cell r="C210">
            <v>45911</v>
          </cell>
          <cell r="D210" t="str">
            <v xml:space="preserve">GIVECARD B4 </v>
          </cell>
          <cell r="E210" t="str">
            <v xml:space="preserve">TOKO ALAT TULIS MERBABU </v>
          </cell>
          <cell r="F210">
            <v>10</v>
          </cell>
          <cell r="G210" t="str">
            <v>BENDEL / PACK</v>
          </cell>
          <cell r="I210">
            <v>45916</v>
          </cell>
          <cell r="J210" t="str">
            <v xml:space="preserve">HENI - ADMIN GA </v>
          </cell>
          <cell r="K210" t="str">
            <v>SELESAI</v>
          </cell>
        </row>
        <row r="211">
          <cell r="A211"/>
          <cell r="B211" t="str">
            <v>054/IX/2025</v>
          </cell>
          <cell r="C211">
            <v>45911</v>
          </cell>
          <cell r="D211" t="str">
            <v>HANDSOAP PUMP (KRISBOW)</v>
          </cell>
          <cell r="E211"/>
          <cell r="F211">
            <v>5</v>
          </cell>
          <cell r="G211" t="str">
            <v>PCS / BUAH</v>
          </cell>
          <cell r="H211">
            <v>45916</v>
          </cell>
          <cell r="I211">
            <v>45916</v>
          </cell>
          <cell r="J211" t="str">
            <v xml:space="preserve">HENI - ADMIN GA </v>
          </cell>
          <cell r="K211" t="str">
            <v>SELESAI</v>
          </cell>
        </row>
        <row r="212">
          <cell r="A212"/>
          <cell r="B212" t="str">
            <v>054/IX/2025</v>
          </cell>
          <cell r="C212">
            <v>45911</v>
          </cell>
          <cell r="D212" t="str">
            <v xml:space="preserve">DISPENSER ALKOHOL OTOMATIS </v>
          </cell>
          <cell r="E212"/>
          <cell r="F212">
            <v>3</v>
          </cell>
          <cell r="G212" t="str">
            <v>PCS / BUAH</v>
          </cell>
          <cell r="H212">
            <v>45916</v>
          </cell>
          <cell r="I212">
            <v>45920</v>
          </cell>
          <cell r="J212" t="str">
            <v xml:space="preserve">HENI - ADMIN GA </v>
          </cell>
          <cell r="K212" t="str">
            <v xml:space="preserve">SELESAI </v>
          </cell>
        </row>
        <row r="213">
          <cell r="A213"/>
          <cell r="B213" t="str">
            <v>054/IX/2025</v>
          </cell>
          <cell r="C213">
            <v>45911</v>
          </cell>
          <cell r="D213" t="str">
            <v>LACI SUSUN MINI (3 SUSUN)</v>
          </cell>
          <cell r="E213"/>
          <cell r="F213">
            <v>1</v>
          </cell>
          <cell r="G213" t="str">
            <v>PCS / BUAH</v>
          </cell>
          <cell r="H213">
            <v>45916</v>
          </cell>
          <cell r="I213">
            <v>45917</v>
          </cell>
          <cell r="J213" t="str">
            <v xml:space="preserve">HENI - ADMIN GA </v>
          </cell>
          <cell r="K213" t="str">
            <v>SELESAI</v>
          </cell>
        </row>
        <row r="214">
          <cell r="A214"/>
          <cell r="B214" t="str">
            <v>054/IX/2025</v>
          </cell>
          <cell r="C214">
            <v>45911</v>
          </cell>
          <cell r="D214" t="str">
            <v xml:space="preserve">SOLAR </v>
          </cell>
          <cell r="E214"/>
          <cell r="F214">
            <v>500</v>
          </cell>
          <cell r="G214" t="str">
            <v>LITER</v>
          </cell>
          <cell r="H214">
            <v>45923</v>
          </cell>
          <cell r="I214">
            <v>45926</v>
          </cell>
          <cell r="J214" t="str">
            <v xml:space="preserve">HENY - GA </v>
          </cell>
          <cell r="K214" t="str">
            <v>SELESAI</v>
          </cell>
        </row>
        <row r="215">
          <cell r="A215"/>
          <cell r="B215" t="str">
            <v>055/IX/2025</v>
          </cell>
          <cell r="C215">
            <v>45912</v>
          </cell>
          <cell r="D215" t="str">
            <v xml:space="preserve">MOTOR SPLMER Y4G GO 60, 0375 </v>
          </cell>
          <cell r="E215"/>
          <cell r="F215">
            <v>1</v>
          </cell>
          <cell r="G215" t="str">
            <v>UNIT</v>
          </cell>
          <cell r="J215" t="str">
            <v xml:space="preserve">HENI - ADMIN GA </v>
          </cell>
          <cell r="K215" t="str">
            <v>SELESAI</v>
          </cell>
        </row>
        <row r="216">
          <cell r="A216"/>
          <cell r="B216" t="str">
            <v>055/IX/2025</v>
          </cell>
          <cell r="C216">
            <v>45912</v>
          </cell>
          <cell r="D216" t="str">
            <v xml:space="preserve">SERVICE + GANTI OLI TRUCK </v>
          </cell>
          <cell r="E216"/>
          <cell r="F216">
            <v>1</v>
          </cell>
          <cell r="G216" t="str">
            <v>UNIT</v>
          </cell>
          <cell r="J216" t="str">
            <v xml:space="preserve">HENI - ADMIN GA </v>
          </cell>
          <cell r="K216" t="str">
            <v>SELESAI</v>
          </cell>
        </row>
        <row r="217">
          <cell r="A217"/>
          <cell r="B217" t="str">
            <v>056/IX/2025</v>
          </cell>
          <cell r="C217">
            <v>45823</v>
          </cell>
          <cell r="D217" t="str">
            <v>KEYBOARD LOGITAC</v>
          </cell>
          <cell r="E217"/>
          <cell r="F217">
            <v>1</v>
          </cell>
          <cell r="G217" t="str">
            <v>UNIT</v>
          </cell>
          <cell r="H217">
            <v>45916</v>
          </cell>
          <cell r="I217">
            <v>45918</v>
          </cell>
          <cell r="J217" t="str">
            <v>OKTA</v>
          </cell>
          <cell r="K217" t="str">
            <v>SELESAI</v>
          </cell>
        </row>
        <row r="218">
          <cell r="A218"/>
          <cell r="B218" t="str">
            <v>057/IX/2025 - 7</v>
          </cell>
          <cell r="C218">
            <v>45915</v>
          </cell>
          <cell r="D218" t="str">
            <v xml:space="preserve">BUKU TULIS 58 LBR </v>
          </cell>
          <cell r="E218" t="str">
            <v xml:space="preserve">TOKO IDJO </v>
          </cell>
          <cell r="F218">
            <v>5</v>
          </cell>
          <cell r="G218" t="str">
            <v>PCS / BUAH</v>
          </cell>
          <cell r="H218"/>
          <cell r="I218"/>
          <cell r="J218" t="str">
            <v>OKTA</v>
          </cell>
          <cell r="K218" t="str">
            <v xml:space="preserve">BATAL </v>
          </cell>
        </row>
        <row r="219">
          <cell r="A219"/>
          <cell r="B219" t="str">
            <v>057/IX/2025 - 6</v>
          </cell>
          <cell r="C219">
            <v>45915</v>
          </cell>
          <cell r="D219" t="str">
            <v>BUKU BATIK KWARTO ISI 100</v>
          </cell>
          <cell r="E219" t="str">
            <v xml:space="preserve">TOKO IDJO </v>
          </cell>
          <cell r="F219">
            <v>1</v>
          </cell>
          <cell r="G219" t="str">
            <v>BENDEL / PACK</v>
          </cell>
          <cell r="H219">
            <v>45915</v>
          </cell>
          <cell r="I219">
            <v>45916</v>
          </cell>
          <cell r="J219" t="str">
            <v>OKTA</v>
          </cell>
          <cell r="K219" t="str">
            <v>SELESAI</v>
          </cell>
        </row>
        <row r="220">
          <cell r="A220"/>
          <cell r="B220" t="str">
            <v>057/IX/2025 - 5</v>
          </cell>
          <cell r="C220">
            <v>45915</v>
          </cell>
          <cell r="D220" t="str">
            <v>BUKU BATIK KWARTO ISI 200</v>
          </cell>
          <cell r="E220" t="str">
            <v xml:space="preserve">TOKO IDJO </v>
          </cell>
          <cell r="F220">
            <v>1</v>
          </cell>
          <cell r="G220" t="str">
            <v>BENDEL / PACK</v>
          </cell>
          <cell r="H220">
            <v>45915</v>
          </cell>
          <cell r="I220">
            <v>45916</v>
          </cell>
          <cell r="J220" t="str">
            <v>OKTA</v>
          </cell>
          <cell r="K220" t="str">
            <v>SELESAI</v>
          </cell>
        </row>
        <row r="221">
          <cell r="A221"/>
          <cell r="B221" t="str">
            <v xml:space="preserve">057/IX/2025 -4 </v>
          </cell>
          <cell r="C221">
            <v>45915</v>
          </cell>
          <cell r="D221" t="str">
            <v>BUKU BATIK BESAR ISI 200</v>
          </cell>
          <cell r="E221" t="str">
            <v xml:space="preserve">TOKO IDJO </v>
          </cell>
          <cell r="F221">
            <v>1</v>
          </cell>
          <cell r="G221" t="str">
            <v>BENDEL / PACK</v>
          </cell>
          <cell r="H221">
            <v>45915</v>
          </cell>
          <cell r="I221">
            <v>45916</v>
          </cell>
          <cell r="J221" t="str">
            <v>OKTA</v>
          </cell>
          <cell r="K221" t="str">
            <v>SELESAI</v>
          </cell>
        </row>
        <row r="222">
          <cell r="A222"/>
          <cell r="B222" t="str">
            <v>057/IX/2025 - 2</v>
          </cell>
          <cell r="C222">
            <v>45915</v>
          </cell>
          <cell r="D222" t="str">
            <v xml:space="preserve">THERMAL </v>
          </cell>
          <cell r="E222" t="str">
            <v xml:space="preserve">TOKO IDJO </v>
          </cell>
          <cell r="F222">
            <v>2</v>
          </cell>
          <cell r="G222" t="str">
            <v>BENDEL / PACK</v>
          </cell>
          <cell r="H222">
            <v>45915</v>
          </cell>
          <cell r="I222">
            <v>45916</v>
          </cell>
          <cell r="J222" t="str">
            <v>OKTA</v>
          </cell>
          <cell r="K222" t="str">
            <v>SELESAI</v>
          </cell>
        </row>
        <row r="223">
          <cell r="A223"/>
          <cell r="B223" t="str">
            <v>057/IX/2025  - 1</v>
          </cell>
          <cell r="C223">
            <v>45915</v>
          </cell>
          <cell r="D223" t="str">
            <v xml:space="preserve">PLASTIK 20KG </v>
          </cell>
          <cell r="E223" t="str">
            <v>MEKAR SARI</v>
          </cell>
          <cell r="F223">
            <v>3</v>
          </cell>
          <cell r="G223" t="str">
            <v>BENDEL / PACK</v>
          </cell>
          <cell r="H223">
            <v>45915</v>
          </cell>
          <cell r="I223">
            <v>45916</v>
          </cell>
          <cell r="J223" t="str">
            <v>OKTA</v>
          </cell>
          <cell r="K223" t="str">
            <v xml:space="preserve">SELESAI </v>
          </cell>
          <cell r="L223" t="str">
            <v>TEMPO 2 MINGGU (24/06/2025)</v>
          </cell>
        </row>
        <row r="224">
          <cell r="A224"/>
          <cell r="B224" t="str">
            <v>058/IX/2025 - 1</v>
          </cell>
          <cell r="C224">
            <v>45915</v>
          </cell>
          <cell r="D224" t="str">
            <v xml:space="preserve">PLASTIK KRESEK HITAM TANGGUNG </v>
          </cell>
          <cell r="E224" t="str">
            <v>MEKAR SARI</v>
          </cell>
          <cell r="F224">
            <v>2</v>
          </cell>
          <cell r="G224" t="str">
            <v>BENDEL / PACK</v>
          </cell>
          <cell r="H224">
            <v>45915</v>
          </cell>
          <cell r="I224">
            <v>45916</v>
          </cell>
          <cell r="J224" t="str">
            <v>OKTA</v>
          </cell>
          <cell r="K224" t="str">
            <v xml:space="preserve">SELESAI </v>
          </cell>
          <cell r="L224" t="str">
            <v>TEMPO 2 MINGGU (24/06/2025)</v>
          </cell>
        </row>
        <row r="225">
          <cell r="A225"/>
          <cell r="B225" t="str">
            <v>058/IX/2025 - 2</v>
          </cell>
          <cell r="C225">
            <v>45915</v>
          </cell>
          <cell r="D225" t="str">
            <v xml:space="preserve">PLASTIK KRESEK HITAM BESAR </v>
          </cell>
          <cell r="E225" t="str">
            <v>FAQUA</v>
          </cell>
          <cell r="F225">
            <v>5</v>
          </cell>
          <cell r="G225" t="str">
            <v>BENDEL / PACK</v>
          </cell>
          <cell r="H225">
            <v>45915</v>
          </cell>
          <cell r="I225">
            <v>45916</v>
          </cell>
          <cell r="J225" t="str">
            <v>OKTA</v>
          </cell>
          <cell r="K225" t="str">
            <v>SELESAI</v>
          </cell>
          <cell r="L225" t="str">
            <v>TEMPO 2 MINGGU (24/06/2025)</v>
          </cell>
        </row>
        <row r="226">
          <cell r="A226"/>
          <cell r="B226" t="str">
            <v>058/IX/2025 - 3</v>
          </cell>
          <cell r="C226">
            <v>45915</v>
          </cell>
          <cell r="D226" t="str">
            <v xml:space="preserve">PLASTIK 1/2 KG </v>
          </cell>
          <cell r="E226" t="str">
            <v>MEKAR SARI</v>
          </cell>
          <cell r="F226">
            <v>5</v>
          </cell>
          <cell r="G226" t="str">
            <v>BENDEL / PACK</v>
          </cell>
          <cell r="H226">
            <v>45915</v>
          </cell>
          <cell r="I226">
            <v>45824</v>
          </cell>
          <cell r="J226" t="str">
            <v>OKTA</v>
          </cell>
          <cell r="K226" t="str">
            <v>SELESAI</v>
          </cell>
          <cell r="L226" t="str">
            <v>TEMPO 2 MINGGU (24/06/2025)</v>
          </cell>
        </row>
        <row r="227">
          <cell r="A227" t="str">
            <v xml:space="preserve">MINIPLANT </v>
          </cell>
          <cell r="B227" t="str">
            <v>061/IX/2025</v>
          </cell>
          <cell r="C227">
            <v>45912</v>
          </cell>
          <cell r="D227" t="str">
            <v xml:space="preserve">H2O2 </v>
          </cell>
          <cell r="E227"/>
          <cell r="F227">
            <v>10</v>
          </cell>
          <cell r="G227" t="str">
            <v>LITER</v>
          </cell>
          <cell r="I227">
            <v>45919</v>
          </cell>
          <cell r="J227" t="str">
            <v xml:space="preserve">HENI PARDIYANTI </v>
          </cell>
          <cell r="K227" t="str">
            <v>SELESAI</v>
          </cell>
          <cell r="L227" t="str">
            <v>2025/SJ/09/005</v>
          </cell>
        </row>
        <row r="228">
          <cell r="A228" t="str">
            <v xml:space="preserve">MINIPLANT </v>
          </cell>
          <cell r="B228" t="str">
            <v>061/IX/2025</v>
          </cell>
          <cell r="C228">
            <v>45912</v>
          </cell>
          <cell r="D228" t="str">
            <v xml:space="preserve">BENDRAT </v>
          </cell>
          <cell r="E228"/>
          <cell r="F228">
            <v>25</v>
          </cell>
          <cell r="G228" t="str">
            <v>PCS / BUAH</v>
          </cell>
          <cell r="I228">
            <v>45919</v>
          </cell>
          <cell r="J228" t="str">
            <v xml:space="preserve">HENI PARDIYANTI </v>
          </cell>
          <cell r="K228" t="str">
            <v>SELESAI</v>
          </cell>
          <cell r="L228" t="str">
            <v>2025/SJ/09/005</v>
          </cell>
        </row>
        <row r="229">
          <cell r="A229" t="str">
            <v xml:space="preserve">MINIPLANT </v>
          </cell>
          <cell r="B229" t="str">
            <v>061/IX/2025</v>
          </cell>
          <cell r="C229">
            <v>45912</v>
          </cell>
          <cell r="D229" t="str">
            <v>FILTER 05</v>
          </cell>
          <cell r="E229"/>
          <cell r="F229">
            <v>3</v>
          </cell>
          <cell r="G229" t="str">
            <v>PCS / BUAH</v>
          </cell>
          <cell r="I229">
            <v>45919</v>
          </cell>
          <cell r="J229" t="str">
            <v xml:space="preserve">HENI PARDIYANTI </v>
          </cell>
          <cell r="K229" t="str">
            <v>SELESAI</v>
          </cell>
          <cell r="L229" t="str">
            <v>2025/SJ/09/005</v>
          </cell>
        </row>
        <row r="230">
          <cell r="A230" t="str">
            <v xml:space="preserve">MINIPLANT </v>
          </cell>
          <cell r="B230" t="str">
            <v>061/IX/2025</v>
          </cell>
          <cell r="C230">
            <v>45912</v>
          </cell>
          <cell r="D230" t="str">
            <v xml:space="preserve">FILTER ARANG/CTO </v>
          </cell>
          <cell r="E230"/>
          <cell r="F230">
            <v>1</v>
          </cell>
          <cell r="G230" t="str">
            <v>PCS / BUAH</v>
          </cell>
          <cell r="I230">
            <v>45919</v>
          </cell>
          <cell r="J230" t="str">
            <v xml:space="preserve">HENI PARDIYANTI </v>
          </cell>
          <cell r="K230" t="str">
            <v>SELESAI</v>
          </cell>
          <cell r="L230" t="str">
            <v>2025/SJ/09/005</v>
          </cell>
        </row>
        <row r="231">
          <cell r="A231" t="str">
            <v xml:space="preserve">MINIPLANT </v>
          </cell>
          <cell r="B231" t="str">
            <v>061/IX/2025</v>
          </cell>
          <cell r="C231">
            <v>45912</v>
          </cell>
          <cell r="D231" t="str">
            <v xml:space="preserve">PINSET BARU </v>
          </cell>
          <cell r="E231"/>
          <cell r="F231">
            <v>5</v>
          </cell>
          <cell r="G231" t="str">
            <v>PCS / BUAH</v>
          </cell>
          <cell r="I231">
            <v>45919</v>
          </cell>
          <cell r="J231" t="str">
            <v xml:space="preserve">HENI PARDIYANTI </v>
          </cell>
          <cell r="K231" t="str">
            <v>SELESAI</v>
          </cell>
          <cell r="L231" t="str">
            <v>2025/SJ/09/005</v>
          </cell>
        </row>
        <row r="232">
          <cell r="A232" t="str">
            <v xml:space="preserve">MINIPLANT </v>
          </cell>
          <cell r="B232" t="str">
            <v>062/IX/2025</v>
          </cell>
          <cell r="C232">
            <v>45915</v>
          </cell>
          <cell r="D232" t="str">
            <v>SABUN CUCI TANGAN FC-2075</v>
          </cell>
          <cell r="E232"/>
          <cell r="F232">
            <v>1</v>
          </cell>
          <cell r="G232" t="str">
            <v>JERIGEN</v>
          </cell>
          <cell r="I232">
            <v>45919</v>
          </cell>
          <cell r="J232" t="str">
            <v>DANIEL - TUNAS</v>
          </cell>
          <cell r="K232" t="str">
            <v xml:space="preserve">SELESAI </v>
          </cell>
        </row>
        <row r="233">
          <cell r="A233" t="str">
            <v xml:space="preserve">MINIPLANT </v>
          </cell>
          <cell r="B233" t="str">
            <v>062/IX/2025</v>
          </cell>
          <cell r="C233">
            <v>45915</v>
          </cell>
          <cell r="D233" t="str">
            <v>SABUN LANTAI FC-10</v>
          </cell>
          <cell r="E233"/>
          <cell r="F233">
            <v>1</v>
          </cell>
          <cell r="G233" t="str">
            <v>JERIGEN</v>
          </cell>
          <cell r="I233">
            <v>45919</v>
          </cell>
          <cell r="J233" t="str">
            <v>DANIEL - TUNAS</v>
          </cell>
          <cell r="K233" t="str">
            <v xml:space="preserve">SELESAI </v>
          </cell>
        </row>
        <row r="234">
          <cell r="A234" t="str">
            <v xml:space="preserve">MINIPLANT </v>
          </cell>
          <cell r="B234" t="str">
            <v>063/IX/2025</v>
          </cell>
          <cell r="C234">
            <v>45913</v>
          </cell>
          <cell r="D234" t="str">
            <v xml:space="preserve">MASKER </v>
          </cell>
          <cell r="E234"/>
          <cell r="F234">
            <v>3</v>
          </cell>
          <cell r="G234" t="str">
            <v>BOX</v>
          </cell>
          <cell r="I234">
            <v>45918</v>
          </cell>
          <cell r="J234" t="str">
            <v xml:space="preserve">WIJI - BOYOLALI </v>
          </cell>
          <cell r="K234" t="str">
            <v>SELESAI</v>
          </cell>
        </row>
        <row r="235">
          <cell r="A235" t="str">
            <v xml:space="preserve">MINIPLANT </v>
          </cell>
          <cell r="B235" t="str">
            <v>063/IX/2025</v>
          </cell>
          <cell r="C235">
            <v>45913</v>
          </cell>
          <cell r="D235" t="str">
            <v xml:space="preserve">KAWAT BENDRAT </v>
          </cell>
          <cell r="E235"/>
          <cell r="F235">
            <v>5</v>
          </cell>
          <cell r="G235" t="str">
            <v>BENDEL / PACK</v>
          </cell>
          <cell r="I235">
            <v>45918</v>
          </cell>
          <cell r="J235" t="str">
            <v xml:space="preserve">WIJI - BOYOLALI </v>
          </cell>
          <cell r="K235" t="str">
            <v>SELESAI</v>
          </cell>
        </row>
        <row r="236">
          <cell r="A236" t="str">
            <v xml:space="preserve">MINIPLANT </v>
          </cell>
          <cell r="B236" t="str">
            <v>063/IX/2025</v>
          </cell>
          <cell r="C236">
            <v>45913</v>
          </cell>
          <cell r="D236" t="str">
            <v xml:space="preserve">H2O2 </v>
          </cell>
          <cell r="E236"/>
          <cell r="F236">
            <v>10</v>
          </cell>
          <cell r="G236" t="str">
            <v>LITER</v>
          </cell>
          <cell r="J236" t="str">
            <v xml:space="preserve">WIJI - BOYOLALI </v>
          </cell>
          <cell r="K236" t="str">
            <v>SELESAI</v>
          </cell>
        </row>
        <row r="237">
          <cell r="A237" t="str">
            <v xml:space="preserve">MINIPLANT </v>
          </cell>
          <cell r="B237" t="str">
            <v>063/IX/2025</v>
          </cell>
          <cell r="C237">
            <v>45913</v>
          </cell>
          <cell r="D237" t="str">
            <v>ALKOHOL 75%</v>
          </cell>
          <cell r="E237"/>
          <cell r="F237">
            <v>10</v>
          </cell>
          <cell r="G237" t="str">
            <v>LITER</v>
          </cell>
          <cell r="J237" t="str">
            <v xml:space="preserve">WIJI - BOYOLALI </v>
          </cell>
          <cell r="K237" t="str">
            <v>SELESAI</v>
          </cell>
        </row>
        <row r="238">
          <cell r="A238" t="str">
            <v xml:space="preserve">MINIPLANT </v>
          </cell>
          <cell r="B238" t="str">
            <v>063/IX/2025</v>
          </cell>
          <cell r="C238">
            <v>45913</v>
          </cell>
          <cell r="D238" t="str">
            <v xml:space="preserve">FILTER AIR CTO; 0,5; 0,3; 0,4 </v>
          </cell>
          <cell r="E238"/>
          <cell r="F238" t="str">
            <v xml:space="preserve">@2 </v>
          </cell>
          <cell r="G238" t="str">
            <v>PCS / BUAH</v>
          </cell>
          <cell r="J238" t="str">
            <v xml:space="preserve">WIJI - BOYOLALI </v>
          </cell>
          <cell r="K238" t="str">
            <v>SELESAI</v>
          </cell>
        </row>
        <row r="239">
          <cell r="A239" t="str">
            <v xml:space="preserve">MINIPLANT </v>
          </cell>
          <cell r="B239" t="str">
            <v>063/IX/2025</v>
          </cell>
          <cell r="C239">
            <v>45913</v>
          </cell>
          <cell r="D239" t="str">
            <v xml:space="preserve">PLASTIK 1 ONS </v>
          </cell>
          <cell r="E239"/>
          <cell r="F239">
            <v>4</v>
          </cell>
          <cell r="G239" t="str">
            <v>BENDEL / PACK</v>
          </cell>
          <cell r="J239" t="str">
            <v xml:space="preserve">WIJI - BOYOLALI </v>
          </cell>
          <cell r="K239" t="str">
            <v>SELESAI</v>
          </cell>
        </row>
        <row r="240">
          <cell r="A240" t="str">
            <v xml:space="preserve">MINIPLANT </v>
          </cell>
          <cell r="B240" t="str">
            <v>063/IX/2025</v>
          </cell>
          <cell r="C240">
            <v>45913</v>
          </cell>
          <cell r="D240" t="str">
            <v xml:space="preserve">MASKER </v>
          </cell>
          <cell r="E240"/>
          <cell r="F240">
            <v>2</v>
          </cell>
          <cell r="G240" t="str">
            <v>BOX</v>
          </cell>
          <cell r="J240" t="str">
            <v xml:space="preserve">WIJI - BOYOLALI </v>
          </cell>
          <cell r="K240" t="str">
            <v xml:space="preserve">SELESAI </v>
          </cell>
        </row>
        <row r="241">
          <cell r="A241" t="str">
            <v xml:space="preserve">MINIPLANT </v>
          </cell>
          <cell r="B241" t="str">
            <v>063/IX/2025</v>
          </cell>
          <cell r="C241">
            <v>45913</v>
          </cell>
          <cell r="D241" t="str">
            <v xml:space="preserve">KOTAK STEROFOAM </v>
          </cell>
          <cell r="E241"/>
          <cell r="F241">
            <v>3</v>
          </cell>
          <cell r="G241" t="str">
            <v>PCS / BUAH</v>
          </cell>
          <cell r="J241" t="str">
            <v xml:space="preserve">WIJI - BOYOLALI </v>
          </cell>
          <cell r="K241" t="str">
            <v>SELESAI</v>
          </cell>
        </row>
        <row r="242">
          <cell r="A242" t="str">
            <v xml:space="preserve">MINIPLANT </v>
          </cell>
          <cell r="B242" t="str">
            <v>064/IX/2025</v>
          </cell>
          <cell r="C242">
            <v>45823</v>
          </cell>
          <cell r="D242" t="str">
            <v xml:space="preserve">SABUN CUCI ALAT </v>
          </cell>
          <cell r="E242"/>
          <cell r="F242">
            <v>2</v>
          </cell>
          <cell r="G242" t="str">
            <v>PCS / BUAH</v>
          </cell>
          <cell r="J242" t="str">
            <v xml:space="preserve">AYU - BOJA </v>
          </cell>
          <cell r="K242" t="str">
            <v xml:space="preserve">SELESAI </v>
          </cell>
          <cell r="L242" t="str">
            <v>2025/SJ/09/003</v>
          </cell>
        </row>
        <row r="243">
          <cell r="A243" t="str">
            <v xml:space="preserve">MINIPLANT </v>
          </cell>
          <cell r="B243" t="str">
            <v>064/IX/2025</v>
          </cell>
          <cell r="C243">
            <v>45823</v>
          </cell>
          <cell r="D243" t="str">
            <v xml:space="preserve">BENDRAT SUWIR </v>
          </cell>
          <cell r="E243"/>
          <cell r="F243">
            <v>15</v>
          </cell>
          <cell r="G243" t="str">
            <v>BENDEL / PACK</v>
          </cell>
          <cell r="J243" t="str">
            <v xml:space="preserve">AYU - BOJA </v>
          </cell>
          <cell r="K243" t="str">
            <v xml:space="preserve">SELESAI </v>
          </cell>
          <cell r="L243" t="str">
            <v>2025/SJ/09/003</v>
          </cell>
        </row>
        <row r="244">
          <cell r="A244" t="str">
            <v xml:space="preserve">MINIPLANT </v>
          </cell>
          <cell r="B244" t="str">
            <v>064/IX/2025</v>
          </cell>
          <cell r="C244">
            <v>45823</v>
          </cell>
          <cell r="D244" t="str">
            <v xml:space="preserve">H202 </v>
          </cell>
          <cell r="E244"/>
          <cell r="F244">
            <v>1</v>
          </cell>
          <cell r="G244" t="str">
            <v xml:space="preserve">JERIGEN </v>
          </cell>
          <cell r="I244">
            <v>45916</v>
          </cell>
          <cell r="J244" t="str">
            <v xml:space="preserve">AYU - BOJA </v>
          </cell>
          <cell r="K244" t="str">
            <v xml:space="preserve">SELESAI </v>
          </cell>
          <cell r="L244" t="str">
            <v xml:space="preserve">AMBIL SENDIRI DI LAB </v>
          </cell>
        </row>
        <row r="245">
          <cell r="A245"/>
          <cell r="B245" t="str">
            <v>065/IX/2025</v>
          </cell>
          <cell r="C245">
            <v>45823</v>
          </cell>
          <cell r="D245" t="str">
            <v xml:space="preserve">SERVICE TIMBANGAN </v>
          </cell>
          <cell r="E245"/>
          <cell r="F245">
            <v>1</v>
          </cell>
          <cell r="G245" t="str">
            <v>PCS / BUAH</v>
          </cell>
          <cell r="J245" t="str">
            <v xml:space="preserve">KEZIA </v>
          </cell>
          <cell r="K245" t="str">
            <v xml:space="preserve">SELESAI </v>
          </cell>
          <cell r="L245" t="str">
            <v xml:space="preserve">BAYAR CASH </v>
          </cell>
        </row>
        <row r="246">
          <cell r="A246"/>
          <cell r="B246" t="str">
            <v>066/IX/2025</v>
          </cell>
          <cell r="C246">
            <v>45916</v>
          </cell>
          <cell r="D246" t="str">
            <v xml:space="preserve">BUSA TRICORT 8 MM </v>
          </cell>
          <cell r="E246" t="str">
            <v xml:space="preserve">ANEKA FOAM </v>
          </cell>
          <cell r="F246">
            <v>5</v>
          </cell>
          <cell r="G246" t="str">
            <v>ROLL</v>
          </cell>
          <cell r="H246">
            <v>45919</v>
          </cell>
          <cell r="J246" t="str">
            <v>RUDI - PACKING</v>
          </cell>
          <cell r="K246" t="str">
            <v xml:space="preserve">SELESAI </v>
          </cell>
        </row>
        <row r="247">
          <cell r="A247" t="str">
            <v>PO.041/PO/EI/IX/2025</v>
          </cell>
          <cell r="B247" t="str">
            <v>066/IX/2025</v>
          </cell>
          <cell r="C247">
            <v>45916</v>
          </cell>
          <cell r="D247" t="str">
            <v xml:space="preserve">PLASTIK SHRINK 1/3 (11.5 x 9.5) </v>
          </cell>
          <cell r="E247"/>
          <cell r="F247" t="str">
            <v>300,000</v>
          </cell>
          <cell r="G247" t="str">
            <v>PCS / BUAH</v>
          </cell>
          <cell r="H247">
            <v>45930</v>
          </cell>
          <cell r="J247" t="str">
            <v xml:space="preserve">ANJANI </v>
          </cell>
          <cell r="K247" t="str">
            <v>DIPESAN</v>
          </cell>
        </row>
        <row r="248">
          <cell r="A248"/>
          <cell r="B248" t="str">
            <v>066/IX/2025</v>
          </cell>
          <cell r="C248">
            <v>45916</v>
          </cell>
          <cell r="D248" t="str">
            <v xml:space="preserve">KARDUS ORGANIZER / KOTAK PENYIMPANAN </v>
          </cell>
          <cell r="E248"/>
          <cell r="F248">
            <v>2</v>
          </cell>
          <cell r="G248" t="str">
            <v>PCS / BUAH</v>
          </cell>
          <cell r="I248">
            <v>45923</v>
          </cell>
          <cell r="J248" t="str">
            <v xml:space="preserve">ANJANI </v>
          </cell>
          <cell r="K248" t="str">
            <v xml:space="preserve">SELESAI </v>
          </cell>
        </row>
        <row r="249">
          <cell r="A249"/>
          <cell r="B249" t="str">
            <v>067/IX/2025</v>
          </cell>
          <cell r="C249">
            <v>45915</v>
          </cell>
          <cell r="D249" t="str">
            <v xml:space="preserve">BOX FILE / KOTAK DOKUMEN </v>
          </cell>
          <cell r="E249"/>
          <cell r="F249">
            <v>5</v>
          </cell>
          <cell r="G249" t="str">
            <v>PCS / BUAH</v>
          </cell>
          <cell r="I249">
            <v>45922</v>
          </cell>
          <cell r="J249" t="str">
            <v>DANIEL - TUNAS</v>
          </cell>
          <cell r="K249" t="str">
            <v xml:space="preserve">SELESAI </v>
          </cell>
        </row>
        <row r="250">
          <cell r="A250" t="str">
            <v xml:space="preserve">AMBIL </v>
          </cell>
          <cell r="B250" t="str">
            <v>067/IX/2025</v>
          </cell>
          <cell r="C250">
            <v>45915</v>
          </cell>
          <cell r="D250" t="str">
            <v>PAKU BETON UK 1 1/4</v>
          </cell>
          <cell r="E250" t="str">
            <v xml:space="preserve">TLOGOMAKMUR </v>
          </cell>
          <cell r="F250">
            <v>2</v>
          </cell>
          <cell r="G250" t="str">
            <v>BOX</v>
          </cell>
          <cell r="H250">
            <v>45922</v>
          </cell>
          <cell r="I250">
            <v>45922</v>
          </cell>
          <cell r="J250" t="str">
            <v>DANIEL - TUNAS</v>
          </cell>
          <cell r="K250" t="str">
            <v xml:space="preserve">SELESAI </v>
          </cell>
        </row>
        <row r="251">
          <cell r="A251"/>
          <cell r="B251" t="str">
            <v>067/IX/2025</v>
          </cell>
          <cell r="C251">
            <v>45915</v>
          </cell>
          <cell r="D251" t="str">
            <v xml:space="preserve">PARFUM ELEKTRIK RUANGAN + ISI </v>
          </cell>
          <cell r="E251" t="str">
            <v>ONLINE</v>
          </cell>
          <cell r="F251">
            <v>2</v>
          </cell>
          <cell r="G251" t="str">
            <v>PCS / BUAH</v>
          </cell>
          <cell r="H251">
            <v>45922</v>
          </cell>
          <cell r="I251">
            <v>45923</v>
          </cell>
          <cell r="J251" t="str">
            <v>DANIEL - TUNAS</v>
          </cell>
          <cell r="K251" t="str">
            <v xml:space="preserve">SELESAI </v>
          </cell>
        </row>
        <row r="252">
          <cell r="A252"/>
          <cell r="B252" t="str">
            <v>068/IX/2025</v>
          </cell>
          <cell r="C252">
            <v>45912</v>
          </cell>
          <cell r="D252" t="str">
            <v xml:space="preserve">TEMPELAN KARET KACA BENING </v>
          </cell>
          <cell r="E252" t="str">
            <v>ONLINE</v>
          </cell>
          <cell r="F252">
            <v>10</v>
          </cell>
          <cell r="G252" t="str">
            <v>PCS / BUAH</v>
          </cell>
          <cell r="H252">
            <v>45916</v>
          </cell>
          <cell r="I252">
            <v>45921</v>
          </cell>
          <cell r="J252" t="str">
            <v>DANIEL - TUNAS</v>
          </cell>
          <cell r="K252" t="str">
            <v>SELESAI</v>
          </cell>
        </row>
        <row r="253">
          <cell r="A253" t="str">
            <v xml:space="preserve">AMBIL </v>
          </cell>
          <cell r="B253" t="str">
            <v>068/IX/2025</v>
          </cell>
          <cell r="C253">
            <v>45912</v>
          </cell>
          <cell r="D253" t="str">
            <v xml:space="preserve">KERANJANG PAKAIAN KOTOR </v>
          </cell>
          <cell r="E253" t="str">
            <v>DEPOK 21</v>
          </cell>
          <cell r="F253">
            <v>5</v>
          </cell>
          <cell r="G253" t="str">
            <v>PCS / BUAH</v>
          </cell>
          <cell r="H253">
            <v>44461</v>
          </cell>
          <cell r="I253">
            <v>45922</v>
          </cell>
          <cell r="J253" t="str">
            <v>DANIEL - TUNAS</v>
          </cell>
          <cell r="K253" t="str">
            <v xml:space="preserve">SELESAI </v>
          </cell>
        </row>
        <row r="254">
          <cell r="A254" t="str">
            <v xml:space="preserve">ANTAR </v>
          </cell>
          <cell r="B254" t="str">
            <v>068/IX/2025</v>
          </cell>
          <cell r="C254">
            <v>45912</v>
          </cell>
          <cell r="D254" t="str">
            <v>TEMPAT SAMPAH BESAR (WARNA HIJAU)</v>
          </cell>
          <cell r="E254" t="str">
            <v>KRISBOW (KAWAN LAMA) AGUS SALIM</v>
          </cell>
          <cell r="F254">
            <v>2</v>
          </cell>
          <cell r="G254" t="str">
            <v>PCS / BUAH</v>
          </cell>
          <cell r="H254">
            <v>45922</v>
          </cell>
          <cell r="J254" t="str">
            <v>DANIEL - TUNAS</v>
          </cell>
          <cell r="K254" t="str">
            <v>Dipesan</v>
          </cell>
        </row>
        <row r="255">
          <cell r="A255" t="str">
            <v xml:space="preserve">ANTAR </v>
          </cell>
          <cell r="B255" t="str">
            <v>068/IX/2025</v>
          </cell>
          <cell r="C255">
            <v>45912</v>
          </cell>
          <cell r="D255" t="str">
            <v>TEMPAT SAMPAH SEDANG (WARNA HIJAU)</v>
          </cell>
          <cell r="E255" t="str">
            <v>KRSIBOW (KAWAN LAMA) AGUS SALIM</v>
          </cell>
          <cell r="F255">
            <v>3</v>
          </cell>
          <cell r="G255" t="str">
            <v>PCS / BUAH</v>
          </cell>
          <cell r="H255">
            <v>45922</v>
          </cell>
          <cell r="J255" t="str">
            <v>DANIEL - TUNAS</v>
          </cell>
          <cell r="K255" t="str">
            <v>Dipesan</v>
          </cell>
        </row>
        <row r="256">
          <cell r="A256" t="str">
            <v xml:space="preserve">ANTAR </v>
          </cell>
          <cell r="B256" t="str">
            <v>068/IX/2025</v>
          </cell>
          <cell r="C256">
            <v>45912</v>
          </cell>
          <cell r="D256" t="str">
            <v>DISPENSER SABUN (WARNA PUTIH)</v>
          </cell>
          <cell r="E256" t="str">
            <v>KRISBOW (KAWAN LAMA) AGUS SALIM</v>
          </cell>
          <cell r="F256">
            <v>10</v>
          </cell>
          <cell r="G256" t="str">
            <v>PCS / BUAH</v>
          </cell>
          <cell r="H256">
            <v>45922</v>
          </cell>
          <cell r="J256" t="str">
            <v>DANIEL - TUNAS</v>
          </cell>
          <cell r="K256" t="str">
            <v xml:space="preserve">SELESAI </v>
          </cell>
        </row>
        <row r="257">
          <cell r="A257" t="str">
            <v xml:space="preserve">ANTAR </v>
          </cell>
          <cell r="B257" t="str">
            <v>068/IX/2025</v>
          </cell>
          <cell r="C257">
            <v>45912</v>
          </cell>
          <cell r="D257" t="str">
            <v>TEMPAT SAMPAH SEDANG (WARNA KUNING)</v>
          </cell>
          <cell r="E257" t="str">
            <v>KRISBOW (KAWAN LAMA) AGUS SALIM</v>
          </cell>
          <cell r="F257">
            <v>3</v>
          </cell>
          <cell r="G257" t="str">
            <v>PCS / BUAH</v>
          </cell>
          <cell r="H257">
            <v>45922</v>
          </cell>
          <cell r="J257" t="str">
            <v>DANIEL - TUNAS</v>
          </cell>
          <cell r="K257" t="str">
            <v>Dipesan</v>
          </cell>
        </row>
        <row r="258">
          <cell r="A258"/>
          <cell r="B258" t="str">
            <v>059/IX/2025</v>
          </cell>
          <cell r="C258">
            <v>45915</v>
          </cell>
          <cell r="D258" t="str">
            <v xml:space="preserve">PERMAK JAHIT </v>
          </cell>
          <cell r="E258" t="str">
            <v xml:space="preserve">MBAK IFA </v>
          </cell>
          <cell r="F258">
            <v>55</v>
          </cell>
          <cell r="G258" t="str">
            <v>PCS / BUAH</v>
          </cell>
          <cell r="H258">
            <v>45915</v>
          </cell>
          <cell r="I258">
            <v>45919</v>
          </cell>
          <cell r="J258" t="str">
            <v xml:space="preserve">OKTA </v>
          </cell>
          <cell r="K258" t="str">
            <v xml:space="preserve">SELESAI </v>
          </cell>
        </row>
        <row r="259">
          <cell r="A259"/>
          <cell r="B259" t="str">
            <v>059/IX/2025</v>
          </cell>
          <cell r="C259">
            <v>45915</v>
          </cell>
          <cell r="D259" t="str">
            <v xml:space="preserve">RESLETING </v>
          </cell>
          <cell r="E259" t="str">
            <v xml:space="preserve">MBAK IFA </v>
          </cell>
          <cell r="F259">
            <v>20</v>
          </cell>
          <cell r="G259" t="str">
            <v>PCS / BUAH</v>
          </cell>
          <cell r="H259">
            <v>45915</v>
          </cell>
          <cell r="I259">
            <v>45919</v>
          </cell>
          <cell r="J259" t="str">
            <v xml:space="preserve">OKTA </v>
          </cell>
          <cell r="K259" t="str">
            <v xml:space="preserve">SELESAI </v>
          </cell>
        </row>
        <row r="260">
          <cell r="A260"/>
          <cell r="B260" t="str">
            <v>069/IX/2025</v>
          </cell>
          <cell r="C260">
            <v>45915</v>
          </cell>
          <cell r="D260" t="str">
            <v xml:space="preserve">FUSE MESIN CUCI 5A 250V </v>
          </cell>
          <cell r="E260"/>
          <cell r="F260">
            <v>5</v>
          </cell>
          <cell r="G260" t="str">
            <v>PCS / BUAH</v>
          </cell>
          <cell r="I260">
            <v>45919</v>
          </cell>
          <cell r="J260" t="str">
            <v xml:space="preserve">HENY - GA </v>
          </cell>
          <cell r="K260" t="str">
            <v xml:space="preserve">SELESAI </v>
          </cell>
        </row>
        <row r="261">
          <cell r="A261"/>
          <cell r="B261" t="str">
            <v>069/IX/2025</v>
          </cell>
          <cell r="C261">
            <v>45915</v>
          </cell>
          <cell r="D261" t="str">
            <v xml:space="preserve">FUSE KIPAS ANGIN 145C 2A 250V </v>
          </cell>
          <cell r="E261"/>
          <cell r="F261">
            <v>25</v>
          </cell>
          <cell r="G261" t="str">
            <v>PCS / BUAH</v>
          </cell>
          <cell r="H261">
            <v>45922</v>
          </cell>
          <cell r="I261">
            <v>45925</v>
          </cell>
          <cell r="J261" t="str">
            <v xml:space="preserve">HENY - GA </v>
          </cell>
          <cell r="K261" t="str">
            <v xml:space="preserve">SELESAI </v>
          </cell>
        </row>
        <row r="262">
          <cell r="A262"/>
          <cell r="B262" t="str">
            <v>069/IX/2025</v>
          </cell>
          <cell r="C262">
            <v>45915</v>
          </cell>
          <cell r="D262" t="str">
            <v>REXCO 18</v>
          </cell>
          <cell r="E262"/>
          <cell r="F262">
            <v>1</v>
          </cell>
          <cell r="G262" t="str">
            <v>PCS / BUAH</v>
          </cell>
          <cell r="I262">
            <v>45919</v>
          </cell>
          <cell r="J262" t="str">
            <v xml:space="preserve">HENY - GA </v>
          </cell>
          <cell r="K262" t="str">
            <v xml:space="preserve">SELESAI </v>
          </cell>
        </row>
        <row r="263">
          <cell r="A263"/>
          <cell r="B263" t="str">
            <v>069/IX/2025</v>
          </cell>
          <cell r="C263">
            <v>45915</v>
          </cell>
          <cell r="D263" t="str">
            <v xml:space="preserve">CIPUT NINJA WARNA HITAM </v>
          </cell>
          <cell r="E263"/>
          <cell r="F263">
            <v>250</v>
          </cell>
          <cell r="G263" t="str">
            <v>PCS / BUAH</v>
          </cell>
          <cell r="H263">
            <v>45922</v>
          </cell>
          <cell r="I263">
            <v>45925</v>
          </cell>
          <cell r="J263" t="str">
            <v xml:space="preserve">HENY - GA </v>
          </cell>
          <cell r="K263" t="str">
            <v xml:space="preserve">SELESAI </v>
          </cell>
        </row>
        <row r="264">
          <cell r="A264" t="str">
            <v>033/PO/EI/IX/2025</v>
          </cell>
          <cell r="B264" t="str">
            <v>069/IX/2025</v>
          </cell>
          <cell r="C264">
            <v>45915</v>
          </cell>
          <cell r="D264" t="str">
            <v xml:space="preserve">WEARPACK </v>
          </cell>
          <cell r="E264"/>
          <cell r="F264">
            <v>150</v>
          </cell>
          <cell r="G264" t="str">
            <v>PCS / BUAH</v>
          </cell>
          <cell r="H264">
            <v>45925</v>
          </cell>
          <cell r="J264" t="str">
            <v xml:space="preserve">HENY - GA </v>
          </cell>
          <cell r="K264" t="str">
            <v>SELESAI</v>
          </cell>
        </row>
        <row r="265">
          <cell r="A265" t="str">
            <v xml:space="preserve">MINIPLANT </v>
          </cell>
          <cell r="B265" t="str">
            <v>070/IX/2025</v>
          </cell>
          <cell r="C265">
            <v>45913</v>
          </cell>
          <cell r="D265" t="str">
            <v>H2O2</v>
          </cell>
          <cell r="E265"/>
          <cell r="F265">
            <v>1</v>
          </cell>
          <cell r="G265" t="str">
            <v xml:space="preserve">JERIGEN </v>
          </cell>
          <cell r="J265" t="str">
            <v xml:space="preserve">YOHAN - UNGARAN </v>
          </cell>
          <cell r="K265" t="str">
            <v>SELESAI</v>
          </cell>
        </row>
        <row r="266">
          <cell r="A266" t="str">
            <v xml:space="preserve">AMBIL </v>
          </cell>
          <cell r="B266" t="str">
            <v>071/IX/2025</v>
          </cell>
          <cell r="C266">
            <v>45915</v>
          </cell>
          <cell r="D266" t="str">
            <v xml:space="preserve">KERTAS STICKER CHROMO </v>
          </cell>
          <cell r="E266" t="str">
            <v xml:space="preserve">MAHKOTA </v>
          </cell>
          <cell r="F266">
            <v>4</v>
          </cell>
          <cell r="G266" t="str">
            <v xml:space="preserve">RIM </v>
          </cell>
          <cell r="H266">
            <v>45922</v>
          </cell>
          <cell r="I266">
            <v>45922</v>
          </cell>
          <cell r="J266" t="str">
            <v xml:space="preserve">ULFI - PACKING </v>
          </cell>
          <cell r="K266" t="str">
            <v>SELESAI</v>
          </cell>
        </row>
        <row r="267">
          <cell r="A267"/>
          <cell r="B267" t="str">
            <v>072/IX/2025</v>
          </cell>
          <cell r="C267">
            <v>45915</v>
          </cell>
          <cell r="D267" t="str">
            <v xml:space="preserve">FOTOCOPY SURAT KONTRAK TERBOYO </v>
          </cell>
          <cell r="E267"/>
          <cell r="F267">
            <v>4</v>
          </cell>
          <cell r="G267" t="str">
            <v xml:space="preserve">LBR </v>
          </cell>
          <cell r="I267">
            <v>45919</v>
          </cell>
          <cell r="J267" t="str">
            <v xml:space="preserve">IFA - HR </v>
          </cell>
          <cell r="K267" t="str">
            <v xml:space="preserve">SELESAI </v>
          </cell>
        </row>
        <row r="268">
          <cell r="A268"/>
          <cell r="B268" t="str">
            <v>073/IX/2025</v>
          </cell>
          <cell r="C268">
            <v>45912</v>
          </cell>
          <cell r="D268" t="str">
            <v>PLASTIK ID CARD B1</v>
          </cell>
          <cell r="E268" t="str">
            <v xml:space="preserve">TOKO ALAT TULIS MERBABU </v>
          </cell>
          <cell r="F268">
            <v>300</v>
          </cell>
          <cell r="G268" t="str">
            <v>PCS / BUAH</v>
          </cell>
          <cell r="H268">
            <v>45925</v>
          </cell>
          <cell r="J268" t="str">
            <v xml:space="preserve">IFA - HR </v>
          </cell>
          <cell r="K268" t="str">
            <v xml:space="preserve">SELESAI </v>
          </cell>
        </row>
        <row r="269">
          <cell r="A269"/>
          <cell r="B269" t="str">
            <v>073/IX/2025</v>
          </cell>
          <cell r="C269">
            <v>45912</v>
          </cell>
          <cell r="D269" t="str">
            <v xml:space="preserve">KALUNG ID CARD HITAM </v>
          </cell>
          <cell r="E269"/>
          <cell r="F269">
            <v>300</v>
          </cell>
          <cell r="G269" t="str">
            <v>PCS / BUAH</v>
          </cell>
          <cell r="I269">
            <v>45924</v>
          </cell>
          <cell r="J269" t="str">
            <v xml:space="preserve">IFA - HR </v>
          </cell>
          <cell r="K269" t="str">
            <v xml:space="preserve">SELESAI </v>
          </cell>
          <cell r="L269" t="str">
            <v>DIPESAN MBAK IFA SENDIRI</v>
          </cell>
        </row>
        <row r="270">
          <cell r="A270" t="str">
            <v xml:space="preserve">AMBIL </v>
          </cell>
          <cell r="B270" t="str">
            <v>074/IX/2025</v>
          </cell>
          <cell r="C270">
            <v>45917</v>
          </cell>
          <cell r="D270" t="str">
            <v xml:space="preserve">MEJA KANTOR SINGLE </v>
          </cell>
          <cell r="E270"/>
          <cell r="F270">
            <v>1</v>
          </cell>
          <cell r="G270" t="str">
            <v xml:space="preserve">UNIT </v>
          </cell>
          <cell r="I270">
            <v>45922</v>
          </cell>
          <cell r="J270" t="str">
            <v xml:space="preserve">BU LILA </v>
          </cell>
          <cell r="K270" t="str">
            <v>SELESAI</v>
          </cell>
        </row>
        <row r="271">
          <cell r="A271" t="str">
            <v xml:space="preserve">AMBIL </v>
          </cell>
          <cell r="B271" t="str">
            <v>075/IX/2025</v>
          </cell>
          <cell r="C271">
            <v>45916</v>
          </cell>
          <cell r="D271" t="str">
            <v>PLASTIK KLIP BIRU UK. 10 X 20</v>
          </cell>
          <cell r="E271" t="str">
            <v>MEKAR SARI</v>
          </cell>
          <cell r="F271">
            <v>10</v>
          </cell>
          <cell r="G271" t="str">
            <v xml:space="preserve">PCK </v>
          </cell>
          <cell r="I271">
            <v>45922</v>
          </cell>
          <cell r="J271" t="str">
            <v>DINDA</v>
          </cell>
          <cell r="K271" t="str">
            <v xml:space="preserve">SELESAI </v>
          </cell>
        </row>
        <row r="272">
          <cell r="A272" t="str">
            <v xml:space="preserve">AMBIL </v>
          </cell>
          <cell r="B272" t="str">
            <v>075/IX/2025</v>
          </cell>
          <cell r="C272">
            <v>45916</v>
          </cell>
          <cell r="D272" t="str">
            <v xml:space="preserve">PLASTIK 1/2 KG </v>
          </cell>
          <cell r="E272" t="str">
            <v>MEKAR SARI</v>
          </cell>
          <cell r="F272">
            <v>5</v>
          </cell>
          <cell r="G272" t="str">
            <v>BENDEL / PACK</v>
          </cell>
          <cell r="I272">
            <v>45922</v>
          </cell>
          <cell r="J272" t="str">
            <v>DINDA</v>
          </cell>
          <cell r="K272" t="str">
            <v xml:space="preserve">SELESAI </v>
          </cell>
          <cell r="L272" t="str">
            <v xml:space="preserve">kurang -3 bendel </v>
          </cell>
        </row>
        <row r="273">
          <cell r="A273" t="str">
            <v xml:space="preserve">AMBIL </v>
          </cell>
          <cell r="B273" t="str">
            <v>075/IX/2025</v>
          </cell>
          <cell r="C273">
            <v>45916</v>
          </cell>
          <cell r="D273" t="str">
            <v xml:space="preserve">PLASTIK 1/4 KG </v>
          </cell>
          <cell r="E273" t="str">
            <v>MEKAR SARI</v>
          </cell>
          <cell r="F273">
            <v>5</v>
          </cell>
          <cell r="G273" t="str">
            <v>BENDEL / PACK</v>
          </cell>
          <cell r="I273">
            <v>45922</v>
          </cell>
          <cell r="J273" t="str">
            <v>DINDA</v>
          </cell>
          <cell r="K273" t="str">
            <v xml:space="preserve">SELESAI </v>
          </cell>
          <cell r="L273" t="str">
            <v xml:space="preserve">kurang - 2 bendel </v>
          </cell>
        </row>
        <row r="274">
          <cell r="A274" t="str">
            <v xml:space="preserve">AMBIL </v>
          </cell>
          <cell r="B274" t="str">
            <v>075/IX/2025</v>
          </cell>
          <cell r="C274">
            <v>45916</v>
          </cell>
          <cell r="D274" t="str">
            <v xml:space="preserve">PLASTIK KLIP BIRU UK. 10 X 15 </v>
          </cell>
          <cell r="E274" t="str">
            <v>MEKAR SARI</v>
          </cell>
          <cell r="F274">
            <v>5</v>
          </cell>
          <cell r="G274" t="str">
            <v>PACK</v>
          </cell>
          <cell r="I274">
            <v>45922</v>
          </cell>
          <cell r="J274" t="str">
            <v>DINDA</v>
          </cell>
          <cell r="K274" t="str">
            <v xml:space="preserve">SELESAI </v>
          </cell>
        </row>
        <row r="275">
          <cell r="A275" t="str">
            <v xml:space="preserve">AMBIL </v>
          </cell>
          <cell r="B275" t="str">
            <v>075/IX/2025</v>
          </cell>
          <cell r="C275">
            <v>45916</v>
          </cell>
          <cell r="D275" t="str">
            <v xml:space="preserve">GLUE CARD B4 </v>
          </cell>
          <cell r="E275" t="str">
            <v xml:space="preserve">TOKO ALAT TULIS MERBABU </v>
          </cell>
          <cell r="F275">
            <v>3</v>
          </cell>
          <cell r="G275" t="str">
            <v>PACK</v>
          </cell>
          <cell r="I275">
            <v>45922</v>
          </cell>
          <cell r="J275" t="str">
            <v>DINDA</v>
          </cell>
          <cell r="K275" t="str">
            <v>SELESAI</v>
          </cell>
        </row>
        <row r="276">
          <cell r="A276" t="str">
            <v xml:space="preserve">ANTAR </v>
          </cell>
          <cell r="B276" t="str">
            <v>076/IX/2025</v>
          </cell>
          <cell r="C276">
            <v>45916</v>
          </cell>
          <cell r="D276" t="str">
            <v xml:space="preserve">NARRIUM BIKARBONAT (PG) </v>
          </cell>
          <cell r="E276" t="str">
            <v xml:space="preserve">CAHAYA SARI </v>
          </cell>
          <cell r="F276">
            <v>18</v>
          </cell>
          <cell r="G276" t="str">
            <v>KG</v>
          </cell>
          <cell r="I276">
            <v>45924</v>
          </cell>
          <cell r="J276" t="str">
            <v>DINDA</v>
          </cell>
          <cell r="K276" t="str">
            <v>SELESAI</v>
          </cell>
        </row>
        <row r="277">
          <cell r="A277"/>
          <cell r="B277" t="str">
            <v>076/IX/2025</v>
          </cell>
          <cell r="C277">
            <v>45916</v>
          </cell>
          <cell r="D277" t="str">
            <v>NATRIUM KARBONAT (FG)</v>
          </cell>
          <cell r="E277" t="str">
            <v xml:space="preserve">CAHAYA SARI </v>
          </cell>
          <cell r="F277">
            <v>3</v>
          </cell>
          <cell r="G277" t="str">
            <v>KG</v>
          </cell>
          <cell r="I277"/>
          <cell r="J277"/>
          <cell r="K277" t="str">
            <v xml:space="preserve">SELESAI </v>
          </cell>
        </row>
        <row r="278">
          <cell r="A278" t="str">
            <v xml:space="preserve">ANTAR </v>
          </cell>
          <cell r="B278" t="str">
            <v>076/IX/2025</v>
          </cell>
          <cell r="C278">
            <v>45916</v>
          </cell>
          <cell r="D278" t="str">
            <v xml:space="preserve">TITANIUM DIOXIDE (KOEPOE) </v>
          </cell>
          <cell r="E278" t="str">
            <v xml:space="preserve">CAHAYA SARI </v>
          </cell>
          <cell r="F278">
            <v>10</v>
          </cell>
          <cell r="G278" t="str">
            <v>KG</v>
          </cell>
          <cell r="H278">
            <v>45924</v>
          </cell>
          <cell r="J278" t="str">
            <v>DINDA</v>
          </cell>
          <cell r="K278" t="str">
            <v xml:space="preserve">SELESAI </v>
          </cell>
        </row>
        <row r="279">
          <cell r="A279" t="str">
            <v xml:space="preserve">ANTAR </v>
          </cell>
          <cell r="B279" t="str">
            <v>076/IX/2025</v>
          </cell>
          <cell r="C279">
            <v>45916</v>
          </cell>
          <cell r="D279" t="str">
            <v xml:space="preserve">CITRIC ACID (FG) </v>
          </cell>
          <cell r="E279" t="str">
            <v xml:space="preserve">CAHAYA SARI </v>
          </cell>
          <cell r="F279">
            <v>2</v>
          </cell>
          <cell r="G279" t="str">
            <v>PCS / BUAH</v>
          </cell>
          <cell r="I279">
            <v>45924</v>
          </cell>
          <cell r="J279" t="str">
            <v>DINDA</v>
          </cell>
          <cell r="K279" t="str">
            <v>SELESAI</v>
          </cell>
        </row>
        <row r="280">
          <cell r="A280"/>
          <cell r="B280" t="str">
            <v>076/IX/2025</v>
          </cell>
          <cell r="C280">
            <v>45916</v>
          </cell>
          <cell r="D280" t="str">
            <v xml:space="preserve">NAPEL SHOWER </v>
          </cell>
          <cell r="E280"/>
          <cell r="F280">
            <v>10</v>
          </cell>
          <cell r="G280" t="str">
            <v>KG</v>
          </cell>
          <cell r="J280" t="str">
            <v>DINDA</v>
          </cell>
          <cell r="K280" t="str">
            <v xml:space="preserve">SELESAI </v>
          </cell>
        </row>
        <row r="281">
          <cell r="A281"/>
          <cell r="B281" t="str">
            <v>076/IX/2025</v>
          </cell>
          <cell r="C281">
            <v>45916</v>
          </cell>
          <cell r="D281" t="str">
            <v xml:space="preserve">NOZZLE SHOWER </v>
          </cell>
          <cell r="E281"/>
          <cell r="F281">
            <v>5</v>
          </cell>
          <cell r="G281" t="str">
            <v>PCS / BUAH</v>
          </cell>
          <cell r="J281" t="str">
            <v>DINDA</v>
          </cell>
          <cell r="K281" t="str">
            <v xml:space="preserve">SELESAI </v>
          </cell>
        </row>
        <row r="282">
          <cell r="A282"/>
          <cell r="B282" t="str">
            <v>076/IX/2025</v>
          </cell>
          <cell r="C282">
            <v>45916</v>
          </cell>
          <cell r="D282" t="str">
            <v xml:space="preserve">JERIGEN 20L (2) </v>
          </cell>
          <cell r="E282" t="str">
            <v xml:space="preserve">JORDAN PLASTIC </v>
          </cell>
          <cell r="F282">
            <v>6</v>
          </cell>
          <cell r="G282" t="str">
            <v>PCS / BUAH</v>
          </cell>
          <cell r="I282">
            <v>45922</v>
          </cell>
          <cell r="J282" t="str">
            <v>DINDA</v>
          </cell>
          <cell r="K282" t="str">
            <v>SELESAI</v>
          </cell>
        </row>
        <row r="283">
          <cell r="A283"/>
          <cell r="B283" t="str">
            <v>076/IX/2025</v>
          </cell>
          <cell r="C283">
            <v>45916</v>
          </cell>
          <cell r="D283" t="str">
            <v>JERIGEN 27L (4)</v>
          </cell>
          <cell r="E283" t="str">
            <v xml:space="preserve">JORDAN PLASTIC </v>
          </cell>
          <cell r="F283">
            <v>3</v>
          </cell>
          <cell r="G283" t="str">
            <v>PCS / BUAH</v>
          </cell>
          <cell r="I283">
            <v>45922</v>
          </cell>
          <cell r="J283" t="str">
            <v>DINDA</v>
          </cell>
          <cell r="K283" t="str">
            <v>SELESAI</v>
          </cell>
        </row>
        <row r="284">
          <cell r="A284"/>
          <cell r="B284" t="str">
            <v>076/IX/2025</v>
          </cell>
          <cell r="C284">
            <v>45916</v>
          </cell>
          <cell r="D284" t="str">
            <v xml:space="preserve">TOPLES HOPE </v>
          </cell>
          <cell r="E284"/>
          <cell r="F284">
            <v>3</v>
          </cell>
          <cell r="G284" t="str">
            <v>PCS / BUAH</v>
          </cell>
          <cell r="H284">
            <v>45922</v>
          </cell>
          <cell r="I284">
            <v>45924</v>
          </cell>
          <cell r="J284" t="str">
            <v>DINDA</v>
          </cell>
          <cell r="K284" t="str">
            <v>SELESAI</v>
          </cell>
        </row>
        <row r="285">
          <cell r="A285"/>
          <cell r="B285" t="str">
            <v>077/IX/2025</v>
          </cell>
          <cell r="C285">
            <v>45916</v>
          </cell>
          <cell r="D285" t="str">
            <v xml:space="preserve">PLASTIK HITAM KECIL </v>
          </cell>
          <cell r="E285"/>
          <cell r="F285">
            <v>3</v>
          </cell>
          <cell r="G285" t="str">
            <v>PCS / BUAH</v>
          </cell>
          <cell r="I285">
            <v>45924</v>
          </cell>
          <cell r="J285" t="str">
            <v>DANIEL - TUNAS</v>
          </cell>
          <cell r="K285" t="str">
            <v>SELESAI</v>
          </cell>
          <cell r="L285" t="str">
            <v>2025/SJ/09/011</v>
          </cell>
        </row>
        <row r="286">
          <cell r="A286"/>
          <cell r="B286" t="str">
            <v>077/IX/2025</v>
          </cell>
          <cell r="C286">
            <v>45916</v>
          </cell>
          <cell r="D286" t="str">
            <v>PLASTIK HITAM TANGGUNG</v>
          </cell>
          <cell r="E286"/>
          <cell r="F286">
            <v>3</v>
          </cell>
          <cell r="G286" t="str">
            <v>PCS / BUAH</v>
          </cell>
          <cell r="I286">
            <v>45919</v>
          </cell>
          <cell r="J286" t="str">
            <v>DANIEL - TUNAS</v>
          </cell>
          <cell r="K286" t="str">
            <v>SELESAI</v>
          </cell>
        </row>
        <row r="287">
          <cell r="A287"/>
          <cell r="B287" t="str">
            <v>077/IX/2025</v>
          </cell>
          <cell r="C287">
            <v>45916</v>
          </cell>
          <cell r="D287" t="str">
            <v xml:space="preserve">PLASTIK HITAM JUMBO </v>
          </cell>
          <cell r="E287"/>
          <cell r="F287">
            <v>3</v>
          </cell>
          <cell r="G287" t="str">
            <v>PCS / BUAH</v>
          </cell>
          <cell r="I287">
            <v>45919</v>
          </cell>
          <cell r="J287" t="str">
            <v>DANIEL - TUNAS</v>
          </cell>
          <cell r="K287" t="str">
            <v>SELESAI</v>
          </cell>
        </row>
        <row r="288">
          <cell r="A288"/>
          <cell r="B288" t="str">
            <v>077/IX/2025</v>
          </cell>
          <cell r="C288">
            <v>45916</v>
          </cell>
          <cell r="D288" t="str">
            <v xml:space="preserve">GANTUNGAN TEMPEL DINDING </v>
          </cell>
          <cell r="E288"/>
          <cell r="F288">
            <v>4</v>
          </cell>
          <cell r="G288" t="str">
            <v>BENDEL / PACK</v>
          </cell>
          <cell r="H288" t="str">
            <v>27/09/2025</v>
          </cell>
          <cell r="J288" t="str">
            <v>DANIEL - TUNAS</v>
          </cell>
          <cell r="K288" t="str">
            <v xml:space="preserve">SELESAI </v>
          </cell>
        </row>
        <row r="289">
          <cell r="A289"/>
          <cell r="B289" t="str">
            <v>078/IX/2025</v>
          </cell>
          <cell r="C289">
            <v>45916</v>
          </cell>
          <cell r="D289" t="str">
            <v>RUBBER STRIPS SILICONE (MERAH)</v>
          </cell>
          <cell r="E289"/>
          <cell r="F289">
            <v>7</v>
          </cell>
          <cell r="G289" t="str">
            <v>METER</v>
          </cell>
          <cell r="H289" t="str">
            <v>27/09/2025 &amp; 08/10/2025</v>
          </cell>
          <cell r="I289">
            <v>45943</v>
          </cell>
          <cell r="J289" t="str">
            <v>SICILYA AM</v>
          </cell>
          <cell r="K289" t="str">
            <v>SELESAI</v>
          </cell>
        </row>
        <row r="290">
          <cell r="A290"/>
          <cell r="B290" t="str">
            <v>078/IX/2025</v>
          </cell>
          <cell r="C290">
            <v>45916</v>
          </cell>
          <cell r="D290" t="str">
            <v xml:space="preserve">AQUADEST </v>
          </cell>
          <cell r="E290" t="str">
            <v xml:space="preserve">AQUADEST SUPER JAYA SANTOSA SEMARANG - TLOGOSARI </v>
          </cell>
          <cell r="F290">
            <v>20</v>
          </cell>
          <cell r="G290" t="str">
            <v>LITER</v>
          </cell>
          <cell r="I290">
            <v>45929</v>
          </cell>
          <cell r="J290" t="str">
            <v>SICILYA AM</v>
          </cell>
          <cell r="K290" t="str">
            <v xml:space="preserve">SELESAI </v>
          </cell>
        </row>
        <row r="291">
          <cell r="A291"/>
          <cell r="B291" t="str">
            <v>078/IX/2025</v>
          </cell>
          <cell r="C291">
            <v>45916</v>
          </cell>
          <cell r="D291" t="str">
            <v xml:space="preserve">BOTOL SPRAY PRO </v>
          </cell>
          <cell r="E291"/>
          <cell r="F291">
            <v>5</v>
          </cell>
          <cell r="G291" t="str">
            <v>PCS / BUAH</v>
          </cell>
          <cell r="I291">
            <v>45924</v>
          </cell>
          <cell r="J291" t="str">
            <v>SICILYA AM</v>
          </cell>
          <cell r="K291" t="str">
            <v>SELESAI</v>
          </cell>
        </row>
        <row r="292">
          <cell r="A292"/>
          <cell r="B292" t="str">
            <v>078/IX/2025</v>
          </cell>
          <cell r="C292">
            <v>45916</v>
          </cell>
          <cell r="D292" t="str">
            <v xml:space="preserve">TUTUP JERIGEN 20L </v>
          </cell>
          <cell r="E292"/>
          <cell r="F292">
            <v>2</v>
          </cell>
          <cell r="G292" t="str">
            <v>PCS / BUAH</v>
          </cell>
          <cell r="H292">
            <v>45922</v>
          </cell>
          <cell r="I292">
            <v>45922</v>
          </cell>
          <cell r="J292" t="str">
            <v>DINDA</v>
          </cell>
          <cell r="K292" t="str">
            <v xml:space="preserve">SELESAI </v>
          </cell>
        </row>
        <row r="293">
          <cell r="A293"/>
          <cell r="B293" t="str">
            <v>078/IX/2025</v>
          </cell>
          <cell r="C293">
            <v>45916</v>
          </cell>
          <cell r="D293" t="str">
            <v xml:space="preserve">PINSET </v>
          </cell>
          <cell r="E293"/>
          <cell r="F293">
            <v>10</v>
          </cell>
          <cell r="G293" t="str">
            <v>PCS / BUAH</v>
          </cell>
          <cell r="I293">
            <v>45922</v>
          </cell>
          <cell r="J293" t="str">
            <v>SICILYA AM</v>
          </cell>
          <cell r="K293" t="str">
            <v xml:space="preserve">SELESAI </v>
          </cell>
        </row>
        <row r="294">
          <cell r="A294"/>
          <cell r="B294" t="str">
            <v>079/IX/2025</v>
          </cell>
          <cell r="C294">
            <v>45917</v>
          </cell>
          <cell r="D294" t="str">
            <v xml:space="preserve">REM DINAMO PENGERING MESIN CUCI </v>
          </cell>
          <cell r="E294"/>
          <cell r="F294">
            <v>2</v>
          </cell>
          <cell r="G294" t="str">
            <v>PCS / BUAH</v>
          </cell>
          <cell r="I294">
            <v>45918</v>
          </cell>
          <cell r="J294" t="str">
            <v xml:space="preserve">HENY - GA </v>
          </cell>
          <cell r="K294" t="str">
            <v xml:space="preserve">SELESAI </v>
          </cell>
        </row>
        <row r="295">
          <cell r="A295"/>
          <cell r="B295" t="str">
            <v>079/IX/2025</v>
          </cell>
          <cell r="C295">
            <v>45917</v>
          </cell>
          <cell r="D295" t="str">
            <v xml:space="preserve">DINAMO 12MM 150W 220V/50HZ </v>
          </cell>
          <cell r="E295"/>
          <cell r="F295">
            <v>1</v>
          </cell>
          <cell r="G295" t="str">
            <v>PCS / BUAH</v>
          </cell>
          <cell r="I295">
            <v>45919</v>
          </cell>
          <cell r="J295" t="str">
            <v xml:space="preserve">HENY - GA </v>
          </cell>
          <cell r="K295" t="str">
            <v xml:space="preserve">SELESAI </v>
          </cell>
        </row>
        <row r="296">
          <cell r="A296"/>
          <cell r="B296" t="str">
            <v>079/IX/2025</v>
          </cell>
          <cell r="C296">
            <v>45917</v>
          </cell>
          <cell r="D296" t="str">
            <v>KABEL SERABUT 2X0,75 NYYHY (ETERNA)</v>
          </cell>
          <cell r="E296"/>
          <cell r="F296">
            <v>1</v>
          </cell>
          <cell r="G296" t="str">
            <v>ROLL</v>
          </cell>
          <cell r="I296">
            <v>45918</v>
          </cell>
          <cell r="J296" t="str">
            <v xml:space="preserve">HENY - GA </v>
          </cell>
          <cell r="K296" t="str">
            <v xml:space="preserve">SELESAI </v>
          </cell>
        </row>
        <row r="297">
          <cell r="A297"/>
          <cell r="B297" t="str">
            <v>079/IX/2025</v>
          </cell>
          <cell r="C297">
            <v>45917</v>
          </cell>
          <cell r="D297" t="str">
            <v xml:space="preserve">BAUT GYPSUM 3 CM </v>
          </cell>
          <cell r="E297" t="str">
            <v>ALPATINDO</v>
          </cell>
          <cell r="F297">
            <v>1</v>
          </cell>
          <cell r="G297" t="str">
            <v>DUS</v>
          </cell>
          <cell r="H297">
            <v>45922</v>
          </cell>
          <cell r="I297">
            <v>45922</v>
          </cell>
          <cell r="J297" t="str">
            <v xml:space="preserve">HENY - GA </v>
          </cell>
          <cell r="K297" t="str">
            <v>SELESAI</v>
          </cell>
        </row>
        <row r="298">
          <cell r="A298" t="str">
            <v xml:space="preserve">AMBIL </v>
          </cell>
          <cell r="B298" t="str">
            <v>079/IX/2025</v>
          </cell>
          <cell r="C298">
            <v>45917</v>
          </cell>
          <cell r="D298" t="str">
            <v xml:space="preserve">MATA BOOR KEPALA </v>
          </cell>
          <cell r="E298" t="str">
            <v xml:space="preserve">TLOGOMAKMUR </v>
          </cell>
          <cell r="F298">
            <v>2</v>
          </cell>
          <cell r="G298" t="str">
            <v>PCS / BUAH</v>
          </cell>
          <cell r="H298">
            <v>45922</v>
          </cell>
          <cell r="I298">
            <v>45922</v>
          </cell>
          <cell r="J298" t="str">
            <v xml:space="preserve">HENY - GA </v>
          </cell>
          <cell r="K298" t="str">
            <v>SELESAI</v>
          </cell>
        </row>
        <row r="299">
          <cell r="A299"/>
          <cell r="B299" t="str">
            <v>079/IX/2025</v>
          </cell>
          <cell r="C299">
            <v>45917</v>
          </cell>
          <cell r="D299" t="str">
            <v xml:space="preserve">KIPAS DINAMO AC </v>
          </cell>
          <cell r="E299"/>
          <cell r="F299">
            <v>1</v>
          </cell>
          <cell r="G299" t="str">
            <v>PCS / BUAH</v>
          </cell>
          <cell r="I299">
            <v>45918</v>
          </cell>
          <cell r="J299" t="str">
            <v xml:space="preserve">HENY - GA </v>
          </cell>
          <cell r="K299" t="str">
            <v xml:space="preserve">SELESAI </v>
          </cell>
        </row>
        <row r="300">
          <cell r="A300"/>
          <cell r="B300" t="str">
            <v>080/IX/2025</v>
          </cell>
          <cell r="C300">
            <v>45917</v>
          </cell>
          <cell r="D300" t="str">
            <v xml:space="preserve">APPOLO NOZZLE </v>
          </cell>
          <cell r="E300"/>
          <cell r="F300">
            <v>5</v>
          </cell>
          <cell r="G300" t="str">
            <v>PCS / BUAH</v>
          </cell>
          <cell r="H300">
            <v>45923</v>
          </cell>
          <cell r="I300">
            <v>45929</v>
          </cell>
          <cell r="J300" t="str">
            <v xml:space="preserve">HENY - GA </v>
          </cell>
          <cell r="K300" t="str">
            <v>SELESAI</v>
          </cell>
        </row>
        <row r="301">
          <cell r="A301"/>
          <cell r="B301" t="str">
            <v>080/IX/2025</v>
          </cell>
          <cell r="C301">
            <v>45917</v>
          </cell>
          <cell r="D301" t="str">
            <v xml:space="preserve">SELANG PUTIH 1/4 </v>
          </cell>
          <cell r="E301"/>
          <cell r="F301">
            <v>10</v>
          </cell>
          <cell r="G301" t="str">
            <v xml:space="preserve">METER </v>
          </cell>
          <cell r="H301">
            <v>45923</v>
          </cell>
          <cell r="I301">
            <v>45923</v>
          </cell>
          <cell r="J301" t="str">
            <v xml:space="preserve">HENY - GA </v>
          </cell>
          <cell r="K301" t="str">
            <v>SELESAI</v>
          </cell>
        </row>
        <row r="302">
          <cell r="A302"/>
          <cell r="B302" t="str">
            <v>080/IX/2025</v>
          </cell>
          <cell r="C302">
            <v>45917</v>
          </cell>
          <cell r="D302" t="str">
            <v xml:space="preserve">FITTING ATAU KONEKTOR </v>
          </cell>
          <cell r="E302"/>
          <cell r="F302">
            <v>5</v>
          </cell>
          <cell r="G302" t="str">
            <v>PCS / BUAH</v>
          </cell>
          <cell r="H302">
            <v>45923</v>
          </cell>
          <cell r="I302">
            <v>45929</v>
          </cell>
          <cell r="J302" t="str">
            <v xml:space="preserve">HENY - GA </v>
          </cell>
          <cell r="K302" t="str">
            <v>SELESAI</v>
          </cell>
        </row>
        <row r="303">
          <cell r="A303"/>
          <cell r="B303" t="str">
            <v>080/IX/2025</v>
          </cell>
          <cell r="C303">
            <v>45917</v>
          </cell>
          <cell r="D303" t="str">
            <v xml:space="preserve">FITTING ATAU KONEKTOR </v>
          </cell>
          <cell r="E303"/>
          <cell r="F303">
            <v>5</v>
          </cell>
          <cell r="G303" t="str">
            <v>PCS / BUAH</v>
          </cell>
          <cell r="H303">
            <v>45923</v>
          </cell>
          <cell r="I303">
            <v>45929</v>
          </cell>
          <cell r="J303" t="str">
            <v xml:space="preserve">HENY - GA </v>
          </cell>
          <cell r="K303" t="str">
            <v>SELESAI</v>
          </cell>
        </row>
        <row r="304">
          <cell r="A304"/>
          <cell r="B304" t="str">
            <v>080/IX/2025</v>
          </cell>
          <cell r="C304">
            <v>45917</v>
          </cell>
          <cell r="D304" t="str">
            <v xml:space="preserve">MALE KONEKTOR </v>
          </cell>
          <cell r="E304"/>
          <cell r="F304">
            <v>5</v>
          </cell>
          <cell r="G304" t="str">
            <v>PCS / BUAH</v>
          </cell>
          <cell r="H304">
            <v>45923</v>
          </cell>
          <cell r="I304">
            <v>45929</v>
          </cell>
          <cell r="J304" t="str">
            <v xml:space="preserve">HENY - GA </v>
          </cell>
          <cell r="K304" t="str">
            <v>SELESAI</v>
          </cell>
        </row>
        <row r="305">
          <cell r="A305"/>
          <cell r="B305" t="str">
            <v>080/IX/2025</v>
          </cell>
          <cell r="C305">
            <v>45917</v>
          </cell>
          <cell r="D305" t="str">
            <v xml:space="preserve">DOUBLE NIPPLE </v>
          </cell>
          <cell r="E305"/>
          <cell r="F305">
            <v>5</v>
          </cell>
          <cell r="G305" t="str">
            <v>PCS / BUAH</v>
          </cell>
          <cell r="H305">
            <v>45923</v>
          </cell>
          <cell r="I305">
            <v>45929</v>
          </cell>
          <cell r="J305" t="str">
            <v xml:space="preserve">HENY - GA </v>
          </cell>
          <cell r="K305" t="str">
            <v>SELESAI</v>
          </cell>
        </row>
        <row r="306">
          <cell r="A306"/>
          <cell r="B306" t="str">
            <v>080/IX/2025</v>
          </cell>
          <cell r="C306">
            <v>45917</v>
          </cell>
          <cell r="D306" t="str">
            <v xml:space="preserve">SOLAR </v>
          </cell>
          <cell r="E306"/>
          <cell r="F306">
            <v>200</v>
          </cell>
          <cell r="G306" t="str">
            <v xml:space="preserve">LITER </v>
          </cell>
          <cell r="J306" t="str">
            <v xml:space="preserve">HENY - GA </v>
          </cell>
          <cell r="K306" t="str">
            <v xml:space="preserve">CANCEL </v>
          </cell>
        </row>
        <row r="307">
          <cell r="A307" t="str">
            <v xml:space="preserve">AMBIL </v>
          </cell>
          <cell r="B307" t="str">
            <v>081/IX/2025</v>
          </cell>
          <cell r="C307">
            <v>45917</v>
          </cell>
          <cell r="D307" t="str">
            <v xml:space="preserve">TC KABEL (TC-5) </v>
          </cell>
          <cell r="E307"/>
          <cell r="F307">
            <v>20</v>
          </cell>
          <cell r="G307" t="str">
            <v>PCS / BUAH</v>
          </cell>
          <cell r="H307">
            <v>45922</v>
          </cell>
          <cell r="I307">
            <v>45922</v>
          </cell>
          <cell r="J307" t="str">
            <v>DANIEL - TUNAS</v>
          </cell>
          <cell r="K307" t="str">
            <v xml:space="preserve">SELESAI </v>
          </cell>
        </row>
        <row r="308">
          <cell r="A308"/>
          <cell r="B308" t="str">
            <v>081/IX/2025</v>
          </cell>
          <cell r="C308">
            <v>45917</v>
          </cell>
          <cell r="D308" t="str">
            <v xml:space="preserve">LAKBAN KUNING KAIN </v>
          </cell>
          <cell r="E308"/>
          <cell r="F308">
            <v>10</v>
          </cell>
          <cell r="G308" t="str">
            <v>PCS / BUAH</v>
          </cell>
          <cell r="H308">
            <v>45922</v>
          </cell>
          <cell r="I308">
            <v>45929</v>
          </cell>
          <cell r="J308" t="str">
            <v>DANIEL - TUNAS</v>
          </cell>
          <cell r="K308" t="str">
            <v>SELESAI</v>
          </cell>
        </row>
        <row r="309">
          <cell r="A309"/>
          <cell r="B309" t="str">
            <v>081/IX/2025</v>
          </cell>
          <cell r="C309">
            <v>45917</v>
          </cell>
          <cell r="D309" t="str">
            <v>MATABOOR BESI 4 MM (NACHI)</v>
          </cell>
          <cell r="E309" t="str">
            <v>ALPATINDO</v>
          </cell>
          <cell r="F309">
            <v>2</v>
          </cell>
          <cell r="G309" t="str">
            <v>PCS / BUAH</v>
          </cell>
          <cell r="H309">
            <v>45922</v>
          </cell>
          <cell r="I309">
            <v>45922</v>
          </cell>
          <cell r="J309" t="str">
            <v>DANIEL - TUNAS</v>
          </cell>
          <cell r="K309" t="str">
            <v xml:space="preserve">SELESAI </v>
          </cell>
        </row>
        <row r="310">
          <cell r="A310"/>
          <cell r="B310" t="str">
            <v>081/IX/2025</v>
          </cell>
          <cell r="C310">
            <v>45917</v>
          </cell>
          <cell r="D310" t="str">
            <v xml:space="preserve">MATABOOR BESI 5 MM (NACHI) </v>
          </cell>
          <cell r="E310" t="str">
            <v>ALPATINDO</v>
          </cell>
          <cell r="F310">
            <v>2</v>
          </cell>
          <cell r="G310" t="str">
            <v>PCS / BUAH</v>
          </cell>
          <cell r="H310">
            <v>45922</v>
          </cell>
          <cell r="I310">
            <v>45922</v>
          </cell>
          <cell r="J310" t="str">
            <v>DANIEL - TUNAS</v>
          </cell>
          <cell r="K310" t="str">
            <v xml:space="preserve">SELESAI </v>
          </cell>
        </row>
        <row r="311">
          <cell r="A311"/>
          <cell r="B311" t="str">
            <v>081/IX/2025</v>
          </cell>
          <cell r="C311">
            <v>45917</v>
          </cell>
          <cell r="D311" t="str">
            <v xml:space="preserve">FILTER CATRID (MICRO 0,5) </v>
          </cell>
          <cell r="E311"/>
          <cell r="F311">
            <v>10</v>
          </cell>
          <cell r="G311" t="str">
            <v>PCS / BUAH</v>
          </cell>
          <cell r="H311">
            <v>45922</v>
          </cell>
          <cell r="I311">
            <v>45923</v>
          </cell>
          <cell r="J311" t="str">
            <v>DANIEL - TUNAS</v>
          </cell>
          <cell r="K311" t="str">
            <v>SELESAI</v>
          </cell>
        </row>
        <row r="312">
          <cell r="A312" t="str">
            <v>023/PO/EI/2025</v>
          </cell>
          <cell r="B312" t="str">
            <v>082/IX/2025</v>
          </cell>
          <cell r="C312">
            <v>45918</v>
          </cell>
          <cell r="D312" t="str">
            <v xml:space="preserve">D-10, LIQUID DETERGEN </v>
          </cell>
          <cell r="E312"/>
          <cell r="F312">
            <v>100</v>
          </cell>
          <cell r="G312" t="str">
            <v xml:space="preserve">LITER </v>
          </cell>
          <cell r="H312">
            <v>45919</v>
          </cell>
          <cell r="I312">
            <v>45922</v>
          </cell>
          <cell r="J312" t="str">
            <v xml:space="preserve">OKTA </v>
          </cell>
          <cell r="K312" t="str">
            <v>SELESAI</v>
          </cell>
        </row>
        <row r="313">
          <cell r="A313" t="str">
            <v>029/PO/EI/IX/2025</v>
          </cell>
          <cell r="B313" t="str">
            <v>083/IX/2025</v>
          </cell>
          <cell r="C313">
            <v>45918</v>
          </cell>
          <cell r="D313" t="str">
            <v xml:space="preserve">FACIAL TOWELS </v>
          </cell>
          <cell r="E313"/>
          <cell r="F313">
            <v>20</v>
          </cell>
          <cell r="G313" t="str">
            <v>PACK</v>
          </cell>
          <cell r="H313">
            <v>45919</v>
          </cell>
          <cell r="I313">
            <v>45919</v>
          </cell>
          <cell r="J313" t="str">
            <v xml:space="preserve">OKTA </v>
          </cell>
          <cell r="K313" t="str">
            <v>SELESAI</v>
          </cell>
        </row>
        <row r="314">
          <cell r="A314" t="str">
            <v>029/PO/EI/IX/2025</v>
          </cell>
          <cell r="B314" t="str">
            <v>083/IX/2025</v>
          </cell>
          <cell r="C314">
            <v>45918</v>
          </cell>
          <cell r="D314" t="str">
            <v xml:space="preserve">TISSUE SEE-U GREEN </v>
          </cell>
          <cell r="E314"/>
          <cell r="F314">
            <v>100</v>
          </cell>
          <cell r="G314" t="str">
            <v>PACK</v>
          </cell>
          <cell r="H314">
            <v>45919</v>
          </cell>
          <cell r="I314">
            <v>45919</v>
          </cell>
          <cell r="J314" t="str">
            <v xml:space="preserve">OKTA </v>
          </cell>
          <cell r="K314" t="str">
            <v>SELESAI</v>
          </cell>
        </row>
        <row r="315">
          <cell r="A315" t="str">
            <v>029/PO/EI/IX/2025</v>
          </cell>
          <cell r="B315" t="str">
            <v>083/IX/2025</v>
          </cell>
          <cell r="C315">
            <v>45918</v>
          </cell>
          <cell r="D315" t="str">
            <v xml:space="preserve">SEE-U ROLL 215 SH </v>
          </cell>
          <cell r="E315"/>
          <cell r="F315">
            <v>1</v>
          </cell>
          <cell r="G315" t="str">
            <v xml:space="preserve">KARTON </v>
          </cell>
          <cell r="H315">
            <v>45919</v>
          </cell>
          <cell r="I315">
            <v>45919</v>
          </cell>
          <cell r="J315" t="str">
            <v xml:space="preserve">OKTA </v>
          </cell>
          <cell r="K315" t="str">
            <v>SELESAI</v>
          </cell>
        </row>
        <row r="316">
          <cell r="A316" t="str">
            <v xml:space="preserve">MINIPLANT </v>
          </cell>
          <cell r="B316" t="str">
            <v>084/IX/2025</v>
          </cell>
          <cell r="C316">
            <v>45918</v>
          </cell>
          <cell r="D316" t="str">
            <v xml:space="preserve">MASKER </v>
          </cell>
          <cell r="E316"/>
          <cell r="F316">
            <v>50</v>
          </cell>
          <cell r="G316" t="str">
            <v xml:space="preserve">BOX </v>
          </cell>
          <cell r="I316">
            <v>45919</v>
          </cell>
          <cell r="J316" t="str">
            <v>DANIEL - TUNAS</v>
          </cell>
          <cell r="K316" t="str">
            <v>SELESAI</v>
          </cell>
        </row>
        <row r="317">
          <cell r="A317" t="str">
            <v xml:space="preserve">MINIPLANT </v>
          </cell>
          <cell r="B317" t="str">
            <v>084/IX/2025</v>
          </cell>
          <cell r="C317">
            <v>45918</v>
          </cell>
          <cell r="D317" t="str">
            <v>ALKOHOL 75%</v>
          </cell>
          <cell r="E317"/>
          <cell r="F317">
            <v>1</v>
          </cell>
          <cell r="G317" t="str">
            <v xml:space="preserve">JERIGEN </v>
          </cell>
          <cell r="I317">
            <v>45919</v>
          </cell>
          <cell r="J317" t="str">
            <v>DANIEL - TUNAS</v>
          </cell>
          <cell r="K317" t="str">
            <v>SELESAI</v>
          </cell>
        </row>
        <row r="318">
          <cell r="A318" t="str">
            <v xml:space="preserve">MINIPLANT </v>
          </cell>
          <cell r="B318" t="str">
            <v>085/IX/2025</v>
          </cell>
          <cell r="C318">
            <v>45919</v>
          </cell>
          <cell r="D318" t="str">
            <v xml:space="preserve">MASKER </v>
          </cell>
          <cell r="E318"/>
          <cell r="F318">
            <v>3</v>
          </cell>
          <cell r="G318" t="str">
            <v>PCS / BUAH</v>
          </cell>
          <cell r="I318">
            <v>45917</v>
          </cell>
          <cell r="J318" t="str">
            <v>NYAWIJI - BOYOLALI</v>
          </cell>
          <cell r="K318" t="str">
            <v xml:space="preserve">SELESAI </v>
          </cell>
        </row>
        <row r="319">
          <cell r="A319" t="str">
            <v xml:space="preserve">MINIPLANT </v>
          </cell>
          <cell r="B319" t="str">
            <v>085/IX/2025</v>
          </cell>
          <cell r="C319">
            <v>45919</v>
          </cell>
          <cell r="D319" t="str">
            <v xml:space="preserve">KAWAT BENDRAT </v>
          </cell>
          <cell r="E319"/>
          <cell r="F319">
            <v>5</v>
          </cell>
          <cell r="G319" t="str">
            <v>PCS / BUAH</v>
          </cell>
          <cell r="I319">
            <v>45917</v>
          </cell>
          <cell r="J319" t="str">
            <v>NYAWIJI - BOYOLALI</v>
          </cell>
          <cell r="K319" t="str">
            <v xml:space="preserve">SELESAI </v>
          </cell>
        </row>
        <row r="320">
          <cell r="A320" t="str">
            <v xml:space="preserve">MINIPLANT </v>
          </cell>
          <cell r="B320" t="str">
            <v>085/IX/2025</v>
          </cell>
          <cell r="C320">
            <v>45919</v>
          </cell>
          <cell r="D320" t="str">
            <v xml:space="preserve">PLASTIK 1 ONS </v>
          </cell>
          <cell r="E320"/>
          <cell r="F320">
            <v>3</v>
          </cell>
          <cell r="G320" t="str">
            <v>PCS / BUAH</v>
          </cell>
          <cell r="I320">
            <v>45917</v>
          </cell>
          <cell r="J320" t="str">
            <v>NYAWIJI - BOYOLALI</v>
          </cell>
          <cell r="K320" t="str">
            <v xml:space="preserve">SELESAI </v>
          </cell>
        </row>
        <row r="321">
          <cell r="A321" t="str">
            <v xml:space="preserve">MINIPLANT </v>
          </cell>
          <cell r="B321" t="str">
            <v>085/IX/2025</v>
          </cell>
          <cell r="C321">
            <v>45919</v>
          </cell>
          <cell r="D321" t="str">
            <v xml:space="preserve">PLASTIK 1/2KG </v>
          </cell>
          <cell r="E321"/>
          <cell r="F321">
            <v>2</v>
          </cell>
          <cell r="G321" t="str">
            <v>PCS / BUAH</v>
          </cell>
          <cell r="I321">
            <v>45920</v>
          </cell>
          <cell r="J321" t="str">
            <v>NYAWIJI - BOYOLALI</v>
          </cell>
          <cell r="K321" t="str">
            <v xml:space="preserve">SELESAI </v>
          </cell>
        </row>
        <row r="322">
          <cell r="A322" t="str">
            <v xml:space="preserve">MINIPLANT </v>
          </cell>
          <cell r="B322" t="str">
            <v>085/IX/2025</v>
          </cell>
          <cell r="C322">
            <v>45919</v>
          </cell>
          <cell r="D322" t="str">
            <v xml:space="preserve">JARUM KIKIR </v>
          </cell>
          <cell r="E322"/>
          <cell r="F322">
            <v>3</v>
          </cell>
          <cell r="G322" t="str">
            <v>PCS / BUAH</v>
          </cell>
          <cell r="I322">
            <v>45917</v>
          </cell>
          <cell r="J322" t="str">
            <v>NYAWIJI - BOYOLALI</v>
          </cell>
          <cell r="K322" t="str">
            <v xml:space="preserve">SELESAI </v>
          </cell>
        </row>
        <row r="323">
          <cell r="A323" t="str">
            <v xml:space="preserve">MINIPLANT </v>
          </cell>
          <cell r="B323" t="str">
            <v>085/IX/2025</v>
          </cell>
          <cell r="C323">
            <v>45919</v>
          </cell>
          <cell r="D323" t="str">
            <v xml:space="preserve">MESIN BOR </v>
          </cell>
          <cell r="E323"/>
          <cell r="F323">
            <v>3</v>
          </cell>
          <cell r="G323" t="str">
            <v>PCS / BUAH</v>
          </cell>
          <cell r="I323">
            <v>45917</v>
          </cell>
          <cell r="J323" t="str">
            <v>NYAWIJI - BOYOLALI</v>
          </cell>
          <cell r="K323" t="str">
            <v xml:space="preserve">SELESAI </v>
          </cell>
        </row>
        <row r="324">
          <cell r="A324"/>
          <cell r="B324" t="str">
            <v>086/IX/2025</v>
          </cell>
          <cell r="C324">
            <v>45922</v>
          </cell>
          <cell r="D324" t="str">
            <v xml:space="preserve">PLASTIK POCKET BANTEX </v>
          </cell>
          <cell r="E324"/>
          <cell r="F324">
            <v>2</v>
          </cell>
          <cell r="G324" t="str">
            <v>BENDEL / PACK</v>
          </cell>
          <cell r="I324">
            <v>45922</v>
          </cell>
          <cell r="J324" t="str">
            <v xml:space="preserve">OKTA </v>
          </cell>
          <cell r="K324" t="str">
            <v xml:space="preserve">SELESAI </v>
          </cell>
        </row>
        <row r="325">
          <cell r="A325"/>
          <cell r="B325" t="str">
            <v>086/IX/2025</v>
          </cell>
          <cell r="C325">
            <v>45922</v>
          </cell>
          <cell r="D325" t="str">
            <v xml:space="preserve">PLASTIK POCKET BIASA </v>
          </cell>
          <cell r="E325"/>
          <cell r="F325">
            <v>2</v>
          </cell>
          <cell r="G325" t="str">
            <v>BENDEL / PACK</v>
          </cell>
          <cell r="I325">
            <v>45922</v>
          </cell>
          <cell r="J325" t="str">
            <v xml:space="preserve">OKTA </v>
          </cell>
          <cell r="K325" t="str">
            <v xml:space="preserve">SELESAI </v>
          </cell>
        </row>
        <row r="326">
          <cell r="A326"/>
          <cell r="B326" t="str">
            <v>087/IX/2025</v>
          </cell>
          <cell r="C326">
            <v>45922</v>
          </cell>
          <cell r="D326" t="str">
            <v xml:space="preserve">PLASTIK BENING 1/2 KG </v>
          </cell>
          <cell r="E326" t="str">
            <v xml:space="preserve">CV. MEKAR SARI </v>
          </cell>
          <cell r="F326">
            <v>20</v>
          </cell>
          <cell r="G326" t="str">
            <v>BENDEL / PACK</v>
          </cell>
          <cell r="I326">
            <v>45922</v>
          </cell>
          <cell r="J326" t="str">
            <v xml:space="preserve">OKTA </v>
          </cell>
          <cell r="K326" t="str">
            <v xml:space="preserve">SELESAI </v>
          </cell>
        </row>
        <row r="327">
          <cell r="A327"/>
          <cell r="B327" t="str">
            <v>087/IX/2025</v>
          </cell>
          <cell r="C327">
            <v>45922</v>
          </cell>
          <cell r="D327" t="str">
            <v xml:space="preserve">PLASTIK BENING 1/4 KG </v>
          </cell>
          <cell r="E327" t="str">
            <v xml:space="preserve">CV. MEKAR SARI </v>
          </cell>
          <cell r="F327">
            <v>20</v>
          </cell>
          <cell r="G327" t="str">
            <v>BENDEL / PACK</v>
          </cell>
          <cell r="I327">
            <v>45922</v>
          </cell>
          <cell r="J327" t="str">
            <v xml:space="preserve">OKTA </v>
          </cell>
          <cell r="K327" t="str">
            <v xml:space="preserve">SELESAI </v>
          </cell>
        </row>
        <row r="328">
          <cell r="A328"/>
          <cell r="B328" t="str">
            <v>087/IX/2025</v>
          </cell>
          <cell r="C328">
            <v>45922</v>
          </cell>
          <cell r="D328" t="str">
            <v xml:space="preserve">PENGHARUM RUANGAN SEMPROT RASA KOPI </v>
          </cell>
          <cell r="E328" t="str">
            <v xml:space="preserve">SUPERINDO </v>
          </cell>
          <cell r="F328">
            <v>2</v>
          </cell>
          <cell r="G328" t="str">
            <v>PCS / BUAH</v>
          </cell>
          <cell r="I328">
            <v>45922</v>
          </cell>
          <cell r="J328" t="str">
            <v xml:space="preserve">OKTA </v>
          </cell>
          <cell r="K328" t="str">
            <v xml:space="preserve">SELESAI </v>
          </cell>
        </row>
        <row r="329">
          <cell r="A329"/>
          <cell r="B329" t="str">
            <v>087/IX/2025</v>
          </cell>
          <cell r="C329">
            <v>45922</v>
          </cell>
          <cell r="D329" t="str">
            <v xml:space="preserve">PENGHARUM RUANGAN UDARA RASA KOPI </v>
          </cell>
          <cell r="E329" t="str">
            <v xml:space="preserve">SUPERINDO </v>
          </cell>
          <cell r="F329">
            <v>5</v>
          </cell>
          <cell r="G329" t="str">
            <v>PCS / BUAH</v>
          </cell>
          <cell r="I329">
            <v>45922</v>
          </cell>
          <cell r="J329" t="str">
            <v xml:space="preserve">OKTA </v>
          </cell>
          <cell r="K329" t="str">
            <v xml:space="preserve">SELESAI </v>
          </cell>
        </row>
        <row r="330">
          <cell r="A330"/>
          <cell r="B330" t="str">
            <v>087/IX/2025</v>
          </cell>
          <cell r="C330">
            <v>45922</v>
          </cell>
          <cell r="D330" t="str">
            <v>MATERAI 10,000</v>
          </cell>
          <cell r="E330" t="str">
            <v xml:space="preserve">INDOMARET </v>
          </cell>
          <cell r="F330">
            <v>20</v>
          </cell>
          <cell r="G330" t="str">
            <v>PCS / BUAH</v>
          </cell>
          <cell r="I330">
            <v>45922</v>
          </cell>
          <cell r="J330" t="str">
            <v xml:space="preserve">OKTA </v>
          </cell>
          <cell r="K330" t="str">
            <v xml:space="preserve">SELESAI </v>
          </cell>
        </row>
        <row r="331">
          <cell r="A331"/>
          <cell r="B331" t="str">
            <v>088/IX/2025</v>
          </cell>
          <cell r="C331">
            <v>45923</v>
          </cell>
          <cell r="D331" t="str">
            <v xml:space="preserve">H2O2 </v>
          </cell>
          <cell r="E331"/>
          <cell r="F331">
            <v>10</v>
          </cell>
          <cell r="G331" t="str">
            <v>LITER</v>
          </cell>
          <cell r="I331">
            <v>45923</v>
          </cell>
          <cell r="J331" t="str">
            <v xml:space="preserve">AYU - BOJA </v>
          </cell>
          <cell r="K331" t="str">
            <v xml:space="preserve">SELESAI </v>
          </cell>
        </row>
        <row r="332">
          <cell r="A332"/>
          <cell r="B332" t="str">
            <v>089/IX/2025-1</v>
          </cell>
          <cell r="C332">
            <v>45923</v>
          </cell>
          <cell r="D332" t="str">
            <v xml:space="preserve">TIMBANGAN QUATRO </v>
          </cell>
          <cell r="E332" t="str">
            <v xml:space="preserve">LANCAR BERKAH TIMBANGAN </v>
          </cell>
          <cell r="F332">
            <v>1</v>
          </cell>
          <cell r="G332" t="str">
            <v>UNIT</v>
          </cell>
          <cell r="H332">
            <v>45925</v>
          </cell>
          <cell r="I332"/>
          <cell r="J332" t="str">
            <v xml:space="preserve">KARTI </v>
          </cell>
          <cell r="K332" t="str">
            <v>SELESAI</v>
          </cell>
        </row>
        <row r="333">
          <cell r="A333"/>
          <cell r="B333" t="str">
            <v>089/IX/2025-2</v>
          </cell>
          <cell r="C333">
            <v>45923</v>
          </cell>
          <cell r="D333" t="str">
            <v xml:space="preserve">KANEBO KUNING </v>
          </cell>
          <cell r="E333"/>
          <cell r="F333">
            <v>5</v>
          </cell>
          <cell r="G333" t="str">
            <v>PCS / BUAH</v>
          </cell>
          <cell r="H333">
            <v>45925</v>
          </cell>
          <cell r="I333">
            <v>45929</v>
          </cell>
          <cell r="J333" t="str">
            <v xml:space="preserve">KARTI </v>
          </cell>
          <cell r="K333" t="str">
            <v xml:space="preserve">SELESAI </v>
          </cell>
        </row>
        <row r="334">
          <cell r="A334" t="str">
            <v xml:space="preserve">MINIPLANT </v>
          </cell>
          <cell r="B334" t="str">
            <v>090/IX/2025</v>
          </cell>
          <cell r="C334">
            <v>45922</v>
          </cell>
          <cell r="D334" t="str">
            <v xml:space="preserve">MOUSE LOGITEC M170 </v>
          </cell>
          <cell r="E334"/>
          <cell r="F334">
            <v>1</v>
          </cell>
          <cell r="G334" t="str">
            <v>PCS / BUAH</v>
          </cell>
          <cell r="I334"/>
          <cell r="J334" t="str">
            <v>DANIEL - TUNAS</v>
          </cell>
          <cell r="K334" t="str">
            <v xml:space="preserve">CANCEL </v>
          </cell>
          <cell r="L334" t="str">
            <v>SUDAH DI PP BU LILA</v>
          </cell>
        </row>
        <row r="335">
          <cell r="A335" t="str">
            <v xml:space="preserve">MINIPLANT </v>
          </cell>
          <cell r="B335" t="str">
            <v>090/IX/2025</v>
          </cell>
          <cell r="C335">
            <v>45922</v>
          </cell>
          <cell r="D335" t="str">
            <v xml:space="preserve">ONDA KRAN WASTAFEL </v>
          </cell>
          <cell r="E335"/>
          <cell r="F335">
            <v>3</v>
          </cell>
          <cell r="G335" t="str">
            <v>PCS / BUAH</v>
          </cell>
          <cell r="H335">
            <v>45925</v>
          </cell>
          <cell r="I335"/>
          <cell r="J335" t="str">
            <v>DANIEL - TUNAS</v>
          </cell>
          <cell r="K335" t="str">
            <v xml:space="preserve">SELESAI </v>
          </cell>
          <cell r="L335" t="str">
            <v xml:space="preserve">tinggal tf </v>
          </cell>
        </row>
        <row r="336">
          <cell r="A336" t="str">
            <v xml:space="preserve">MINIPLANT </v>
          </cell>
          <cell r="B336" t="str">
            <v>090/IX/2025</v>
          </cell>
          <cell r="C336">
            <v>45922</v>
          </cell>
          <cell r="D336" t="str">
            <v xml:space="preserve">KLEM KABEL TEMPEL TRASNPARAN </v>
          </cell>
          <cell r="E336"/>
          <cell r="F336">
            <v>5</v>
          </cell>
          <cell r="G336" t="str">
            <v>PACK</v>
          </cell>
          <cell r="H336">
            <v>45925</v>
          </cell>
          <cell r="I336"/>
          <cell r="J336" t="str">
            <v>DANIEL - TUNAS</v>
          </cell>
          <cell r="K336" t="str">
            <v xml:space="preserve">SELESAI </v>
          </cell>
        </row>
        <row r="337">
          <cell r="A337" t="str">
            <v xml:space="preserve">MINIPLANT </v>
          </cell>
          <cell r="B337" t="str">
            <v>090/IX/2025</v>
          </cell>
          <cell r="C337">
            <v>45922</v>
          </cell>
          <cell r="D337" t="str">
            <v xml:space="preserve">HANSAPLAST ROLL </v>
          </cell>
          <cell r="E337"/>
          <cell r="F337">
            <v>5</v>
          </cell>
          <cell r="G337" t="str">
            <v>ROLL</v>
          </cell>
          <cell r="I337">
            <v>45922</v>
          </cell>
          <cell r="J337" t="str">
            <v>DANIEL - TUNAS</v>
          </cell>
          <cell r="K337" t="str">
            <v xml:space="preserve">SELESAI </v>
          </cell>
        </row>
        <row r="338">
          <cell r="A338" t="str">
            <v xml:space="preserve">MINIPLANT </v>
          </cell>
          <cell r="B338" t="str">
            <v>090/IX/2025</v>
          </cell>
          <cell r="C338">
            <v>45922</v>
          </cell>
          <cell r="D338" t="str">
            <v xml:space="preserve">PISH PIN DELI </v>
          </cell>
          <cell r="E338" t="str">
            <v xml:space="preserve">TOKO ALAT TULIS MERBABU </v>
          </cell>
          <cell r="F338">
            <v>100</v>
          </cell>
          <cell r="G338" t="str">
            <v>PCS / BUAH</v>
          </cell>
          <cell r="H338">
            <v>45925</v>
          </cell>
          <cell r="I338"/>
          <cell r="J338" t="str">
            <v>DANIEL - TUNAS</v>
          </cell>
          <cell r="K338" t="str">
            <v xml:space="preserve">SELESAI </v>
          </cell>
        </row>
        <row r="339">
          <cell r="A339" t="str">
            <v xml:space="preserve">MINIPLANT </v>
          </cell>
          <cell r="B339" t="str">
            <v>091/IX/2025</v>
          </cell>
          <cell r="C339">
            <v>45922</v>
          </cell>
          <cell r="D339" t="str">
            <v xml:space="preserve">SERVICE MOBIL </v>
          </cell>
          <cell r="E339" t="str">
            <v xml:space="preserve"> </v>
          </cell>
          <cell r="F339">
            <v>1</v>
          </cell>
          <cell r="G339" t="str">
            <v>UNIT</v>
          </cell>
          <cell r="I339">
            <v>45944</v>
          </cell>
          <cell r="J339" t="str">
            <v>DANIEL - TUNAS</v>
          </cell>
          <cell r="K339" t="str">
            <v xml:space="preserve">SELESAI </v>
          </cell>
        </row>
        <row r="340">
          <cell r="A340" t="str">
            <v xml:space="preserve">MINIPLANT </v>
          </cell>
          <cell r="B340" t="str">
            <v>092/IX/2025-1</v>
          </cell>
          <cell r="C340">
            <v>45923</v>
          </cell>
          <cell r="D340" t="str">
            <v xml:space="preserve">MATABOOR KIKIR </v>
          </cell>
          <cell r="E340"/>
          <cell r="F340">
            <v>10</v>
          </cell>
          <cell r="G340" t="str">
            <v>PCS / BUAH</v>
          </cell>
          <cell r="H340">
            <v>45925</v>
          </cell>
          <cell r="I340">
            <v>45926</v>
          </cell>
          <cell r="J340" t="str">
            <v>DANIEL - TUNAS</v>
          </cell>
          <cell r="K340" t="str">
            <v>SELESAI</v>
          </cell>
        </row>
        <row r="341">
          <cell r="A341" t="str">
            <v xml:space="preserve">MINIPLANT </v>
          </cell>
          <cell r="B341" t="str">
            <v>092/IX/2025-2</v>
          </cell>
          <cell r="C341">
            <v>45923</v>
          </cell>
          <cell r="D341" t="str">
            <v xml:space="preserve">OZON SAYUR </v>
          </cell>
          <cell r="E341"/>
          <cell r="F341">
            <v>1</v>
          </cell>
          <cell r="G341" t="str">
            <v>PCS / BUAH</v>
          </cell>
          <cell r="H341">
            <v>45925</v>
          </cell>
          <cell r="I341">
            <v>45929</v>
          </cell>
          <cell r="J341" t="str">
            <v>DANIEL - TUNAS</v>
          </cell>
          <cell r="K341" t="str">
            <v>SELESAI</v>
          </cell>
        </row>
        <row r="342">
          <cell r="A342" t="str">
            <v>MINIPLANT (001/PO/EI/X/2025)</v>
          </cell>
          <cell r="B342" t="str">
            <v>092/IX/2025-3</v>
          </cell>
          <cell r="C342">
            <v>45923</v>
          </cell>
          <cell r="D342" t="str">
            <v>KAIN NYLON UNTUK TRAY PEMANAS</v>
          </cell>
          <cell r="E342" t="str">
            <v xml:space="preserve">CV. PRIMA FILTER </v>
          </cell>
          <cell r="F342">
            <v>30</v>
          </cell>
          <cell r="G342" t="str">
            <v>PCS / BUAH</v>
          </cell>
          <cell r="H342">
            <v>45931</v>
          </cell>
          <cell r="I342">
            <v>45936</v>
          </cell>
          <cell r="J342" t="str">
            <v>DANIEL - TUNAS</v>
          </cell>
          <cell r="K342" t="str">
            <v>SELESAI</v>
          </cell>
        </row>
        <row r="343">
          <cell r="A343" t="str">
            <v xml:space="preserve">MINIPLANT </v>
          </cell>
          <cell r="B343" t="str">
            <v>092/IX/2025-4</v>
          </cell>
          <cell r="C343">
            <v>45923</v>
          </cell>
          <cell r="D343" t="str">
            <v>KANTONG ID CARD (MIKA) B4</v>
          </cell>
          <cell r="E343" t="str">
            <v xml:space="preserve">TOKO ALAT TULIS MERBABU </v>
          </cell>
          <cell r="F343">
            <v>50</v>
          </cell>
          <cell r="G343" t="str">
            <v>PCS / BUAH</v>
          </cell>
          <cell r="H343">
            <v>45925</v>
          </cell>
          <cell r="J343" t="str">
            <v>DANIEL - TUNAS</v>
          </cell>
          <cell r="K343" t="str">
            <v xml:space="preserve">SELESAI </v>
          </cell>
        </row>
        <row r="344">
          <cell r="A344" t="str">
            <v>MINIPLANT (032/PO/IX/2025)</v>
          </cell>
          <cell r="B344" t="str">
            <v>092/IX/2025-5</v>
          </cell>
          <cell r="C344">
            <v>45923</v>
          </cell>
          <cell r="D344" t="str">
            <v>Peroxide Test 0,5-2-5-10-25 MG/L (1.10011.0001)</v>
          </cell>
          <cell r="E344" t="str">
            <v xml:space="preserve">PT HEPILAB </v>
          </cell>
          <cell r="F344">
            <v>2</v>
          </cell>
          <cell r="G344" t="str">
            <v>KIT</v>
          </cell>
          <cell r="H344">
            <v>45924</v>
          </cell>
          <cell r="I344">
            <v>45929</v>
          </cell>
          <cell r="J344" t="str">
            <v>DANIEL - TUNAS</v>
          </cell>
          <cell r="K344" t="str">
            <v xml:space="preserve">SELESAI </v>
          </cell>
        </row>
        <row r="345">
          <cell r="A345"/>
          <cell r="B345" t="str">
            <v>093/IX/2025</v>
          </cell>
          <cell r="C345">
            <v>45922</v>
          </cell>
          <cell r="D345" t="str">
            <v>JERIGEN 20L</v>
          </cell>
          <cell r="E345" t="str">
            <v xml:space="preserve">JORDAN PLASTIC </v>
          </cell>
          <cell r="F345">
            <v>1</v>
          </cell>
          <cell r="G345" t="str">
            <v xml:space="preserve">JERIGEN </v>
          </cell>
          <cell r="I345">
            <v>45922</v>
          </cell>
          <cell r="J345" t="str">
            <v>OKTA</v>
          </cell>
          <cell r="K345" t="str">
            <v xml:space="preserve">SELESAI </v>
          </cell>
        </row>
        <row r="346">
          <cell r="A346"/>
          <cell r="B346" t="str">
            <v>093/IX/2025</v>
          </cell>
          <cell r="C346">
            <v>45922</v>
          </cell>
          <cell r="D346" t="str">
            <v>JERIGEN 27L</v>
          </cell>
          <cell r="E346" t="str">
            <v xml:space="preserve">JORDAN PLASTIC </v>
          </cell>
          <cell r="F346">
            <v>2</v>
          </cell>
          <cell r="G346" t="str">
            <v xml:space="preserve">JERIGEN </v>
          </cell>
          <cell r="I346">
            <v>45922</v>
          </cell>
          <cell r="J346" t="str">
            <v>OKTA</v>
          </cell>
          <cell r="K346" t="str">
            <v xml:space="preserve">SELESAI </v>
          </cell>
        </row>
        <row r="347">
          <cell r="A347" t="str">
            <v xml:space="preserve">MINIPLANT </v>
          </cell>
          <cell r="B347" t="str">
            <v>094/IX/2025</v>
          </cell>
          <cell r="C347">
            <v>45923</v>
          </cell>
          <cell r="D347" t="str">
            <v>H2O2</v>
          </cell>
          <cell r="E347"/>
          <cell r="F347">
            <v>10</v>
          </cell>
          <cell r="G347" t="str">
            <v xml:space="preserve">LITER </v>
          </cell>
          <cell r="H347">
            <v>45925</v>
          </cell>
          <cell r="J347" t="str">
            <v xml:space="preserve">HENI - BTJ </v>
          </cell>
          <cell r="K347" t="str">
            <v>SELESAI</v>
          </cell>
        </row>
        <row r="348">
          <cell r="A348" t="str">
            <v xml:space="preserve">MINIPLANT </v>
          </cell>
          <cell r="B348" t="str">
            <v>094/IX/2025</v>
          </cell>
          <cell r="C348">
            <v>45923</v>
          </cell>
          <cell r="D348" t="str">
            <v xml:space="preserve">KANEBO KUNING </v>
          </cell>
          <cell r="E348" t="str">
            <v>DEPOK 21</v>
          </cell>
          <cell r="F348">
            <v>2</v>
          </cell>
          <cell r="G348" t="str">
            <v>PCS / BUAH</v>
          </cell>
          <cell r="H348">
            <v>45925</v>
          </cell>
          <cell r="I348">
            <v>45926</v>
          </cell>
          <cell r="J348" t="str">
            <v xml:space="preserve">HENI - BTJ </v>
          </cell>
          <cell r="K348" t="str">
            <v xml:space="preserve">SELESAI </v>
          </cell>
        </row>
        <row r="349">
          <cell r="A349" t="str">
            <v xml:space="preserve">MINIPLANT </v>
          </cell>
          <cell r="B349" t="str">
            <v>094/IX/2025</v>
          </cell>
          <cell r="C349">
            <v>45923</v>
          </cell>
          <cell r="D349" t="str">
            <v xml:space="preserve">BENDRAT </v>
          </cell>
          <cell r="E349"/>
          <cell r="F349">
            <v>25</v>
          </cell>
          <cell r="G349" t="str">
            <v>BENDEL / PACK</v>
          </cell>
          <cell r="H349">
            <v>45925</v>
          </cell>
          <cell r="J349" t="str">
            <v xml:space="preserve">HENI - BTJ </v>
          </cell>
          <cell r="K349" t="str">
            <v>SELESAI</v>
          </cell>
        </row>
        <row r="350">
          <cell r="A350" t="str">
            <v xml:space="preserve">MINIPLANT </v>
          </cell>
          <cell r="B350" t="str">
            <v>094/IX/2025</v>
          </cell>
          <cell r="C350">
            <v>45923</v>
          </cell>
          <cell r="D350" t="str">
            <v>ISI CUTTER KENKO A-100</v>
          </cell>
          <cell r="E350"/>
          <cell r="F350">
            <v>5</v>
          </cell>
          <cell r="G350" t="str">
            <v>PCS / BUAH</v>
          </cell>
          <cell r="I350">
            <v>45929</v>
          </cell>
          <cell r="J350" t="str">
            <v xml:space="preserve">HENI - BTJ </v>
          </cell>
          <cell r="K350" t="str">
            <v>SELESAI</v>
          </cell>
        </row>
        <row r="351">
          <cell r="A351" t="str">
            <v xml:space="preserve">MINIPLANT </v>
          </cell>
          <cell r="B351" t="str">
            <v>094/IX/2025</v>
          </cell>
          <cell r="C351">
            <v>45923</v>
          </cell>
          <cell r="D351" t="str">
            <v xml:space="preserve">LAMPU 5 WATT </v>
          </cell>
          <cell r="E351" t="str">
            <v>SUPERINDO &amp; ONLINE</v>
          </cell>
          <cell r="F351">
            <v>8</v>
          </cell>
          <cell r="G351" t="str">
            <v>PCS / BUAH</v>
          </cell>
          <cell r="J351" t="str">
            <v xml:space="preserve">HENI - BTJ </v>
          </cell>
          <cell r="K351" t="str">
            <v>SELESAI</v>
          </cell>
          <cell r="L351"/>
        </row>
        <row r="352">
          <cell r="A352"/>
          <cell r="B352" t="str">
            <v>095/IX/2025</v>
          </cell>
          <cell r="C352">
            <v>45922</v>
          </cell>
          <cell r="D352" t="str">
            <v>HANDUK KECIL UK 29 X 28</v>
          </cell>
          <cell r="E352"/>
          <cell r="F352">
            <v>2</v>
          </cell>
          <cell r="G352" t="str">
            <v>PCS / BUAH</v>
          </cell>
          <cell r="H352">
            <v>45925</v>
          </cell>
          <cell r="J352" t="str">
            <v>SICILYA AM</v>
          </cell>
          <cell r="K352" t="str">
            <v xml:space="preserve">SELESAI </v>
          </cell>
          <cell r="L352" t="str">
            <v xml:space="preserve">STOCK </v>
          </cell>
        </row>
        <row r="353">
          <cell r="A353"/>
          <cell r="B353" t="str">
            <v>095/IX/2025</v>
          </cell>
          <cell r="C353">
            <v>45922</v>
          </cell>
          <cell r="D353" t="str">
            <v>FORM PANTAUAN BARANG LP/KARTU</v>
          </cell>
          <cell r="E353" t="str">
            <v xml:space="preserve">KEMBAR PRINTING MAJAPAHIT </v>
          </cell>
          <cell r="F353">
            <v>1</v>
          </cell>
          <cell r="G353" t="str">
            <v>RIM</v>
          </cell>
          <cell r="H353">
            <v>45925</v>
          </cell>
          <cell r="I353">
            <v>45929</v>
          </cell>
          <cell r="J353" t="str">
            <v>SICILYA AM</v>
          </cell>
          <cell r="K353" t="str">
            <v xml:space="preserve">SELESAI </v>
          </cell>
        </row>
        <row r="354">
          <cell r="A354"/>
          <cell r="B354" t="str">
            <v>095/IX/2025</v>
          </cell>
          <cell r="C354">
            <v>45922</v>
          </cell>
          <cell r="D354" t="str">
            <v xml:space="preserve">PLASTIK 1 ONS </v>
          </cell>
          <cell r="E354"/>
          <cell r="F354">
            <v>5</v>
          </cell>
          <cell r="G354" t="str">
            <v>BENDEL / PACK</v>
          </cell>
          <cell r="I354">
            <v>45925</v>
          </cell>
          <cell r="J354" t="str">
            <v>SICILYA AM</v>
          </cell>
          <cell r="K354" t="str">
            <v xml:space="preserve">SELESAI </v>
          </cell>
        </row>
        <row r="355">
          <cell r="A355"/>
          <cell r="B355" t="str">
            <v>095/IX/2025</v>
          </cell>
          <cell r="C355">
            <v>45922</v>
          </cell>
          <cell r="D355" t="str">
            <v>HANDUK BESAR UK 135 X 70</v>
          </cell>
          <cell r="E355"/>
          <cell r="F355">
            <v>1</v>
          </cell>
          <cell r="G355" t="str">
            <v>PCS / BUAH</v>
          </cell>
          <cell r="H355">
            <v>45925</v>
          </cell>
          <cell r="I355">
            <v>45929</v>
          </cell>
          <cell r="J355" t="str">
            <v>SICILYA AM</v>
          </cell>
          <cell r="K355" t="str">
            <v xml:space="preserve">SELESAI </v>
          </cell>
        </row>
        <row r="356">
          <cell r="A356"/>
          <cell r="B356" t="str">
            <v>095/IX/2025</v>
          </cell>
          <cell r="C356">
            <v>45922</v>
          </cell>
          <cell r="D356" t="str">
            <v>SARINGAN STAINLESS</v>
          </cell>
          <cell r="E356"/>
          <cell r="F356">
            <v>1</v>
          </cell>
          <cell r="G356" t="str">
            <v>PCS / BUAH</v>
          </cell>
          <cell r="H356">
            <v>45939</v>
          </cell>
          <cell r="J356" t="str">
            <v>SICILYA AM</v>
          </cell>
          <cell r="K356" t="str">
            <v>SELESAI</v>
          </cell>
        </row>
        <row r="357">
          <cell r="A357" t="str">
            <v>036/IX/2025</v>
          </cell>
          <cell r="B357" t="str">
            <v>096/IX/2025-1</v>
          </cell>
          <cell r="C357">
            <v>45922</v>
          </cell>
          <cell r="D357" t="str">
            <v xml:space="preserve">NITRIT RAPID TEST </v>
          </cell>
          <cell r="E357"/>
          <cell r="F357">
            <v>4</v>
          </cell>
          <cell r="G357" t="str">
            <v xml:space="preserve">BOX </v>
          </cell>
          <cell r="J357" t="str">
            <v xml:space="preserve">FRIDA </v>
          </cell>
          <cell r="K357" t="str">
            <v xml:space="preserve">SELESAI </v>
          </cell>
          <cell r="L357" t="str">
            <v xml:space="preserve">SUDAH DI BELIKAN BU DIAN </v>
          </cell>
        </row>
        <row r="358">
          <cell r="A358" t="str">
            <v>036/IX/2025</v>
          </cell>
          <cell r="B358" t="str">
            <v>096/IX/2025-2</v>
          </cell>
          <cell r="C358">
            <v>45922</v>
          </cell>
          <cell r="D358" t="str">
            <v xml:space="preserve">ASAM NITRAT (PA) 2,5L (1.00456.2500) </v>
          </cell>
          <cell r="E358" t="str">
            <v xml:space="preserve">PT. HEPILAB </v>
          </cell>
          <cell r="F358">
            <v>2</v>
          </cell>
          <cell r="G358" t="str">
            <v>BOTOL</v>
          </cell>
          <cell r="I358">
            <v>45928</v>
          </cell>
          <cell r="J358" t="str">
            <v xml:space="preserve">FRIDA </v>
          </cell>
          <cell r="K358" t="str">
            <v xml:space="preserve">SELESAI </v>
          </cell>
        </row>
        <row r="359">
          <cell r="A359" t="str">
            <v>036/IX/2025</v>
          </cell>
          <cell r="B359" t="str">
            <v>096/IX/2025-3</v>
          </cell>
          <cell r="C359">
            <v>45922</v>
          </cell>
          <cell r="D359" t="str">
            <v>TABUNG COLORI UK. 25 ML (LABU COLORI 25ML COLOR TUBE 25S - IWAKI)</v>
          </cell>
          <cell r="E359" t="str">
            <v xml:space="preserve">PT. HEPILAB </v>
          </cell>
          <cell r="F359">
            <v>3</v>
          </cell>
          <cell r="G359" t="str">
            <v>PCS / BUAH</v>
          </cell>
          <cell r="I359">
            <v>45928</v>
          </cell>
          <cell r="J359" t="str">
            <v xml:space="preserve">FRIDA </v>
          </cell>
          <cell r="K359" t="str">
            <v xml:space="preserve">SELESAI </v>
          </cell>
        </row>
        <row r="360">
          <cell r="A360" t="str">
            <v>036/IX/2025</v>
          </cell>
          <cell r="B360" t="str">
            <v>096/IX/2025-4</v>
          </cell>
          <cell r="C360">
            <v>45922</v>
          </cell>
          <cell r="D360" t="str">
            <v xml:space="preserve">GELAS UKUR UK.250ML </v>
          </cell>
          <cell r="E360" t="str">
            <v xml:space="preserve">PT. HEPILAB </v>
          </cell>
          <cell r="F360">
            <v>1</v>
          </cell>
          <cell r="G360" t="str">
            <v>PCS / BUAH</v>
          </cell>
          <cell r="H360" t="str">
            <v>26/09/2025</v>
          </cell>
          <cell r="I360">
            <v>45928</v>
          </cell>
          <cell r="J360" t="str">
            <v xml:space="preserve">FRIDA </v>
          </cell>
          <cell r="K360" t="str">
            <v xml:space="preserve">SELESAI </v>
          </cell>
        </row>
        <row r="361">
          <cell r="A361" t="str">
            <v>036/IX/2025</v>
          </cell>
          <cell r="B361" t="str">
            <v>096/IX/2025-5</v>
          </cell>
          <cell r="C361">
            <v>45922</v>
          </cell>
          <cell r="D361" t="str">
            <v xml:space="preserve">ASAM NITRAT (TEKNIS) </v>
          </cell>
          <cell r="E361" t="str">
            <v xml:space="preserve">PT. HEPILAB </v>
          </cell>
          <cell r="F361">
            <v>2</v>
          </cell>
          <cell r="G361" t="str">
            <v>LITER</v>
          </cell>
          <cell r="I361">
            <v>45929</v>
          </cell>
          <cell r="J361" t="str">
            <v xml:space="preserve">FRIDA </v>
          </cell>
          <cell r="K361" t="str">
            <v>SELESAI</v>
          </cell>
        </row>
        <row r="362">
          <cell r="A362" t="str">
            <v>036/IX/2025</v>
          </cell>
          <cell r="B362" t="str">
            <v>096/IX/2025-6</v>
          </cell>
          <cell r="C362">
            <v>45922</v>
          </cell>
          <cell r="D362" t="str">
            <v>HYDROGEN PERIXIDE TEST (SPQ) - (1.18789.0001)</v>
          </cell>
          <cell r="E362" t="str">
            <v xml:space="preserve">PT. HEPILAB </v>
          </cell>
          <cell r="F362">
            <v>1</v>
          </cell>
          <cell r="G362" t="str">
            <v xml:space="preserve">KIT </v>
          </cell>
          <cell r="I362">
            <v>45928</v>
          </cell>
          <cell r="J362" t="str">
            <v xml:space="preserve">FRIDA </v>
          </cell>
          <cell r="K362" t="str">
            <v xml:space="preserve">SELESAI </v>
          </cell>
        </row>
        <row r="363">
          <cell r="A363"/>
          <cell r="B363" t="str">
            <v>097/IX/2025</v>
          </cell>
          <cell r="C363">
            <v>45923</v>
          </cell>
          <cell r="D363" t="str">
            <v>SERVICE TIMBANGAN (TOM)</v>
          </cell>
          <cell r="E363"/>
          <cell r="F363">
            <v>1</v>
          </cell>
          <cell r="G363" t="str">
            <v>UNIT</v>
          </cell>
          <cell r="H363">
            <v>45929</v>
          </cell>
          <cell r="I363">
            <v>45923</v>
          </cell>
          <cell r="J363" t="str">
            <v xml:space="preserve">EVITRIANA </v>
          </cell>
          <cell r="K363" t="str">
            <v xml:space="preserve">SELESAI </v>
          </cell>
          <cell r="L363" t="str">
            <v>BAYAR TUNAI 4</v>
          </cell>
        </row>
        <row r="364">
          <cell r="A364"/>
          <cell r="B364" t="str">
            <v>098/IX/2025</v>
          </cell>
          <cell r="C364">
            <v>45923</v>
          </cell>
          <cell r="D364" t="str">
            <v xml:space="preserve">BENDRAT SUWIR </v>
          </cell>
          <cell r="E364"/>
          <cell r="F364">
            <v>5</v>
          </cell>
          <cell r="G364" t="str">
            <v>BENDEL / PACK</v>
          </cell>
          <cell r="I364">
            <v>45923</v>
          </cell>
          <cell r="J364" t="str">
            <v xml:space="preserve">AYU - BOJA </v>
          </cell>
          <cell r="K364" t="str">
            <v xml:space="preserve">SELESAI </v>
          </cell>
        </row>
        <row r="365">
          <cell r="A365" t="str">
            <v>030/PO/EI/IX/2025</v>
          </cell>
          <cell r="B365" t="str">
            <v>099/IX/2025</v>
          </cell>
          <cell r="C365">
            <v>45922</v>
          </cell>
          <cell r="D365" t="str">
            <v xml:space="preserve">FOAMSEAT </v>
          </cell>
          <cell r="E365" t="str">
            <v>PT. HITASE</v>
          </cell>
          <cell r="F365">
            <v>4</v>
          </cell>
          <cell r="G365" t="str">
            <v>ROLL</v>
          </cell>
          <cell r="H365">
            <v>45923</v>
          </cell>
          <cell r="I365">
            <v>45925</v>
          </cell>
          <cell r="J365" t="str">
            <v xml:space="preserve">RUDI - PACKING </v>
          </cell>
          <cell r="K365" t="str">
            <v>SELESAI</v>
          </cell>
        </row>
        <row r="366">
          <cell r="A366"/>
          <cell r="B366" t="str">
            <v>100/IX/2025</v>
          </cell>
          <cell r="C366">
            <v>45922</v>
          </cell>
          <cell r="D366" t="str">
            <v xml:space="preserve">SELANG KRAN FLEXIBLE </v>
          </cell>
          <cell r="E366"/>
          <cell r="F366">
            <v>5</v>
          </cell>
          <cell r="G366" t="str">
            <v>PCS / BUAH</v>
          </cell>
          <cell r="H366">
            <v>45933</v>
          </cell>
          <cell r="J366"/>
          <cell r="K366" t="str">
            <v xml:space="preserve">SELESAI </v>
          </cell>
        </row>
        <row r="367">
          <cell r="A367"/>
          <cell r="B367" t="str">
            <v>100/IX/2025</v>
          </cell>
          <cell r="C367">
            <v>45922</v>
          </cell>
          <cell r="D367" t="str">
            <v xml:space="preserve">DRAWER LOCK DEKSON </v>
          </cell>
          <cell r="E367"/>
          <cell r="F367">
            <v>40</v>
          </cell>
          <cell r="G367" t="str">
            <v>PCS / BUAH</v>
          </cell>
          <cell r="I367">
            <v>45937</v>
          </cell>
          <cell r="J367"/>
          <cell r="K367" t="str">
            <v>SELESAI</v>
          </cell>
        </row>
        <row r="368">
          <cell r="A368"/>
          <cell r="B368" t="str">
            <v>100/IX/2025</v>
          </cell>
          <cell r="C368">
            <v>45922</v>
          </cell>
          <cell r="D368" t="str">
            <v xml:space="preserve">KARPET VYNIL </v>
          </cell>
          <cell r="E368"/>
          <cell r="F368">
            <v>1</v>
          </cell>
          <cell r="G368" t="str">
            <v xml:space="preserve">ROLL </v>
          </cell>
          <cell r="H368">
            <v>45931</v>
          </cell>
          <cell r="I368">
            <v>45936</v>
          </cell>
          <cell r="J368" t="str">
            <v xml:space="preserve">HANI - GA </v>
          </cell>
          <cell r="K368" t="str">
            <v xml:space="preserve">SELESAI </v>
          </cell>
        </row>
        <row r="369">
          <cell r="A369"/>
          <cell r="B369" t="str">
            <v>101/IX/2025</v>
          </cell>
          <cell r="C369">
            <v>45923</v>
          </cell>
          <cell r="D369" t="str">
            <v>KESET KAMAR MANDI BULU</v>
          </cell>
          <cell r="E369"/>
          <cell r="F369">
            <v>5</v>
          </cell>
          <cell r="G369" t="str">
            <v xml:space="preserve">LEMBAR </v>
          </cell>
          <cell r="H369">
            <v>45925</v>
          </cell>
          <cell r="I369" t="str">
            <v>29/092025</v>
          </cell>
          <cell r="J369" t="str">
            <v xml:space="preserve">BU LILA </v>
          </cell>
          <cell r="K369" t="str">
            <v>SELESAI</v>
          </cell>
        </row>
        <row r="370">
          <cell r="A370"/>
          <cell r="B370" t="str">
            <v>102/IX/2025</v>
          </cell>
          <cell r="C370">
            <v>45923</v>
          </cell>
          <cell r="D370" t="str">
            <v>KARPET SAJADAH MUSHOLA (220 X 220 ) , (280 X 480) 1 GAMBAR 53.000</v>
          </cell>
          <cell r="E370" t="str">
            <v xml:space="preserve">TAN KARPET </v>
          </cell>
          <cell r="F370">
            <v>2</v>
          </cell>
          <cell r="G370" t="str">
            <v>ROLL</v>
          </cell>
          <cell r="I370">
            <v>45929</v>
          </cell>
          <cell r="J370" t="str">
            <v xml:space="preserve">BU LILA </v>
          </cell>
          <cell r="K370" t="str">
            <v xml:space="preserve">SELESAI </v>
          </cell>
          <cell r="L370" t="str">
            <v xml:space="preserve">U. MUSHOLA TEI </v>
          </cell>
        </row>
        <row r="371">
          <cell r="A371"/>
          <cell r="B371" t="str">
            <v>102/IX/2025</v>
          </cell>
          <cell r="C371">
            <v>45923</v>
          </cell>
          <cell r="D371" t="str">
            <v xml:space="preserve">MOUSE LOGITEC </v>
          </cell>
          <cell r="E371"/>
          <cell r="F371">
            <v>1</v>
          </cell>
          <cell r="G371" t="str">
            <v>PCS / BUAH</v>
          </cell>
          <cell r="H371">
            <v>45925</v>
          </cell>
          <cell r="I371" t="str">
            <v>29/092025</v>
          </cell>
          <cell r="J371" t="str">
            <v xml:space="preserve">BU LILA </v>
          </cell>
          <cell r="K371" t="str">
            <v>SELESAI</v>
          </cell>
        </row>
        <row r="372">
          <cell r="A372" t="str">
            <v>038/PO/EI/IX/2025</v>
          </cell>
          <cell r="B372" t="str">
            <v>103/IX/2025</v>
          </cell>
          <cell r="C372">
            <v>45923</v>
          </cell>
          <cell r="D372" t="str">
            <v xml:space="preserve">SARINGAN WASTAFEL BESAR </v>
          </cell>
          <cell r="E372" t="str">
            <v>MUDASUS</v>
          </cell>
          <cell r="F372">
            <v>6</v>
          </cell>
          <cell r="G372" t="str">
            <v>PCS / BUAH</v>
          </cell>
          <cell r="H372">
            <v>45925</v>
          </cell>
          <cell r="I372">
            <v>45940</v>
          </cell>
          <cell r="J372" t="str">
            <v>SHANNON</v>
          </cell>
          <cell r="K372" t="str">
            <v xml:space="preserve">SELESAI </v>
          </cell>
        </row>
        <row r="373">
          <cell r="A373"/>
          <cell r="B373" t="str">
            <v>104/IX/2025</v>
          </cell>
          <cell r="C373">
            <v>45923</v>
          </cell>
          <cell r="D373" t="str">
            <v>JERIGEN 20L</v>
          </cell>
          <cell r="E373"/>
          <cell r="F373">
            <v>5</v>
          </cell>
          <cell r="G373" t="str">
            <v xml:space="preserve">JERIGEN </v>
          </cell>
          <cell r="I373">
            <v>45923</v>
          </cell>
          <cell r="J373" t="str">
            <v xml:space="preserve">OKTA </v>
          </cell>
          <cell r="K373" t="str">
            <v xml:space="preserve">SELESAI </v>
          </cell>
        </row>
        <row r="374">
          <cell r="A374" t="str">
            <v xml:space="preserve">MINIPLANT </v>
          </cell>
          <cell r="B374" t="str">
            <v>105/IX/2025</v>
          </cell>
          <cell r="C374">
            <v>45922</v>
          </cell>
          <cell r="D374" t="str">
            <v xml:space="preserve">PLASTIK LAMINATING </v>
          </cell>
          <cell r="E374" t="str">
            <v xml:space="preserve">TOKO ALAT TULIS MERBABU </v>
          </cell>
          <cell r="F374">
            <v>1</v>
          </cell>
          <cell r="G374" t="str">
            <v xml:space="preserve">PACK </v>
          </cell>
          <cell r="H374">
            <v>45925</v>
          </cell>
          <cell r="I374">
            <v>45926</v>
          </cell>
          <cell r="J374" t="str">
            <v xml:space="preserve">SUNARIYAH </v>
          </cell>
          <cell r="K374" t="str">
            <v>SELESAI</v>
          </cell>
        </row>
        <row r="375">
          <cell r="A375" t="str">
            <v xml:space="preserve">MINIPLANT </v>
          </cell>
          <cell r="B375" t="str">
            <v>105/IX/2025</v>
          </cell>
          <cell r="C375">
            <v>45922</v>
          </cell>
          <cell r="D375" t="str">
            <v xml:space="preserve">BENDRAT </v>
          </cell>
          <cell r="E375"/>
          <cell r="F375">
            <v>20</v>
          </cell>
          <cell r="G375" t="str">
            <v>BENDEL / PACK</v>
          </cell>
          <cell r="J375" t="str">
            <v xml:space="preserve">SUNARIYAH </v>
          </cell>
          <cell r="K375" t="str">
            <v xml:space="preserve">SELESAI </v>
          </cell>
          <cell r="L375" t="str">
            <v>2025/SJ/EI/09/013</v>
          </cell>
        </row>
        <row r="376">
          <cell r="A376" t="str">
            <v xml:space="preserve">MINIPLANT </v>
          </cell>
          <cell r="B376" t="str">
            <v>105/IX/2025</v>
          </cell>
          <cell r="C376">
            <v>45922</v>
          </cell>
          <cell r="D376" t="str">
            <v xml:space="preserve">PLASTIK KLIP BESAR </v>
          </cell>
          <cell r="E376"/>
          <cell r="F376">
            <v>1</v>
          </cell>
          <cell r="G376" t="str">
            <v>pack</v>
          </cell>
          <cell r="J376" t="str">
            <v xml:space="preserve">SUNARIYAH </v>
          </cell>
          <cell r="K376" t="str">
            <v xml:space="preserve">SELESAI </v>
          </cell>
          <cell r="L376" t="str">
            <v>2025/SJ/EI/09/013</v>
          </cell>
        </row>
        <row r="377">
          <cell r="A377" t="str">
            <v xml:space="preserve">MINIPLANT </v>
          </cell>
          <cell r="B377" t="str">
            <v>105/IX/2025</v>
          </cell>
          <cell r="C377">
            <v>45922</v>
          </cell>
          <cell r="D377" t="str">
            <v xml:space="preserve">PLASTIK 2 KG </v>
          </cell>
          <cell r="E377"/>
          <cell r="F377">
            <v>5</v>
          </cell>
          <cell r="G377" t="str">
            <v>BENDEL / PACK</v>
          </cell>
          <cell r="J377" t="str">
            <v xml:space="preserve">SUNARIYAH </v>
          </cell>
          <cell r="K377" t="str">
            <v xml:space="preserve">SELESAI </v>
          </cell>
          <cell r="L377"/>
        </row>
        <row r="378">
          <cell r="A378" t="str">
            <v xml:space="preserve">MINIPLANT </v>
          </cell>
          <cell r="B378" t="str">
            <v>105/IX/2025</v>
          </cell>
          <cell r="C378">
            <v>45922</v>
          </cell>
          <cell r="D378" t="str">
            <v xml:space="preserve">PLASTIK 3 KG </v>
          </cell>
          <cell r="E378"/>
          <cell r="F378">
            <v>5</v>
          </cell>
          <cell r="G378" t="str">
            <v>BENDEL / PACK</v>
          </cell>
          <cell r="J378" t="str">
            <v xml:space="preserve">SUNARIYAH </v>
          </cell>
          <cell r="K378" t="str">
            <v xml:space="preserve">SELESAI </v>
          </cell>
          <cell r="L378" t="str">
            <v>2025/SJ/EI/09/013</v>
          </cell>
        </row>
        <row r="379">
          <cell r="A379" t="str">
            <v xml:space="preserve">MINIPLANT </v>
          </cell>
          <cell r="B379" t="str">
            <v>106/IX/2025</v>
          </cell>
          <cell r="C379">
            <v>45923</v>
          </cell>
          <cell r="D379" t="str">
            <v>FC-2075</v>
          </cell>
          <cell r="E379"/>
          <cell r="F379">
            <v>1</v>
          </cell>
          <cell r="G379" t="str">
            <v xml:space="preserve">JERIGEN </v>
          </cell>
          <cell r="H379">
            <v>45925</v>
          </cell>
          <cell r="J379" t="str">
            <v>DANIEL - TUNAS</v>
          </cell>
          <cell r="K379" t="str">
            <v xml:space="preserve">SELESAI </v>
          </cell>
          <cell r="L379" t="str">
            <v>BARANGNYA DI POS SATPAM 25/09/2025</v>
          </cell>
        </row>
        <row r="380">
          <cell r="A380" t="str">
            <v xml:space="preserve">MINIPLANT </v>
          </cell>
          <cell r="B380" t="str">
            <v>106/IX/2025</v>
          </cell>
          <cell r="C380">
            <v>45923</v>
          </cell>
          <cell r="D380" t="str">
            <v>FC-20</v>
          </cell>
          <cell r="E380"/>
          <cell r="F380">
            <v>1</v>
          </cell>
          <cell r="G380" t="str">
            <v xml:space="preserve">JERIGEN </v>
          </cell>
          <cell r="H380">
            <v>45925</v>
          </cell>
          <cell r="J380" t="str">
            <v>DANIEL - TUNAS</v>
          </cell>
          <cell r="K380" t="str">
            <v xml:space="preserve">SELESAI </v>
          </cell>
          <cell r="L380" t="str">
            <v>BARANGNYA DI POS SATPAM 25/09/2025</v>
          </cell>
        </row>
        <row r="381">
          <cell r="A381" t="str">
            <v xml:space="preserve">MINIPLANT </v>
          </cell>
          <cell r="B381" t="str">
            <v>106/IX/2025</v>
          </cell>
          <cell r="C381">
            <v>45923</v>
          </cell>
          <cell r="D381" t="str">
            <v>FC-10</v>
          </cell>
          <cell r="E381"/>
          <cell r="F381">
            <v>1</v>
          </cell>
          <cell r="G381" t="str">
            <v xml:space="preserve">JERIGEN </v>
          </cell>
          <cell r="H381">
            <v>45925</v>
          </cell>
          <cell r="J381" t="str">
            <v>DANIEL - TUNAS</v>
          </cell>
          <cell r="K381" t="str">
            <v xml:space="preserve">SELESAI </v>
          </cell>
          <cell r="L381" t="str">
            <v>BARANGNYA DI POS SATPAM 25/09/2025</v>
          </cell>
        </row>
        <row r="382">
          <cell r="A382" t="str">
            <v xml:space="preserve">MINIPLANT </v>
          </cell>
          <cell r="B382" t="str">
            <v>106/IX/2025</v>
          </cell>
          <cell r="C382">
            <v>45923</v>
          </cell>
          <cell r="D382" t="str">
            <v xml:space="preserve">PLASTIK 1/4 KG </v>
          </cell>
          <cell r="E382"/>
          <cell r="F382">
            <v>5</v>
          </cell>
          <cell r="G382" t="str">
            <v>BENDEL / PACK</v>
          </cell>
          <cell r="J382" t="str">
            <v>DANIEL - TUNAS</v>
          </cell>
          <cell r="K382" t="str">
            <v xml:space="preserve">SELESAI </v>
          </cell>
          <cell r="L382" t="str">
            <v>2025/SJ/EI/09/013</v>
          </cell>
        </row>
        <row r="383">
          <cell r="A383" t="str">
            <v xml:space="preserve">MINIPLANT </v>
          </cell>
          <cell r="B383" t="str">
            <v>106/IX/2025</v>
          </cell>
          <cell r="C383">
            <v>45923</v>
          </cell>
          <cell r="D383" t="str">
            <v xml:space="preserve">SARUNG TANGAN M </v>
          </cell>
          <cell r="E383"/>
          <cell r="F383">
            <v>5</v>
          </cell>
          <cell r="G383" t="str">
            <v>BOX</v>
          </cell>
          <cell r="J383" t="str">
            <v>DANIEL - TUNAS</v>
          </cell>
          <cell r="K383" t="str">
            <v xml:space="preserve">SELESAI </v>
          </cell>
          <cell r="L383" t="str">
            <v>2025/SJ/EI/09/013</v>
          </cell>
        </row>
        <row r="384">
          <cell r="A384" t="str">
            <v xml:space="preserve">MINIPLANT </v>
          </cell>
          <cell r="B384" t="str">
            <v>106/IX/2025</v>
          </cell>
          <cell r="C384">
            <v>45923</v>
          </cell>
          <cell r="D384" t="str">
            <v xml:space="preserve">SARUNG TANGAN S </v>
          </cell>
          <cell r="E384"/>
          <cell r="F384">
            <v>5</v>
          </cell>
          <cell r="G384" t="str">
            <v>BOX</v>
          </cell>
          <cell r="J384" t="str">
            <v>DANIEL - TUNAS</v>
          </cell>
          <cell r="K384" t="str">
            <v xml:space="preserve">SELESAI </v>
          </cell>
          <cell r="L384" t="str">
            <v>2025/SJ/EI/09/013</v>
          </cell>
        </row>
        <row r="385">
          <cell r="A385" t="str">
            <v xml:space="preserve">MINIPLANT </v>
          </cell>
          <cell r="B385" t="str">
            <v>107/IX/2025</v>
          </cell>
          <cell r="C385">
            <v>45923</v>
          </cell>
          <cell r="D385" t="str">
            <v xml:space="preserve">PIPA PVC TIPE D 3/4" RUCIKA </v>
          </cell>
          <cell r="E385"/>
          <cell r="F385">
            <v>25</v>
          </cell>
          <cell r="G385" t="str">
            <v xml:space="preserve">BATANG </v>
          </cell>
          <cell r="I385">
            <v>45926</v>
          </cell>
          <cell r="J385" t="str">
            <v>DANIEL - TUNAS</v>
          </cell>
          <cell r="K385" t="str">
            <v xml:space="preserve">SELESAI </v>
          </cell>
        </row>
        <row r="386">
          <cell r="A386" t="str">
            <v xml:space="preserve">MINIPLANT </v>
          </cell>
          <cell r="B386" t="str">
            <v>107/IX/2025</v>
          </cell>
          <cell r="C386">
            <v>45923</v>
          </cell>
          <cell r="D386" t="str">
            <v xml:space="preserve">TEE 3/4 RUCIKA </v>
          </cell>
          <cell r="E386"/>
          <cell r="F386">
            <v>10</v>
          </cell>
          <cell r="G386" t="str">
            <v>PCS / BUAH</v>
          </cell>
          <cell r="I386">
            <v>45926</v>
          </cell>
          <cell r="J386" t="str">
            <v>DANIEL - TUNAS</v>
          </cell>
          <cell r="K386" t="str">
            <v xml:space="preserve">SELESAI </v>
          </cell>
        </row>
        <row r="387">
          <cell r="A387" t="str">
            <v xml:space="preserve">MINIPLANT </v>
          </cell>
          <cell r="B387" t="str">
            <v>107/IX/2025</v>
          </cell>
          <cell r="C387">
            <v>45923</v>
          </cell>
          <cell r="D387" t="str">
            <v xml:space="preserve">KENI 3/4 RUCIKA </v>
          </cell>
          <cell r="E387"/>
          <cell r="F387">
            <v>5</v>
          </cell>
          <cell r="G387" t="str">
            <v>PCS / BUAH</v>
          </cell>
          <cell r="I387">
            <v>45926</v>
          </cell>
          <cell r="J387" t="str">
            <v>DANIEL - TUNAS</v>
          </cell>
          <cell r="K387" t="str">
            <v xml:space="preserve">SELESAI </v>
          </cell>
        </row>
        <row r="388">
          <cell r="A388" t="str">
            <v xml:space="preserve">MINIPLANT </v>
          </cell>
          <cell r="B388" t="str">
            <v>107/IX/2025</v>
          </cell>
          <cell r="C388">
            <v>45923</v>
          </cell>
          <cell r="D388" t="str">
            <v xml:space="preserve">KENI DRAT DALAM 3/4 X 1/2  RUCIKA </v>
          </cell>
          <cell r="E388"/>
          <cell r="F388">
            <v>8</v>
          </cell>
          <cell r="G388" t="str">
            <v>PCS / BUAH</v>
          </cell>
          <cell r="I388">
            <v>45926</v>
          </cell>
          <cell r="J388" t="str">
            <v>DANIEL - TUNAS</v>
          </cell>
          <cell r="K388" t="str">
            <v xml:space="preserve">SELESAI </v>
          </cell>
        </row>
        <row r="389">
          <cell r="A389" t="str">
            <v xml:space="preserve">MINIPLANT </v>
          </cell>
          <cell r="B389" t="str">
            <v>107/IX/2025</v>
          </cell>
          <cell r="C389">
            <v>45923</v>
          </cell>
          <cell r="D389" t="str">
            <v xml:space="preserve">KERAN AIR  RUCIKA </v>
          </cell>
          <cell r="E389"/>
          <cell r="F389">
            <v>10</v>
          </cell>
          <cell r="G389" t="str">
            <v>PCS / BUAH</v>
          </cell>
          <cell r="I389">
            <v>45926</v>
          </cell>
          <cell r="J389" t="str">
            <v>DANIEL - TUNAS</v>
          </cell>
          <cell r="K389" t="str">
            <v xml:space="preserve">SELESAI </v>
          </cell>
        </row>
        <row r="390">
          <cell r="A390" t="str">
            <v xml:space="preserve">MINIPLANT </v>
          </cell>
          <cell r="B390" t="str">
            <v>108/IX/2025</v>
          </cell>
          <cell r="C390">
            <v>45923</v>
          </cell>
          <cell r="D390" t="str">
            <v>OVER SHOCK 3/4 X 1/2 RUCIKA</v>
          </cell>
          <cell r="E390"/>
          <cell r="F390">
            <v>2</v>
          </cell>
          <cell r="G390" t="str">
            <v>PCS / BUAH</v>
          </cell>
          <cell r="I390">
            <v>45926</v>
          </cell>
          <cell r="J390" t="str">
            <v>DANIEL - TUNAS</v>
          </cell>
          <cell r="K390" t="str">
            <v xml:space="preserve">SELESAI </v>
          </cell>
        </row>
        <row r="391">
          <cell r="A391" t="str">
            <v xml:space="preserve">MINIPLANT </v>
          </cell>
          <cell r="B391" t="str">
            <v>108/IX/2025</v>
          </cell>
          <cell r="C391">
            <v>45923</v>
          </cell>
          <cell r="D391" t="str">
            <v xml:space="preserve">SEAL TAPE </v>
          </cell>
          <cell r="E391"/>
          <cell r="F391">
            <v>4</v>
          </cell>
          <cell r="G391" t="str">
            <v>PCS / BUAH</v>
          </cell>
          <cell r="I391">
            <v>45926</v>
          </cell>
          <cell r="J391" t="str">
            <v>DANIEL - TUNAS</v>
          </cell>
          <cell r="K391" t="str">
            <v xml:space="preserve">SELESAI </v>
          </cell>
        </row>
        <row r="392">
          <cell r="A392" t="str">
            <v xml:space="preserve">MINIPLANT </v>
          </cell>
          <cell r="B392" t="str">
            <v>108/IX/2025</v>
          </cell>
          <cell r="C392">
            <v>45923</v>
          </cell>
          <cell r="D392" t="str">
            <v xml:space="preserve">STOP KRAN 3/4 RUCIKA </v>
          </cell>
          <cell r="E392"/>
          <cell r="F392">
            <v>2</v>
          </cell>
          <cell r="G392" t="str">
            <v>PCS / BUAH</v>
          </cell>
          <cell r="I392">
            <v>45926</v>
          </cell>
          <cell r="J392" t="str">
            <v>DANIEL - TUNAS</v>
          </cell>
          <cell r="K392" t="str">
            <v xml:space="preserve">SELESAI </v>
          </cell>
        </row>
        <row r="393">
          <cell r="A393"/>
          <cell r="B393" t="str">
            <v>109/IX/2025-1</v>
          </cell>
          <cell r="C393">
            <v>45924</v>
          </cell>
          <cell r="D393" t="str">
            <v xml:space="preserve">SNOWMAN REVIL V3 </v>
          </cell>
          <cell r="E393" t="str">
            <v>TK. IDJO</v>
          </cell>
          <cell r="F393">
            <v>12</v>
          </cell>
          <cell r="G393" t="str">
            <v>PACK</v>
          </cell>
          <cell r="H393">
            <v>45925</v>
          </cell>
          <cell r="I393">
            <v>45926</v>
          </cell>
          <cell r="J393" t="str">
            <v>OKTA</v>
          </cell>
          <cell r="K393" t="str">
            <v>SELESAI</v>
          </cell>
        </row>
        <row r="394">
          <cell r="A394"/>
          <cell r="B394" t="str">
            <v>109/IX/2025-2</v>
          </cell>
          <cell r="C394">
            <v>45924</v>
          </cell>
          <cell r="D394" t="str">
            <v xml:space="preserve">BOLPEN KENKO T-GEL KE-303ER </v>
          </cell>
          <cell r="E394" t="str">
            <v xml:space="preserve">TOKO ALAT TULIS MERBABU </v>
          </cell>
          <cell r="F394">
            <v>2</v>
          </cell>
          <cell r="G394" t="str">
            <v>PACK</v>
          </cell>
          <cell r="H394">
            <v>45925</v>
          </cell>
          <cell r="I394">
            <v>45926</v>
          </cell>
          <cell r="J394" t="str">
            <v>OKTA</v>
          </cell>
          <cell r="K394" t="str">
            <v>SELESAI</v>
          </cell>
        </row>
        <row r="395">
          <cell r="A395"/>
          <cell r="B395" t="str">
            <v>109/IX/2025-3</v>
          </cell>
          <cell r="C395">
            <v>45924</v>
          </cell>
          <cell r="D395" t="str">
            <v xml:space="preserve">BOLPEN KENKO K-1 </v>
          </cell>
          <cell r="E395" t="str">
            <v>TK. IDJO</v>
          </cell>
          <cell r="F395">
            <v>1</v>
          </cell>
          <cell r="G395" t="str">
            <v>PACK</v>
          </cell>
          <cell r="H395">
            <v>45925</v>
          </cell>
          <cell r="I395">
            <v>45926</v>
          </cell>
          <cell r="J395" t="str">
            <v>OKTA</v>
          </cell>
          <cell r="K395" t="str">
            <v>SELESAI</v>
          </cell>
        </row>
        <row r="396">
          <cell r="A396"/>
          <cell r="B396" t="str">
            <v>109/IX/2025-4</v>
          </cell>
          <cell r="C396">
            <v>45924</v>
          </cell>
          <cell r="D396" t="str">
            <v xml:space="preserve">SPIDOL SNOWMAN BIRU PERMANAN </v>
          </cell>
          <cell r="E396" t="str">
            <v>TK. IDJO</v>
          </cell>
          <cell r="F396">
            <v>2</v>
          </cell>
          <cell r="G396" t="str">
            <v>PCS / BUAH</v>
          </cell>
          <cell r="H396">
            <v>45925</v>
          </cell>
          <cell r="I396">
            <v>45926</v>
          </cell>
          <cell r="J396" t="str">
            <v>OKTA</v>
          </cell>
          <cell r="K396" t="str">
            <v>SELESAI</v>
          </cell>
        </row>
        <row r="397">
          <cell r="A397"/>
          <cell r="B397" t="str">
            <v>109/IX/2025-5</v>
          </cell>
          <cell r="C397">
            <v>45924</v>
          </cell>
          <cell r="D397" t="str">
            <v xml:space="preserve">SPIDOL SNOWMAN MERAH PERMANAN </v>
          </cell>
          <cell r="E397" t="str">
            <v>TK. IDJO</v>
          </cell>
          <cell r="F397">
            <v>2</v>
          </cell>
          <cell r="G397" t="str">
            <v>PCS / BUAH</v>
          </cell>
          <cell r="H397">
            <v>45925</v>
          </cell>
          <cell r="I397">
            <v>45926</v>
          </cell>
          <cell r="J397" t="str">
            <v>OKTA</v>
          </cell>
          <cell r="K397" t="str">
            <v>SELESAI</v>
          </cell>
        </row>
        <row r="398">
          <cell r="A398"/>
          <cell r="B398" t="str">
            <v>109/IX/2025-6</v>
          </cell>
          <cell r="C398">
            <v>45924</v>
          </cell>
          <cell r="D398" t="str">
            <v xml:space="preserve">SPIDOL SNOWMAN HITAM PERMANEN </v>
          </cell>
          <cell r="E398" t="str">
            <v>TK. IDJO</v>
          </cell>
          <cell r="F398">
            <v>2</v>
          </cell>
          <cell r="G398" t="str">
            <v>PCS / BUAH</v>
          </cell>
          <cell r="H398">
            <v>45925</v>
          </cell>
          <cell r="I398">
            <v>45926</v>
          </cell>
          <cell r="J398" t="str">
            <v>OKTA</v>
          </cell>
          <cell r="K398" t="str">
            <v>SELESAI</v>
          </cell>
        </row>
        <row r="399">
          <cell r="A399"/>
          <cell r="B399" t="str">
            <v>109/IX/2025-7</v>
          </cell>
          <cell r="C399">
            <v>45924</v>
          </cell>
          <cell r="D399" t="str">
            <v xml:space="preserve">BUKU TULIS 58LBR </v>
          </cell>
          <cell r="E399" t="str">
            <v>TK. IDJO</v>
          </cell>
          <cell r="F399">
            <v>5</v>
          </cell>
          <cell r="G399" t="str">
            <v>PCS / BUAH</v>
          </cell>
          <cell r="H399">
            <v>45925</v>
          </cell>
          <cell r="I399">
            <v>45926</v>
          </cell>
          <cell r="J399" t="str">
            <v>OKTA</v>
          </cell>
          <cell r="K399" t="str">
            <v>SELESAI</v>
          </cell>
        </row>
        <row r="400">
          <cell r="A400"/>
          <cell r="B400" t="str">
            <v>110/IX/2025-1</v>
          </cell>
          <cell r="C400">
            <v>45924</v>
          </cell>
          <cell r="D400" t="str">
            <v>BUKU GELATIK KWARTO ISI 100</v>
          </cell>
          <cell r="E400" t="str">
            <v>TK. IDJO</v>
          </cell>
          <cell r="F400">
            <v>5</v>
          </cell>
          <cell r="G400" t="str">
            <v>PCS / BUAH</v>
          </cell>
          <cell r="H400">
            <v>45925</v>
          </cell>
          <cell r="I400">
            <v>45926</v>
          </cell>
          <cell r="J400" t="str">
            <v>OKTA</v>
          </cell>
          <cell r="K400" t="str">
            <v>SELESAI</v>
          </cell>
        </row>
        <row r="401">
          <cell r="A401"/>
          <cell r="B401" t="str">
            <v>110/IX/2025-2</v>
          </cell>
          <cell r="C401">
            <v>45924</v>
          </cell>
          <cell r="D401" t="str">
            <v xml:space="preserve">BUKU GELATIK KWARTO ISI 200 </v>
          </cell>
          <cell r="E401" t="str">
            <v>TK. IDJO</v>
          </cell>
          <cell r="F401">
            <v>5</v>
          </cell>
          <cell r="G401" t="str">
            <v>PCS / BUAH</v>
          </cell>
          <cell r="H401">
            <v>45925</v>
          </cell>
          <cell r="I401">
            <v>45926</v>
          </cell>
          <cell r="J401" t="str">
            <v>OKTA</v>
          </cell>
          <cell r="K401" t="str">
            <v>SELESAI</v>
          </cell>
        </row>
        <row r="402">
          <cell r="A402"/>
          <cell r="B402" t="str">
            <v>110/IX/2025-3</v>
          </cell>
          <cell r="C402">
            <v>45924</v>
          </cell>
          <cell r="D402" t="str">
            <v xml:space="preserve">BOLPEN OPV SNOWMAN HITAM </v>
          </cell>
          <cell r="E402" t="str">
            <v>TK. IDJO</v>
          </cell>
          <cell r="F402">
            <v>12</v>
          </cell>
          <cell r="G402" t="str">
            <v>PCS / BUAH</v>
          </cell>
          <cell r="H402">
            <v>45925</v>
          </cell>
          <cell r="I402">
            <v>45926</v>
          </cell>
          <cell r="J402" t="str">
            <v>OKTA</v>
          </cell>
          <cell r="K402" t="str">
            <v>SELESAI</v>
          </cell>
        </row>
        <row r="403">
          <cell r="A403"/>
          <cell r="B403" t="str">
            <v>110/IX/2025-4</v>
          </cell>
          <cell r="C403">
            <v>45924</v>
          </cell>
          <cell r="D403" t="str">
            <v>THERMAL 80 X 50</v>
          </cell>
          <cell r="E403" t="str">
            <v>TK. IDJO</v>
          </cell>
          <cell r="F403">
            <v>200</v>
          </cell>
          <cell r="G403" t="str">
            <v>ROLL</v>
          </cell>
          <cell r="H403">
            <v>45925</v>
          </cell>
          <cell r="I403">
            <v>45926</v>
          </cell>
          <cell r="J403" t="str">
            <v>OKTA</v>
          </cell>
          <cell r="K403" t="str">
            <v>SELESAI</v>
          </cell>
        </row>
        <row r="404">
          <cell r="A404"/>
          <cell r="B404" t="str">
            <v>111/IX/2025</v>
          </cell>
          <cell r="C404">
            <v>45924</v>
          </cell>
          <cell r="D404" t="str">
            <v xml:space="preserve">GUNTING SAMPLING </v>
          </cell>
          <cell r="E404"/>
          <cell r="F404">
            <v>4</v>
          </cell>
          <cell r="G404" t="str">
            <v>PCS / BUAH</v>
          </cell>
          <cell r="H404">
            <v>45925</v>
          </cell>
          <cell r="I404">
            <v>45929</v>
          </cell>
          <cell r="J404" t="str">
            <v xml:space="preserve">UPRIHATI </v>
          </cell>
          <cell r="K404" t="str">
            <v>SELESAI</v>
          </cell>
        </row>
        <row r="405">
          <cell r="A405"/>
          <cell r="B405" t="str">
            <v>111/IX/2025</v>
          </cell>
          <cell r="C405">
            <v>45924</v>
          </cell>
          <cell r="D405" t="str">
            <v xml:space="preserve">JAM DINDING PUTIH </v>
          </cell>
          <cell r="E405"/>
          <cell r="F405">
            <v>1</v>
          </cell>
          <cell r="G405" t="str">
            <v>PCS / BUAH</v>
          </cell>
          <cell r="H405">
            <v>45925</v>
          </cell>
          <cell r="I405">
            <v>45929</v>
          </cell>
          <cell r="J405" t="str">
            <v xml:space="preserve">UPRIHATI </v>
          </cell>
          <cell r="K405" t="str">
            <v>SELESAI</v>
          </cell>
        </row>
        <row r="406">
          <cell r="A406"/>
          <cell r="B406" t="str">
            <v>112/IX/2025</v>
          </cell>
          <cell r="C406">
            <v>45924</v>
          </cell>
          <cell r="D406" t="str">
            <v xml:space="preserve">HVS F4 + LAMINATING </v>
          </cell>
          <cell r="E406" t="str">
            <v xml:space="preserve">KEMBAR PRINTING MAJAPAHIT </v>
          </cell>
          <cell r="F406">
            <v>30</v>
          </cell>
          <cell r="G406" t="str">
            <v xml:space="preserve">LBR </v>
          </cell>
          <cell r="H406">
            <v>45940</v>
          </cell>
          <cell r="I406">
            <v>45940</v>
          </cell>
          <cell r="J406" t="str">
            <v>AYUNDA</v>
          </cell>
          <cell r="K406" t="str">
            <v xml:space="preserve">SELESAI </v>
          </cell>
        </row>
        <row r="407">
          <cell r="A407"/>
          <cell r="B407" t="str">
            <v>112/IX/2025</v>
          </cell>
          <cell r="C407">
            <v>45924</v>
          </cell>
          <cell r="D407" t="str">
            <v xml:space="preserve">HVS F4 PRINT BLOK HITAM BOLAK BALIK + LAMINATING </v>
          </cell>
          <cell r="E407" t="str">
            <v xml:space="preserve">KEMBAR PRINTING MAJAPAHIT </v>
          </cell>
          <cell r="F407">
            <v>30</v>
          </cell>
          <cell r="G407" t="str">
            <v xml:space="preserve">LBR </v>
          </cell>
          <cell r="H407">
            <v>45940</v>
          </cell>
          <cell r="I407">
            <v>45940</v>
          </cell>
          <cell r="J407" t="str">
            <v>AYUNDA</v>
          </cell>
          <cell r="K407" t="str">
            <v xml:space="preserve">SELESAI </v>
          </cell>
        </row>
        <row r="408">
          <cell r="A408"/>
          <cell r="B408" t="str">
            <v>112/IX/2025</v>
          </cell>
          <cell r="C408">
            <v>45924</v>
          </cell>
          <cell r="D408" t="str">
            <v xml:space="preserve">STICKER IPC CEK </v>
          </cell>
          <cell r="E408" t="str">
            <v xml:space="preserve">KEMBAR PRINTING MAJAPAHIT </v>
          </cell>
          <cell r="F408">
            <v>100</v>
          </cell>
          <cell r="G408" t="str">
            <v xml:space="preserve">LBR </v>
          </cell>
          <cell r="H408">
            <v>45931</v>
          </cell>
          <cell r="J408" t="str">
            <v>AYUNDA</v>
          </cell>
          <cell r="K408" t="str">
            <v xml:space="preserve">SELESAI </v>
          </cell>
          <cell r="L408" t="str">
            <v xml:space="preserve">STICKER MINTA MAS IMAM </v>
          </cell>
        </row>
        <row r="409">
          <cell r="A409"/>
          <cell r="B409" t="str">
            <v>113/IX/2025</v>
          </cell>
          <cell r="C409">
            <v>45924</v>
          </cell>
          <cell r="D409" t="str">
            <v xml:space="preserve">KARTU CAMPURAN PACKING </v>
          </cell>
          <cell r="E409"/>
          <cell r="F409">
            <v>2</v>
          </cell>
          <cell r="G409" t="str">
            <v xml:space="preserve">RIM </v>
          </cell>
          <cell r="H409">
            <v>45931</v>
          </cell>
          <cell r="I409">
            <v>45936</v>
          </cell>
          <cell r="J409" t="str">
            <v xml:space="preserve">SANIKAH </v>
          </cell>
          <cell r="K409" t="str">
            <v xml:space="preserve">SELESAI </v>
          </cell>
        </row>
        <row r="410">
          <cell r="A410"/>
          <cell r="B410" t="str">
            <v>113/IX/2025</v>
          </cell>
          <cell r="C410">
            <v>45924</v>
          </cell>
          <cell r="D410" t="str">
            <v xml:space="preserve">METERAN KAIN </v>
          </cell>
          <cell r="E410"/>
          <cell r="F410">
            <v>12</v>
          </cell>
          <cell r="G410" t="str">
            <v>PCS / BUAH</v>
          </cell>
          <cell r="H410">
            <v>45931</v>
          </cell>
          <cell r="J410" t="str">
            <v xml:space="preserve">SANIKAH </v>
          </cell>
          <cell r="K410" t="str">
            <v xml:space="preserve">DIPESAN </v>
          </cell>
          <cell r="L410" t="str">
            <v xml:space="preserve">DIPESAN SENDIRI OLEH SANIKAH </v>
          </cell>
        </row>
        <row r="411">
          <cell r="A411"/>
          <cell r="B411" t="str">
            <v>114/IX/2025</v>
          </cell>
          <cell r="C411">
            <v>45925</v>
          </cell>
          <cell r="D411" t="str">
            <v>PRAXIS KEEPER 200</v>
          </cell>
          <cell r="E411"/>
          <cell r="F411">
            <v>2</v>
          </cell>
          <cell r="G411" t="str">
            <v>BOX</v>
          </cell>
          <cell r="I411">
            <v>45925</v>
          </cell>
          <cell r="J411" t="str">
            <v xml:space="preserve">KEZIA </v>
          </cell>
          <cell r="K411" t="str">
            <v>SELESAI</v>
          </cell>
        </row>
        <row r="412">
          <cell r="A412"/>
          <cell r="B412" t="str">
            <v>115/IX/2025</v>
          </cell>
          <cell r="C412">
            <v>45925</v>
          </cell>
          <cell r="D412" t="str">
            <v>LABEL MK130KG , INV : 073</v>
          </cell>
          <cell r="E412"/>
          <cell r="F412">
            <v>90</v>
          </cell>
          <cell r="G412" t="str">
            <v xml:space="preserve">LBR </v>
          </cell>
          <cell r="H412">
            <v>45925</v>
          </cell>
          <cell r="I412">
            <v>45929</v>
          </cell>
          <cell r="J412" t="str">
            <v>IMAM R</v>
          </cell>
          <cell r="K412" t="str">
            <v>SELESAI</v>
          </cell>
        </row>
        <row r="413">
          <cell r="A413"/>
          <cell r="B413" t="str">
            <v>116/IX/2025</v>
          </cell>
          <cell r="C413">
            <v>45925</v>
          </cell>
          <cell r="D413" t="str">
            <v xml:space="preserve">WATERPROOF LAMPU TL LED </v>
          </cell>
          <cell r="E413" t="str">
            <v xml:space="preserve">PT. ADALICHT DAYA ABADI </v>
          </cell>
          <cell r="F413">
            <v>2</v>
          </cell>
          <cell r="G413" t="str">
            <v xml:space="preserve">SET </v>
          </cell>
          <cell r="I413">
            <v>45940</v>
          </cell>
          <cell r="J413" t="str">
            <v xml:space="preserve">HANI - GA </v>
          </cell>
          <cell r="K413" t="str">
            <v xml:space="preserve">SELESAI </v>
          </cell>
          <cell r="L413" t="str">
            <v xml:space="preserve">BELI CAPNYA AJA </v>
          </cell>
        </row>
        <row r="414">
          <cell r="A414"/>
          <cell r="B414" t="str">
            <v>116/IX/2025</v>
          </cell>
          <cell r="C414">
            <v>45925</v>
          </cell>
          <cell r="D414" t="str">
            <v xml:space="preserve">SAKLAR ON OFF SPRAYER </v>
          </cell>
          <cell r="E414"/>
          <cell r="F414">
            <v>20</v>
          </cell>
          <cell r="G414" t="str">
            <v xml:space="preserve">SET </v>
          </cell>
          <cell r="H414">
            <v>45927</v>
          </cell>
          <cell r="I414">
            <v>45936</v>
          </cell>
          <cell r="J414" t="str">
            <v xml:space="preserve">HANI - GA </v>
          </cell>
          <cell r="K414" t="str">
            <v xml:space="preserve">SELESAI </v>
          </cell>
        </row>
        <row r="415">
          <cell r="A415"/>
          <cell r="B415" t="str">
            <v>116/IX/2025</v>
          </cell>
          <cell r="C415">
            <v>45925</v>
          </cell>
          <cell r="D415" t="str">
            <v xml:space="preserve">MATA BOR BETON 6 MM </v>
          </cell>
          <cell r="E415"/>
          <cell r="F415">
            <v>1</v>
          </cell>
          <cell r="G415" t="str">
            <v>PCS / BUAH</v>
          </cell>
          <cell r="H415">
            <v>45931</v>
          </cell>
          <cell r="I415">
            <v>45936</v>
          </cell>
          <cell r="J415" t="str">
            <v xml:space="preserve">HANI - GA </v>
          </cell>
          <cell r="K415" t="str">
            <v xml:space="preserve">SELESAI </v>
          </cell>
        </row>
        <row r="416">
          <cell r="A416"/>
          <cell r="B416" t="str">
            <v>116/IX/2025</v>
          </cell>
          <cell r="C416">
            <v>45925</v>
          </cell>
          <cell r="D416" t="str">
            <v xml:space="preserve">FISHER BAUT S6 </v>
          </cell>
          <cell r="E416"/>
          <cell r="F416">
            <v>1</v>
          </cell>
          <cell r="G416" t="str">
            <v>PCS / BUAH</v>
          </cell>
          <cell r="I416">
            <v>45929</v>
          </cell>
          <cell r="J416" t="str">
            <v xml:space="preserve">HANI - GA </v>
          </cell>
          <cell r="K416" t="str">
            <v xml:space="preserve">SELESAI </v>
          </cell>
        </row>
        <row r="417">
          <cell r="A417"/>
          <cell r="B417" t="str">
            <v>116/IX/2025</v>
          </cell>
          <cell r="C417">
            <v>45925</v>
          </cell>
          <cell r="D417" t="str">
            <v xml:space="preserve">MOTOR KIPAS </v>
          </cell>
          <cell r="E417" t="str">
            <v xml:space="preserve">TERANG ELEKTRONIK </v>
          </cell>
          <cell r="F417">
            <v>5</v>
          </cell>
          <cell r="G417" t="str">
            <v xml:space="preserve">BOX </v>
          </cell>
          <cell r="H417">
            <v>45936</v>
          </cell>
          <cell r="I417">
            <v>45940</v>
          </cell>
          <cell r="J417" t="str">
            <v xml:space="preserve">HANI - GA </v>
          </cell>
          <cell r="K417" t="str">
            <v xml:space="preserve">SELESAI </v>
          </cell>
        </row>
        <row r="418">
          <cell r="A418"/>
          <cell r="B418" t="str">
            <v>116/IX/2025</v>
          </cell>
          <cell r="C418">
            <v>45925</v>
          </cell>
          <cell r="D418" t="str">
            <v>CETAK STICKER NAIK TURUN TANGGA</v>
          </cell>
          <cell r="E418" t="str">
            <v>CV. IMAJI (ISA GRAFIKA)</v>
          </cell>
          <cell r="F418">
            <v>5</v>
          </cell>
          <cell r="G418" t="str">
            <v xml:space="preserve">LEMBAR </v>
          </cell>
          <cell r="I418">
            <v>45944</v>
          </cell>
          <cell r="J418" t="str">
            <v xml:space="preserve">HANI - GA </v>
          </cell>
          <cell r="K418" t="str">
            <v xml:space="preserve">SELESAI </v>
          </cell>
        </row>
        <row r="419">
          <cell r="A419"/>
          <cell r="B419" t="str">
            <v>117/IX/2025</v>
          </cell>
          <cell r="C419">
            <v>45925</v>
          </cell>
          <cell r="D419" t="str">
            <v xml:space="preserve">BUSA TRICORT 8 MM </v>
          </cell>
          <cell r="E419"/>
          <cell r="F419">
            <v>5</v>
          </cell>
          <cell r="G419" t="str">
            <v>ROLL</v>
          </cell>
          <cell r="H419">
            <v>45925</v>
          </cell>
          <cell r="I419">
            <v>45925</v>
          </cell>
          <cell r="J419" t="str">
            <v xml:space="preserve">ANJANI </v>
          </cell>
          <cell r="K419" t="str">
            <v xml:space="preserve">SELESAI </v>
          </cell>
        </row>
        <row r="420">
          <cell r="A420" t="str">
            <v>PO.041/PO/EI/IX/2025</v>
          </cell>
          <cell r="B420" t="str">
            <v>117/IX/2025</v>
          </cell>
          <cell r="C420">
            <v>45925</v>
          </cell>
          <cell r="D420" t="str">
            <v xml:space="preserve">PLASTIK SHRINK 1/3 (11.5 x 9.5) </v>
          </cell>
          <cell r="E420"/>
          <cell r="F420" t="str">
            <v>300,000</v>
          </cell>
          <cell r="G420" t="str">
            <v>PCS / BUAH</v>
          </cell>
          <cell r="H420">
            <v>45930</v>
          </cell>
          <cell r="J420" t="str">
            <v xml:space="preserve">ANJANI </v>
          </cell>
          <cell r="K420" t="str">
            <v>DIPESAN</v>
          </cell>
        </row>
        <row r="421">
          <cell r="A421" t="str">
            <v>042/PO/EI/IX/2025</v>
          </cell>
          <cell r="B421" t="str">
            <v>117/IX/2025</v>
          </cell>
          <cell r="C421">
            <v>45925</v>
          </cell>
          <cell r="D421" t="str">
            <v xml:space="preserve">POFSHRINK 16" X 870 M </v>
          </cell>
          <cell r="E421"/>
          <cell r="F421">
            <v>3</v>
          </cell>
          <cell r="G421" t="str">
            <v xml:space="preserve">ROLL </v>
          </cell>
          <cell r="H421">
            <v>45930</v>
          </cell>
          <cell r="J421" t="str">
            <v>ANJANI - PACKING</v>
          </cell>
          <cell r="K421" t="str">
            <v xml:space="preserve">SELESAI </v>
          </cell>
        </row>
        <row r="422">
          <cell r="A422"/>
          <cell r="B422" t="str">
            <v>118/IX/2025</v>
          </cell>
          <cell r="C422">
            <v>45926</v>
          </cell>
          <cell r="D422" t="str">
            <v xml:space="preserve">NARRIUM CARBONAT </v>
          </cell>
          <cell r="E422"/>
          <cell r="F422">
            <v>2</v>
          </cell>
          <cell r="G422" t="str">
            <v>PCS / BUAH</v>
          </cell>
          <cell r="I422">
            <v>45929</v>
          </cell>
          <cell r="J422" t="str">
            <v xml:space="preserve">DINDA </v>
          </cell>
          <cell r="K422" t="str">
            <v xml:space="preserve">SELESAI </v>
          </cell>
        </row>
        <row r="423">
          <cell r="A423"/>
          <cell r="B423" t="str">
            <v>118/IX/2025</v>
          </cell>
          <cell r="C423">
            <v>45926</v>
          </cell>
          <cell r="D423" t="str">
            <v xml:space="preserve">NARRIUM BIKARBONAT (PG) </v>
          </cell>
          <cell r="E423"/>
          <cell r="F423">
            <v>6</v>
          </cell>
          <cell r="G423" t="str">
            <v>PCS / BUAH</v>
          </cell>
          <cell r="I423">
            <v>45929</v>
          </cell>
          <cell r="J423" t="str">
            <v xml:space="preserve">DINDA </v>
          </cell>
          <cell r="K423" t="str">
            <v xml:space="preserve">SELESAI </v>
          </cell>
        </row>
        <row r="424">
          <cell r="A424"/>
          <cell r="B424" t="str">
            <v>118/IX/2025</v>
          </cell>
          <cell r="C424">
            <v>45926</v>
          </cell>
          <cell r="D424" t="str">
            <v xml:space="preserve">TITANIUM DIOXIDE (KOEPOE) </v>
          </cell>
          <cell r="E424"/>
          <cell r="F424">
            <v>6</v>
          </cell>
          <cell r="G424" t="str">
            <v>PCS / BUAH</v>
          </cell>
          <cell r="I424">
            <v>45929</v>
          </cell>
          <cell r="J424" t="str">
            <v xml:space="preserve">DINDA </v>
          </cell>
          <cell r="K424" t="str">
            <v xml:space="preserve">SELESAI </v>
          </cell>
        </row>
        <row r="425">
          <cell r="A425"/>
          <cell r="B425" t="str">
            <v>118/IX/2025</v>
          </cell>
          <cell r="C425">
            <v>45926</v>
          </cell>
          <cell r="D425" t="str">
            <v xml:space="preserve">TERMOS 8L </v>
          </cell>
          <cell r="E425"/>
          <cell r="F425">
            <v>1</v>
          </cell>
          <cell r="G425" t="str">
            <v>PCS / BUAH</v>
          </cell>
          <cell r="I425">
            <v>45929</v>
          </cell>
          <cell r="J425" t="str">
            <v xml:space="preserve">DINDA </v>
          </cell>
          <cell r="K425" t="str">
            <v xml:space="preserve">SELESAI </v>
          </cell>
        </row>
        <row r="426">
          <cell r="A426"/>
          <cell r="B426" t="str">
            <v>119/IX/2025</v>
          </cell>
          <cell r="C426">
            <v>45922</v>
          </cell>
          <cell r="D426" t="str">
            <v xml:space="preserve">ACRYLIC U. MEJA KOMPRESOR UK. 82 X 48 X 45 CM </v>
          </cell>
          <cell r="E426"/>
          <cell r="F426">
            <v>1</v>
          </cell>
          <cell r="G426" t="str">
            <v>PCS / BUAH</v>
          </cell>
          <cell r="H426"/>
          <cell r="J426" t="str">
            <v xml:space="preserve">WIJI - BOYOLALI </v>
          </cell>
          <cell r="K426" t="str">
            <v>DISETUJUI</v>
          </cell>
        </row>
        <row r="427">
          <cell r="A427"/>
          <cell r="B427" t="str">
            <v>119/IX/2025</v>
          </cell>
          <cell r="C427">
            <v>45922</v>
          </cell>
          <cell r="D427" t="str">
            <v xml:space="preserve">STICKER KACA UK. 50 X 150 CM </v>
          </cell>
          <cell r="E427"/>
          <cell r="F427">
            <v>4</v>
          </cell>
          <cell r="G427" t="str">
            <v>PCS / BUAH</v>
          </cell>
          <cell r="H427">
            <v>45931</v>
          </cell>
          <cell r="I427">
            <v>45933</v>
          </cell>
          <cell r="J427" t="str">
            <v xml:space="preserve">WIJI - BOYOLALI </v>
          </cell>
          <cell r="K427" t="str">
            <v xml:space="preserve">SELESAI </v>
          </cell>
        </row>
        <row r="428">
          <cell r="A428"/>
          <cell r="B428" t="str">
            <v>119/IX/2025</v>
          </cell>
          <cell r="C428">
            <v>45922</v>
          </cell>
          <cell r="D428" t="str">
            <v xml:space="preserve">STICKER KACA UK. 30 X 150 CM </v>
          </cell>
          <cell r="E428"/>
          <cell r="F428">
            <v>4</v>
          </cell>
          <cell r="G428" t="str">
            <v>PCS / BUAH</v>
          </cell>
          <cell r="H428">
            <v>45931</v>
          </cell>
          <cell r="I428">
            <v>45933</v>
          </cell>
          <cell r="J428" t="str">
            <v xml:space="preserve">WIJI - BOYOLALI </v>
          </cell>
          <cell r="K428" t="str">
            <v xml:space="preserve">SELESAI </v>
          </cell>
        </row>
        <row r="429">
          <cell r="A429"/>
          <cell r="B429" t="str">
            <v>120/IX/2025</v>
          </cell>
          <cell r="C429">
            <v>45929</v>
          </cell>
          <cell r="D429" t="str">
            <v xml:space="preserve">MASKER </v>
          </cell>
          <cell r="E429"/>
          <cell r="F429">
            <v>2</v>
          </cell>
          <cell r="G429" t="str">
            <v xml:space="preserve">BOX </v>
          </cell>
          <cell r="I429">
            <v>45926</v>
          </cell>
          <cell r="J429" t="str">
            <v xml:space="preserve">WIJI - BOYOLALI </v>
          </cell>
          <cell r="K429" t="str">
            <v xml:space="preserve">SELESAI </v>
          </cell>
        </row>
        <row r="430">
          <cell r="A430"/>
          <cell r="B430" t="str">
            <v>120/IX/2025</v>
          </cell>
          <cell r="C430">
            <v>45929</v>
          </cell>
          <cell r="D430" t="str">
            <v xml:space="preserve">H2O2 </v>
          </cell>
          <cell r="E430"/>
          <cell r="F430">
            <v>10</v>
          </cell>
          <cell r="G430" t="str">
            <v xml:space="preserve">SET </v>
          </cell>
          <cell r="I430">
            <v>45926</v>
          </cell>
          <cell r="J430" t="str">
            <v xml:space="preserve">WIJI - BOYOLALI </v>
          </cell>
          <cell r="K430" t="str">
            <v xml:space="preserve">SELESAI </v>
          </cell>
        </row>
        <row r="431">
          <cell r="A431"/>
          <cell r="B431" t="str">
            <v>120/IX/2025</v>
          </cell>
          <cell r="C431">
            <v>45929</v>
          </cell>
          <cell r="D431" t="str">
            <v xml:space="preserve">KAWAT BENDRAT </v>
          </cell>
          <cell r="E431"/>
          <cell r="F431">
            <v>5</v>
          </cell>
          <cell r="G431" t="str">
            <v>BENDEL / PACK</v>
          </cell>
          <cell r="I431">
            <v>45926</v>
          </cell>
          <cell r="J431" t="str">
            <v xml:space="preserve">WIJI - BOYOLALI </v>
          </cell>
          <cell r="K431" t="str">
            <v xml:space="preserve">SELESAI </v>
          </cell>
        </row>
        <row r="432">
          <cell r="A432"/>
          <cell r="B432" t="str">
            <v>120/IX/2025</v>
          </cell>
          <cell r="C432">
            <v>45929</v>
          </cell>
          <cell r="D432" t="str">
            <v>PLESTER BIRU (SOLATIP)</v>
          </cell>
          <cell r="E432"/>
          <cell r="F432">
            <v>5</v>
          </cell>
          <cell r="G432" t="str">
            <v>PCS / BUAH</v>
          </cell>
          <cell r="I432">
            <v>45926</v>
          </cell>
          <cell r="J432" t="str">
            <v xml:space="preserve">WIJI - BOYOLALI </v>
          </cell>
          <cell r="K432" t="str">
            <v xml:space="preserve">SELESAI </v>
          </cell>
        </row>
        <row r="433">
          <cell r="A433" t="str">
            <v>PO.040/PO/EI/IX/2025</v>
          </cell>
          <cell r="B433" t="str">
            <v>121/IX/2025-1</v>
          </cell>
          <cell r="C433">
            <v>45929</v>
          </cell>
          <cell r="D433" t="str">
            <v>CADMIUM TEST (1.01745.0001)</v>
          </cell>
          <cell r="E433" t="str">
            <v xml:space="preserve">PT. HEPILAB </v>
          </cell>
          <cell r="F433">
            <v>1</v>
          </cell>
          <cell r="G433" t="str">
            <v xml:space="preserve">KIT </v>
          </cell>
          <cell r="H433">
            <v>45929</v>
          </cell>
          <cell r="I433">
            <v>45931</v>
          </cell>
          <cell r="J433" t="str">
            <v xml:space="preserve">FRIDA </v>
          </cell>
          <cell r="K433" t="str">
            <v xml:space="preserve">SELESAI </v>
          </cell>
        </row>
        <row r="434">
          <cell r="A434" t="str">
            <v>PO.040/PO/EI/IX/2025</v>
          </cell>
          <cell r="B434" t="str">
            <v>121/IX/2025-2</v>
          </cell>
          <cell r="C434">
            <v>45930</v>
          </cell>
          <cell r="D434" t="str">
            <v xml:space="preserve">LEAD TEST </v>
          </cell>
          <cell r="E434" t="str">
            <v xml:space="preserve">PT. HEPILAB </v>
          </cell>
          <cell r="F434">
            <v>1</v>
          </cell>
          <cell r="G434" t="str">
            <v xml:space="preserve">KIT </v>
          </cell>
          <cell r="H434">
            <v>45929</v>
          </cell>
          <cell r="I434">
            <v>45931</v>
          </cell>
          <cell r="J434" t="str">
            <v xml:space="preserve">FRIDA </v>
          </cell>
          <cell r="K434" t="str">
            <v xml:space="preserve">SELESAI </v>
          </cell>
        </row>
        <row r="435">
          <cell r="A435" t="str">
            <v>PO.040/PO/EI/IX/2025</v>
          </cell>
          <cell r="B435" t="str">
            <v>121/IX/2025-3</v>
          </cell>
          <cell r="C435">
            <v>45931</v>
          </cell>
          <cell r="D435" t="str">
            <v>SULFANILIC ACID (1.00686.0100)</v>
          </cell>
          <cell r="E435" t="str">
            <v xml:space="preserve">PT. HEPILAB </v>
          </cell>
          <cell r="F435">
            <v>1</v>
          </cell>
          <cell r="G435" t="str">
            <v>BOTOL</v>
          </cell>
          <cell r="H435">
            <v>45929</v>
          </cell>
          <cell r="I435">
            <v>45931</v>
          </cell>
          <cell r="J435" t="str">
            <v xml:space="preserve">FRIDA </v>
          </cell>
          <cell r="K435" t="str">
            <v xml:space="preserve">SELESAI </v>
          </cell>
        </row>
        <row r="436">
          <cell r="A436" t="str">
            <v>PO.040/PO/EI/IX/2025</v>
          </cell>
          <cell r="B436" t="str">
            <v>121/IX/2025-4</v>
          </cell>
          <cell r="C436">
            <v>45932</v>
          </cell>
          <cell r="D436" t="str">
            <v>ETHANOL ANHIDRAT 2.5L (1.00983.2500)</v>
          </cell>
          <cell r="E436" t="str">
            <v xml:space="preserve">PT. HEPILAB </v>
          </cell>
          <cell r="F436">
            <v>1</v>
          </cell>
          <cell r="G436" t="str">
            <v xml:space="preserve">BOTOL </v>
          </cell>
          <cell r="H436">
            <v>45929</v>
          </cell>
          <cell r="I436">
            <v>45930</v>
          </cell>
          <cell r="J436" t="str">
            <v xml:space="preserve">FRIDA </v>
          </cell>
          <cell r="K436" t="str">
            <v xml:space="preserve">SELESAI </v>
          </cell>
        </row>
        <row r="437">
          <cell r="A437" t="str">
            <v>PO.040/PO/EI/IX/2025</v>
          </cell>
          <cell r="B437" t="str">
            <v>121/IX/2025-5</v>
          </cell>
          <cell r="C437">
            <v>45933</v>
          </cell>
          <cell r="D437" t="str">
            <v>WHATMAN 42 FILTER PAPERS - MERK. CYTIVA</v>
          </cell>
          <cell r="E437" t="str">
            <v xml:space="preserve">PT. HEPILAB </v>
          </cell>
          <cell r="F437">
            <v>1</v>
          </cell>
          <cell r="G437" t="str">
            <v xml:space="preserve">PACK </v>
          </cell>
          <cell r="H437">
            <v>45929</v>
          </cell>
          <cell r="I437">
            <v>45930</v>
          </cell>
          <cell r="J437" t="str">
            <v xml:space="preserve">FRIDA </v>
          </cell>
          <cell r="K437" t="str">
            <v xml:space="preserve">SELESAI </v>
          </cell>
        </row>
        <row r="438">
          <cell r="A438" t="str">
            <v>PO.040/PO/EI/IX/2025</v>
          </cell>
          <cell r="B438" t="str">
            <v>121/IX/2025-6</v>
          </cell>
          <cell r="C438">
            <v>45934</v>
          </cell>
          <cell r="D438" t="str">
            <v>Peroxide Test 0,5-2-5-10-25 MG/L (1.10011.0001)</v>
          </cell>
          <cell r="E438" t="str">
            <v xml:space="preserve">PT. HEPILAB </v>
          </cell>
          <cell r="F438">
            <v>2</v>
          </cell>
          <cell r="G438" t="str">
            <v xml:space="preserve">PACK </v>
          </cell>
          <cell r="H438">
            <v>45929</v>
          </cell>
          <cell r="I438">
            <v>45930</v>
          </cell>
          <cell r="J438" t="str">
            <v xml:space="preserve">FRIDA </v>
          </cell>
          <cell r="K438" t="str">
            <v xml:space="preserve">SELESAI </v>
          </cell>
        </row>
        <row r="439">
          <cell r="A439"/>
          <cell r="B439" t="str">
            <v>122/IX/2025-1</v>
          </cell>
          <cell r="C439">
            <v>45929</v>
          </cell>
          <cell r="D439" t="str">
            <v xml:space="preserve">PLASTIK SAMPAH UK . 90 X 120 CM </v>
          </cell>
          <cell r="E439" t="str">
            <v>OTH (WANG PLASTIK)</v>
          </cell>
          <cell r="F439">
            <v>3</v>
          </cell>
          <cell r="G439" t="str">
            <v>BENDEL / PACK</v>
          </cell>
          <cell r="I439">
            <v>45929</v>
          </cell>
          <cell r="J439" t="str">
            <v xml:space="preserve">OKTA </v>
          </cell>
          <cell r="K439" t="str">
            <v xml:space="preserve">SELESAI </v>
          </cell>
        </row>
        <row r="440">
          <cell r="A440"/>
          <cell r="B440" t="str">
            <v>122/IX/2025-2</v>
          </cell>
          <cell r="C440">
            <v>45929</v>
          </cell>
          <cell r="D440" t="str">
            <v>PLASTIK 1/2 ONS (6 x 10 cm)</v>
          </cell>
          <cell r="E440" t="str">
            <v>OTH (WANG PLASTIK)</v>
          </cell>
          <cell r="F440">
            <v>10</v>
          </cell>
          <cell r="G440" t="str">
            <v>BENDEL / PACK</v>
          </cell>
          <cell r="J440" t="str">
            <v xml:space="preserve">OKTA </v>
          </cell>
          <cell r="K440" t="str">
            <v xml:space="preserve">SELESAI </v>
          </cell>
        </row>
        <row r="441">
          <cell r="A441"/>
          <cell r="B441" t="str">
            <v>122/IX/2025-3</v>
          </cell>
          <cell r="C441">
            <v>45929</v>
          </cell>
          <cell r="D441" t="str">
            <v>PLASTIK 2 ONS (8 x 16 cm)</v>
          </cell>
          <cell r="E441" t="str">
            <v>OTH (WANG PLASTIK)</v>
          </cell>
          <cell r="F441">
            <v>10</v>
          </cell>
          <cell r="G441" t="str">
            <v>BENDEL / PACK</v>
          </cell>
          <cell r="J441" t="str">
            <v xml:space="preserve">OKTA </v>
          </cell>
          <cell r="K441" t="str">
            <v xml:space="preserve">SELESAI </v>
          </cell>
        </row>
        <row r="442">
          <cell r="A442"/>
          <cell r="B442" t="str">
            <v>122/IX/2025-4</v>
          </cell>
          <cell r="C442">
            <v>45929</v>
          </cell>
          <cell r="D442" t="str">
            <v>PLASTIK 1 KG (14 x 27 cm)</v>
          </cell>
          <cell r="E442" t="str">
            <v>OTH (WANG PLASTIK)</v>
          </cell>
          <cell r="F442">
            <v>10</v>
          </cell>
          <cell r="G442" t="str">
            <v>BENDEL / PACK</v>
          </cell>
          <cell r="J442" t="str">
            <v xml:space="preserve">OKTA </v>
          </cell>
          <cell r="K442" t="str">
            <v xml:space="preserve">SELESAI </v>
          </cell>
        </row>
        <row r="443">
          <cell r="A443"/>
          <cell r="B443" t="str">
            <v>122/IX/2025-5</v>
          </cell>
          <cell r="C443">
            <v>45929</v>
          </cell>
          <cell r="D443" t="str">
            <v>PLASTIK 2 KG (20 x 30 cm)</v>
          </cell>
          <cell r="E443" t="str">
            <v>OTH (WANG PLASTIK)</v>
          </cell>
          <cell r="F443">
            <v>10</v>
          </cell>
          <cell r="G443" t="str">
            <v>BENDEL / PACK</v>
          </cell>
          <cell r="I443">
            <v>45931</v>
          </cell>
          <cell r="J443" t="str">
            <v xml:space="preserve">OKTA </v>
          </cell>
          <cell r="K443" t="str">
            <v>SELESAI</v>
          </cell>
        </row>
        <row r="444">
          <cell r="A444"/>
          <cell r="B444" t="str">
            <v>122/IX/2025-6</v>
          </cell>
          <cell r="C444">
            <v>45929</v>
          </cell>
          <cell r="D444" t="str">
            <v>PLASTIK 3 KG (23 x 35 cm)</v>
          </cell>
          <cell r="E444" t="str">
            <v>OTH (WANG PLASTIK)</v>
          </cell>
          <cell r="F444">
            <v>10</v>
          </cell>
          <cell r="G444" t="str">
            <v>BENDEL / PACK</v>
          </cell>
          <cell r="I444">
            <v>45931</v>
          </cell>
          <cell r="J444" t="str">
            <v xml:space="preserve">OKTA </v>
          </cell>
          <cell r="K444" t="str">
            <v>SELESAI</v>
          </cell>
        </row>
        <row r="445">
          <cell r="A445"/>
          <cell r="B445" t="str">
            <v>123/IX/2025</v>
          </cell>
          <cell r="C445">
            <v>45929</v>
          </cell>
          <cell r="D445" t="str">
            <v xml:space="preserve">KABEL NYM SUPREME 2 X 1,5 MM </v>
          </cell>
          <cell r="E445"/>
          <cell r="F445">
            <v>1</v>
          </cell>
          <cell r="G445" t="str">
            <v>ROLL</v>
          </cell>
          <cell r="H445">
            <v>45929</v>
          </cell>
          <cell r="J445" t="str">
            <v xml:space="preserve">HENI - GA </v>
          </cell>
          <cell r="K445" t="str">
            <v xml:space="preserve">SELESAI </v>
          </cell>
        </row>
        <row r="446">
          <cell r="A446"/>
          <cell r="B446" t="str">
            <v>123/IX/2025</v>
          </cell>
          <cell r="C446">
            <v>45929</v>
          </cell>
          <cell r="D446" t="str">
            <v xml:space="preserve">SAMBUNGAN KABEL </v>
          </cell>
          <cell r="E446"/>
          <cell r="F446">
            <v>2</v>
          </cell>
          <cell r="G446" t="str">
            <v>PCS / BUAH</v>
          </cell>
          <cell r="J446" t="str">
            <v xml:space="preserve">HENI - GA </v>
          </cell>
          <cell r="K446" t="str">
            <v xml:space="preserve">SELESAI </v>
          </cell>
        </row>
        <row r="447">
          <cell r="A447"/>
          <cell r="B447" t="str">
            <v>123/IX/2025</v>
          </cell>
          <cell r="C447">
            <v>45929</v>
          </cell>
          <cell r="D447" t="str">
            <v xml:space="preserve">BIZNET (WIFI) </v>
          </cell>
          <cell r="E447"/>
          <cell r="F447"/>
          <cell r="G447"/>
          <cell r="H447">
            <v>45938</v>
          </cell>
          <cell r="I447">
            <v>45945</v>
          </cell>
          <cell r="J447" t="str">
            <v xml:space="preserve">HENI - GA </v>
          </cell>
          <cell r="K447" t="str">
            <v xml:space="preserve">SELESAI </v>
          </cell>
          <cell r="L447" t="str">
            <v>sudah bayar 15/10/2025</v>
          </cell>
        </row>
        <row r="448">
          <cell r="A448"/>
          <cell r="B448" t="str">
            <v>123/IX/2025</v>
          </cell>
          <cell r="C448">
            <v>45929</v>
          </cell>
          <cell r="D448" t="str">
            <v xml:space="preserve">PERMAK WAREPACK </v>
          </cell>
          <cell r="E448"/>
          <cell r="F448">
            <v>110</v>
          </cell>
          <cell r="G448" t="str">
            <v>PCS / BUAH</v>
          </cell>
          <cell r="J448" t="str">
            <v xml:space="preserve">HENI - GA </v>
          </cell>
          <cell r="K448" t="str">
            <v xml:space="preserve">SELESAI </v>
          </cell>
        </row>
        <row r="449">
          <cell r="A449"/>
          <cell r="B449" t="str">
            <v>123/IX/2025</v>
          </cell>
          <cell r="C449">
            <v>45929</v>
          </cell>
          <cell r="D449" t="str">
            <v xml:space="preserve">HANDLE PINTU </v>
          </cell>
          <cell r="E449"/>
          <cell r="F449">
            <v>2</v>
          </cell>
          <cell r="G449" t="str">
            <v>PCS / BUAH</v>
          </cell>
          <cell r="H449">
            <v>45939</v>
          </cell>
          <cell r="I449">
            <v>45943</v>
          </cell>
          <cell r="J449" t="str">
            <v xml:space="preserve">HENI - GA </v>
          </cell>
          <cell r="K449" t="str">
            <v>SELESAI</v>
          </cell>
        </row>
        <row r="450">
          <cell r="A450"/>
          <cell r="B450" t="str">
            <v>123/IX/2025</v>
          </cell>
          <cell r="C450">
            <v>45929</v>
          </cell>
          <cell r="D450" t="str">
            <v xml:space="preserve">SERVICE AVANZA </v>
          </cell>
          <cell r="E450"/>
          <cell r="F450">
            <v>1</v>
          </cell>
          <cell r="G450" t="str">
            <v>UNIT</v>
          </cell>
          <cell r="J450" t="str">
            <v xml:space="preserve">HENI - GA </v>
          </cell>
          <cell r="K450" t="str">
            <v>SELESAI</v>
          </cell>
        </row>
        <row r="451">
          <cell r="A451"/>
          <cell r="B451" t="str">
            <v>124/IX/2025</v>
          </cell>
          <cell r="C451">
            <v>45926</v>
          </cell>
          <cell r="D451" t="str">
            <v>MAINTENANCE PRINTER PACKING (CWAA0960)</v>
          </cell>
          <cell r="E451"/>
          <cell r="F451">
            <v>1</v>
          </cell>
          <cell r="G451" t="str">
            <v>UNIT</v>
          </cell>
          <cell r="J451" t="str">
            <v>OKTA</v>
          </cell>
          <cell r="K451" t="str">
            <v xml:space="preserve">SELESAI </v>
          </cell>
          <cell r="L451" t="str">
            <v xml:space="preserve">MENDATANGKAN TEKNISI ASTRAGRAPHIA </v>
          </cell>
        </row>
        <row r="452">
          <cell r="A452"/>
          <cell r="B452" t="str">
            <v>125/IX/2025-1</v>
          </cell>
          <cell r="C452">
            <v>45929</v>
          </cell>
          <cell r="D452" t="str">
            <v xml:space="preserve">BUSA TRICORT 8 MM </v>
          </cell>
          <cell r="E452" t="str">
            <v xml:space="preserve">ANEKA FOAM </v>
          </cell>
          <cell r="F452">
            <v>5</v>
          </cell>
          <cell r="G452" t="str">
            <v>ROLL</v>
          </cell>
          <cell r="H452">
            <v>45930</v>
          </cell>
          <cell r="I452">
            <v>45933</v>
          </cell>
          <cell r="J452" t="str">
            <v>ANJANI - PACKING</v>
          </cell>
          <cell r="K452" t="str">
            <v xml:space="preserve">SELESAI </v>
          </cell>
        </row>
        <row r="453">
          <cell r="A453" t="str">
            <v>042/PO/EI/IX/2025</v>
          </cell>
          <cell r="B453" t="str">
            <v>125/IX/2025-2</v>
          </cell>
          <cell r="C453">
            <v>45929</v>
          </cell>
          <cell r="D453" t="str">
            <v xml:space="preserve">POFSHRINK 16" X 870 M </v>
          </cell>
          <cell r="E453"/>
          <cell r="F453">
            <v>5</v>
          </cell>
          <cell r="G453" t="str">
            <v>ROLL</v>
          </cell>
          <cell r="H453">
            <v>45930</v>
          </cell>
          <cell r="J453" t="str">
            <v>ANJANI - PACKING</v>
          </cell>
          <cell r="K453" t="str">
            <v xml:space="preserve">DIPESAN </v>
          </cell>
        </row>
        <row r="454">
          <cell r="A454" t="str">
            <v>PO.041/PO/EI/IX/2025</v>
          </cell>
          <cell r="B454" t="str">
            <v>125/IX/2025-3</v>
          </cell>
          <cell r="C454">
            <v>45929</v>
          </cell>
          <cell r="D454" t="str">
            <v xml:space="preserve">PLASTIK SHRINK 1/3 (11.5 x 9.5) </v>
          </cell>
          <cell r="E454"/>
          <cell r="F454" t="str">
            <v>200,000</v>
          </cell>
          <cell r="G454" t="str">
            <v>PCS / BUAH</v>
          </cell>
          <cell r="H454">
            <v>45930</v>
          </cell>
          <cell r="J454" t="str">
            <v>ANJANI - PACKING</v>
          </cell>
          <cell r="K454" t="str">
            <v>DIPESAN</v>
          </cell>
        </row>
        <row r="455">
          <cell r="A455"/>
          <cell r="B455" t="str">
            <v>125/IX/2025-4</v>
          </cell>
          <cell r="C455">
            <v>45929</v>
          </cell>
          <cell r="D455" t="str">
            <v xml:space="preserve">MIKA 33.5 X 26.5 X 5 CM (0,40 MIC) - FOODGRADE </v>
          </cell>
          <cell r="E455"/>
          <cell r="F455" t="str">
            <v>4.000</v>
          </cell>
          <cell r="G455" t="str">
            <v xml:space="preserve">SET </v>
          </cell>
          <cell r="J455" t="str">
            <v>ANJANI - PACKING</v>
          </cell>
          <cell r="K455" t="str">
            <v xml:space="preserve">DISETUJUI </v>
          </cell>
          <cell r="L455" t="str">
            <v xml:space="preserve">MINTA WARNA BIRU MOQ DIBAWAH 4000 , NEGO </v>
          </cell>
        </row>
        <row r="456">
          <cell r="A456"/>
          <cell r="B456" t="str">
            <v>125/IX/2025-5</v>
          </cell>
          <cell r="C456">
            <v>45929</v>
          </cell>
          <cell r="D456" t="str">
            <v xml:space="preserve">REFIL STICKY ROLL (KECIL) </v>
          </cell>
          <cell r="E456"/>
          <cell r="F456">
            <v>50</v>
          </cell>
          <cell r="G456" t="str">
            <v xml:space="preserve">ROLL </v>
          </cell>
          <cell r="H456">
            <v>45931</v>
          </cell>
          <cell r="I456">
            <v>45936</v>
          </cell>
          <cell r="J456" t="str">
            <v>ANJANI - PACKING</v>
          </cell>
          <cell r="K456" t="str">
            <v xml:space="preserve">SELESAI </v>
          </cell>
        </row>
        <row r="457">
          <cell r="A457" t="str">
            <v>002/PO/EI/X/2025</v>
          </cell>
          <cell r="B457" t="str">
            <v>125/IX/2025-6</v>
          </cell>
          <cell r="C457">
            <v>45929</v>
          </cell>
          <cell r="D457" t="str">
            <v xml:space="preserve">KAIN NYLON (KUNING) UK. 56 X 38 CM </v>
          </cell>
          <cell r="E457" t="str">
            <v xml:space="preserve">CV. PRIMA FILTER </v>
          </cell>
          <cell r="F457">
            <v>10</v>
          </cell>
          <cell r="G457" t="str">
            <v>PCS / BUAH</v>
          </cell>
          <cell r="I457">
            <v>45936</v>
          </cell>
          <cell r="J457" t="str">
            <v>ANJANI - PACKING</v>
          </cell>
          <cell r="K457" t="str">
            <v xml:space="preserve">SELESAI </v>
          </cell>
        </row>
        <row r="458">
          <cell r="A458" t="str">
            <v>MINIPLANT</v>
          </cell>
          <cell r="B458" t="str">
            <v>126/IX/2025</v>
          </cell>
          <cell r="C458">
            <v>45927</v>
          </cell>
          <cell r="D458" t="str">
            <v xml:space="preserve">H2O2 </v>
          </cell>
          <cell r="E458"/>
          <cell r="F458">
            <v>10</v>
          </cell>
          <cell r="G458" t="str">
            <v xml:space="preserve">LITER </v>
          </cell>
          <cell r="H458">
            <v>45931</v>
          </cell>
          <cell r="J458" t="str">
            <v xml:space="preserve">HENI - BTJ </v>
          </cell>
          <cell r="K458" t="str">
            <v xml:space="preserve">SELESAI </v>
          </cell>
        </row>
        <row r="459">
          <cell r="A459" t="str">
            <v>MINIPLANT</v>
          </cell>
          <cell r="B459" t="str">
            <v>126/IX/2025</v>
          </cell>
          <cell r="C459">
            <v>45927</v>
          </cell>
          <cell r="D459" t="str">
            <v xml:space="preserve">HANDSOAP FC-2075 </v>
          </cell>
          <cell r="E459"/>
          <cell r="F459">
            <v>1</v>
          </cell>
          <cell r="G459" t="str">
            <v xml:space="preserve">JERIGEN </v>
          </cell>
          <cell r="H459">
            <v>45931</v>
          </cell>
          <cell r="J459" t="str">
            <v xml:space="preserve">HENI - BTJ </v>
          </cell>
          <cell r="K459" t="str">
            <v xml:space="preserve">SELESAI </v>
          </cell>
        </row>
        <row r="460">
          <cell r="A460" t="str">
            <v>MINIPLANT</v>
          </cell>
          <cell r="B460" t="str">
            <v>126/IX/2025</v>
          </cell>
          <cell r="C460">
            <v>45927</v>
          </cell>
          <cell r="D460" t="str">
            <v xml:space="preserve">KANEBO KUNING </v>
          </cell>
          <cell r="E460"/>
          <cell r="F460">
            <v>2</v>
          </cell>
          <cell r="G460" t="str">
            <v>PCS / BUAH</v>
          </cell>
          <cell r="H460">
            <v>45931</v>
          </cell>
          <cell r="J460" t="str">
            <v xml:space="preserve">HENI - BTJ </v>
          </cell>
          <cell r="K460" t="str">
            <v xml:space="preserve">SELESAI </v>
          </cell>
        </row>
        <row r="461">
          <cell r="A461" t="str">
            <v>MINIPLANT</v>
          </cell>
          <cell r="B461" t="str">
            <v>126/IX/2025</v>
          </cell>
          <cell r="C461">
            <v>45927</v>
          </cell>
          <cell r="D461" t="str">
            <v xml:space="preserve">PINSET </v>
          </cell>
          <cell r="E461"/>
          <cell r="F461">
            <v>5</v>
          </cell>
          <cell r="G461" t="str">
            <v>PCS / BUAH</v>
          </cell>
          <cell r="H461">
            <v>45931</v>
          </cell>
          <cell r="J461" t="str">
            <v xml:space="preserve">HENI - BTJ </v>
          </cell>
          <cell r="K461" t="str">
            <v xml:space="preserve">SELESAI </v>
          </cell>
        </row>
        <row r="462">
          <cell r="A462" t="str">
            <v>MINIPLANT</v>
          </cell>
          <cell r="B462" t="str">
            <v>126/IX/2025</v>
          </cell>
          <cell r="C462">
            <v>45927</v>
          </cell>
          <cell r="D462" t="str">
            <v xml:space="preserve">BENDRAT BARU (LEMBARAN) </v>
          </cell>
          <cell r="E462"/>
          <cell r="F462">
            <v>10</v>
          </cell>
          <cell r="G462" t="str">
            <v xml:space="preserve">LEMBAR </v>
          </cell>
          <cell r="H462">
            <v>45931</v>
          </cell>
          <cell r="J462" t="str">
            <v xml:space="preserve">HENI - BTJ </v>
          </cell>
          <cell r="K462" t="str">
            <v xml:space="preserve">SELESAI </v>
          </cell>
        </row>
        <row r="463">
          <cell r="A463" t="str">
            <v>MINIPLANT</v>
          </cell>
          <cell r="B463" t="str">
            <v>126/IX/2025</v>
          </cell>
          <cell r="C463">
            <v>45927</v>
          </cell>
          <cell r="D463" t="str">
            <v xml:space="preserve">BENDRAT SUWIRAN </v>
          </cell>
          <cell r="E463"/>
          <cell r="F463">
            <v>20</v>
          </cell>
          <cell r="G463" t="str">
            <v>BENDEL / PACK</v>
          </cell>
          <cell r="H463">
            <v>45931</v>
          </cell>
          <cell r="J463" t="str">
            <v xml:space="preserve">HENI - BTJ </v>
          </cell>
          <cell r="K463" t="str">
            <v xml:space="preserve">SELESAI </v>
          </cell>
        </row>
        <row r="464">
          <cell r="A464" t="str">
            <v>MINIPLANT</v>
          </cell>
          <cell r="B464" t="str">
            <v>127/IX2025</v>
          </cell>
          <cell r="C464">
            <v>45925</v>
          </cell>
          <cell r="D464" t="str">
            <v>GLUE CARD B1 (1 PCK ISI 20)</v>
          </cell>
          <cell r="E464"/>
          <cell r="F464">
            <v>200</v>
          </cell>
          <cell r="G464" t="str">
            <v>PCS / BUAH</v>
          </cell>
          <cell r="H464">
            <v>45931</v>
          </cell>
          <cell r="J464" t="str">
            <v>DANIEL - TUNAS</v>
          </cell>
          <cell r="K464" t="str">
            <v>SELESAI</v>
          </cell>
        </row>
        <row r="465">
          <cell r="A465" t="str">
            <v>MINIPLANT</v>
          </cell>
          <cell r="B465" t="str">
            <v>127/IX2025</v>
          </cell>
          <cell r="C465">
            <v>45925</v>
          </cell>
          <cell r="D465" t="str">
            <v xml:space="preserve">TEMPELAN KARET BENING </v>
          </cell>
          <cell r="E465"/>
          <cell r="F465">
            <v>20</v>
          </cell>
          <cell r="G465" t="str">
            <v>PCS / BUAH</v>
          </cell>
          <cell r="H465">
            <v>45939</v>
          </cell>
          <cell r="J465" t="str">
            <v>DANIEL - TUNAS</v>
          </cell>
          <cell r="K465" t="str">
            <v xml:space="preserve">SELESAI </v>
          </cell>
        </row>
        <row r="466">
          <cell r="A466" t="str">
            <v>MINIPLANT</v>
          </cell>
          <cell r="B466" t="str">
            <v>127/IX2025</v>
          </cell>
          <cell r="C466">
            <v>45925</v>
          </cell>
          <cell r="D466" t="str">
            <v xml:space="preserve">TALI ID CARD </v>
          </cell>
          <cell r="E466"/>
          <cell r="F466">
            <v>200</v>
          </cell>
          <cell r="G466" t="str">
            <v>PCS / BUAH</v>
          </cell>
          <cell r="H466">
            <v>45931</v>
          </cell>
          <cell r="J466" t="str">
            <v>DANIEL - TUNAS</v>
          </cell>
          <cell r="K466" t="str">
            <v>SELESAI</v>
          </cell>
        </row>
        <row r="467">
          <cell r="A467" t="str">
            <v>MINIPLANT (PO.005/PO/EI/X/2025)</v>
          </cell>
          <cell r="B467" t="str">
            <v>128/IX/2025-1</v>
          </cell>
          <cell r="C467">
            <v>45925</v>
          </cell>
          <cell r="D467" t="str">
            <v>WEARPACK PRODUKSI PUTIH (M)</v>
          </cell>
          <cell r="E467"/>
          <cell r="F467">
            <v>15</v>
          </cell>
          <cell r="G467" t="str">
            <v>PCS / BUAH</v>
          </cell>
          <cell r="I467" t="str">
            <v>28/10/2025</v>
          </cell>
          <cell r="J467" t="str">
            <v>DANIEL - TUNAS</v>
          </cell>
          <cell r="K467" t="str">
            <v>SELESAI</v>
          </cell>
        </row>
        <row r="468">
          <cell r="A468" t="str">
            <v>MINIPLANT (PO.005/PO/EI/X/2025)</v>
          </cell>
          <cell r="B468" t="str">
            <v>128/IX/2025-2</v>
          </cell>
          <cell r="C468">
            <v>45925</v>
          </cell>
          <cell r="D468" t="str">
            <v>WEARPACK PRODUKSI PUTIH (L)</v>
          </cell>
          <cell r="E468"/>
          <cell r="F468">
            <v>15</v>
          </cell>
          <cell r="G468" t="str">
            <v>PCS / BUAH</v>
          </cell>
          <cell r="I468" t="str">
            <v>28/10/2025</v>
          </cell>
          <cell r="J468" t="str">
            <v>DANIEL - TUNAS</v>
          </cell>
          <cell r="K468" t="str">
            <v>SELESAI</v>
          </cell>
        </row>
        <row r="469">
          <cell r="A469" t="str">
            <v>MINIPLANT (PO.005/PO/EI/X/2025)</v>
          </cell>
          <cell r="B469" t="str">
            <v>128/IX/2025-3</v>
          </cell>
          <cell r="C469">
            <v>45925</v>
          </cell>
          <cell r="D469" t="str">
            <v>WEARPACK PRODUKSI PUTIH (L4)</v>
          </cell>
          <cell r="E469"/>
          <cell r="F469">
            <v>2</v>
          </cell>
          <cell r="G469" t="str">
            <v>PCS / BUAH</v>
          </cell>
          <cell r="I469" t="str">
            <v>28/10/2025</v>
          </cell>
          <cell r="J469" t="str">
            <v>DANIEL - TUNAS</v>
          </cell>
          <cell r="K469" t="str">
            <v>SELESAI</v>
          </cell>
        </row>
        <row r="470">
          <cell r="A470" t="str">
            <v>MINIPLANT</v>
          </cell>
          <cell r="B470" t="str">
            <v>128/IX/2025</v>
          </cell>
          <cell r="C470">
            <v>45925</v>
          </cell>
          <cell r="D470" t="str">
            <v>WEARPACK CUCIAN BAHAN BAKU BIRU TUA (L)</v>
          </cell>
          <cell r="E470"/>
          <cell r="F470">
            <v>13</v>
          </cell>
          <cell r="G470" t="str">
            <v>PCS / BUAH</v>
          </cell>
          <cell r="H470" t="str">
            <v xml:space="preserve">15/10/2025 </v>
          </cell>
          <cell r="J470" t="str">
            <v>DANIEL - TUNAS</v>
          </cell>
          <cell r="K470" t="str">
            <v>Dipesan</v>
          </cell>
        </row>
        <row r="471">
          <cell r="A471" t="str">
            <v>MINIPLANT</v>
          </cell>
          <cell r="B471" t="str">
            <v>128/IX/2025</v>
          </cell>
          <cell r="C471">
            <v>45925</v>
          </cell>
          <cell r="D471" t="str">
            <v>WEARPACK CS HIJAU TURKIS (L)</v>
          </cell>
          <cell r="E471"/>
          <cell r="F471">
            <v>7</v>
          </cell>
          <cell r="G471" t="str">
            <v>PCS / BUAH</v>
          </cell>
          <cell r="H471" t="str">
            <v xml:space="preserve">15/10/2025 </v>
          </cell>
          <cell r="J471" t="str">
            <v>DANIEL - TUNAS</v>
          </cell>
          <cell r="K471" t="str">
            <v>Dipesan</v>
          </cell>
        </row>
        <row r="472">
          <cell r="A472" t="str">
            <v>MINIPLANT</v>
          </cell>
          <cell r="B472" t="str">
            <v>129/IX/2025</v>
          </cell>
          <cell r="C472">
            <v>45925</v>
          </cell>
          <cell r="D472" t="str">
            <v xml:space="preserve">H202 </v>
          </cell>
          <cell r="E472"/>
          <cell r="F472">
            <v>10</v>
          </cell>
          <cell r="G472" t="str">
            <v>PCS / BUAH</v>
          </cell>
          <cell r="I472">
            <v>45930</v>
          </cell>
          <cell r="J472" t="str">
            <v>NYAWIJI - BOYOLALI</v>
          </cell>
          <cell r="K472" t="str">
            <v xml:space="preserve">SELESAI </v>
          </cell>
        </row>
        <row r="473">
          <cell r="A473" t="str">
            <v>MINIPLANT</v>
          </cell>
          <cell r="B473" t="str">
            <v>129/IX/2025</v>
          </cell>
          <cell r="C473">
            <v>45925</v>
          </cell>
          <cell r="D473" t="str">
            <v>MATABOOR KIKIR (TUKAR)</v>
          </cell>
          <cell r="E473"/>
          <cell r="F473">
            <v>7</v>
          </cell>
          <cell r="G473" t="str">
            <v>PCS / BUAH</v>
          </cell>
          <cell r="I473">
            <v>45930</v>
          </cell>
          <cell r="J473" t="str">
            <v>NYAWIJI - BOYOLALI</v>
          </cell>
          <cell r="K473" t="str">
            <v>selesai</v>
          </cell>
        </row>
        <row r="474">
          <cell r="A474"/>
          <cell r="B474" t="str">
            <v>130/IX/2025-1</v>
          </cell>
          <cell r="C474">
            <v>45930</v>
          </cell>
          <cell r="D474" t="str">
            <v>ISI CUTTER KENKO A-100</v>
          </cell>
          <cell r="E474" t="str">
            <v xml:space="preserve">TOKO IDJO </v>
          </cell>
          <cell r="F474">
            <v>4</v>
          </cell>
          <cell r="G474" t="str">
            <v>BOX</v>
          </cell>
          <cell r="I474">
            <v>45930</v>
          </cell>
          <cell r="J474" t="str">
            <v xml:space="preserve">OKTA </v>
          </cell>
          <cell r="K474" t="str">
            <v>SELESAI</v>
          </cell>
        </row>
        <row r="475">
          <cell r="A475"/>
          <cell r="B475" t="str">
            <v>130/IX/2025-2</v>
          </cell>
          <cell r="C475">
            <v>45930</v>
          </cell>
          <cell r="D475" t="str">
            <v xml:space="preserve">HVS A4 </v>
          </cell>
          <cell r="E475" t="str">
            <v xml:space="preserve">TOKO IDJO </v>
          </cell>
          <cell r="F475">
            <v>15</v>
          </cell>
          <cell r="G475" t="str">
            <v xml:space="preserve">RIM </v>
          </cell>
          <cell r="I475">
            <v>45930</v>
          </cell>
          <cell r="J475" t="str">
            <v xml:space="preserve">OKTA </v>
          </cell>
          <cell r="K475" t="str">
            <v>SELESAI</v>
          </cell>
        </row>
        <row r="476">
          <cell r="A476"/>
          <cell r="B476" t="str">
            <v>130/IX/2025-3</v>
          </cell>
          <cell r="C476">
            <v>45930</v>
          </cell>
          <cell r="D476" t="str">
            <v xml:space="preserve">HVS F4 </v>
          </cell>
          <cell r="E476" t="str">
            <v xml:space="preserve">TOKO IDJO </v>
          </cell>
          <cell r="F476">
            <v>15</v>
          </cell>
          <cell r="G476" t="str">
            <v xml:space="preserve">RIM </v>
          </cell>
          <cell r="I476">
            <v>45930</v>
          </cell>
          <cell r="J476" t="str">
            <v xml:space="preserve">OKTA </v>
          </cell>
          <cell r="K476" t="str">
            <v>SELESAI</v>
          </cell>
        </row>
        <row r="477">
          <cell r="A477"/>
          <cell r="B477" t="str">
            <v>130/IX/2025-4</v>
          </cell>
          <cell r="C477">
            <v>45930</v>
          </cell>
          <cell r="D477" t="str">
            <v xml:space="preserve">PANFIX </v>
          </cell>
          <cell r="E477" t="str">
            <v xml:space="preserve">TOKO IDJO </v>
          </cell>
          <cell r="F477">
            <v>72</v>
          </cell>
          <cell r="G477" t="str">
            <v>ROLL</v>
          </cell>
          <cell r="I477">
            <v>45930</v>
          </cell>
          <cell r="J477" t="str">
            <v xml:space="preserve">OKTA </v>
          </cell>
          <cell r="K477" t="str">
            <v>SELESAI</v>
          </cell>
        </row>
        <row r="478">
          <cell r="A478"/>
          <cell r="B478" t="str">
            <v>131/IX/2025</v>
          </cell>
          <cell r="C478" t="str">
            <v>30/09/2025</v>
          </cell>
          <cell r="D478" t="str">
            <v xml:space="preserve">PLASTIK 1 ONS </v>
          </cell>
          <cell r="E478"/>
          <cell r="F478" t="str">
            <v>5</v>
          </cell>
          <cell r="G478" t="str">
            <v xml:space="preserve">BANDEL </v>
          </cell>
          <cell r="I478" t="str">
            <v>30/09/2025</v>
          </cell>
          <cell r="J478" t="str">
            <v xml:space="preserve">MAVIANA </v>
          </cell>
          <cell r="K478" t="str">
            <v>SELESAI</v>
          </cell>
          <cell r="L478" t="str">
            <v xml:space="preserve">DIAMBILKAN STOCK </v>
          </cell>
        </row>
        <row r="479">
          <cell r="A479" t="str">
            <v>KET</v>
          </cell>
          <cell r="B479" t="str">
            <v xml:space="preserve">NO PP </v>
          </cell>
          <cell r="C479" t="str">
            <v xml:space="preserve">TANGGAL PP </v>
          </cell>
          <cell r="D479" t="str">
            <v xml:space="preserve">NAMA BARANG </v>
          </cell>
          <cell r="E479" t="str">
            <v xml:space="preserve">VENDOR </v>
          </cell>
          <cell r="F479" t="str">
            <v xml:space="preserve">JUMLAH </v>
          </cell>
          <cell r="G479" t="str">
            <v>SATUAN</v>
          </cell>
          <cell r="H479" t="str">
            <v>TANGGAL ORDER</v>
          </cell>
          <cell r="I479" t="str">
            <v xml:space="preserve">KEDATANGAN </v>
          </cell>
          <cell r="J479" t="str">
            <v xml:space="preserve">PIC </v>
          </cell>
          <cell r="K479" t="str">
            <v xml:space="preserve">STATUS </v>
          </cell>
          <cell r="L479" t="str">
            <v xml:space="preserve">CATATAN </v>
          </cell>
        </row>
        <row r="480">
          <cell r="B480" t="str">
            <v>01/X/2025</v>
          </cell>
          <cell r="C480">
            <v>45931</v>
          </cell>
          <cell r="D480" t="str">
            <v>PLASTIK SAMPAH 90 X 120</v>
          </cell>
          <cell r="E480" t="str">
            <v xml:space="preserve">WANG PLASTIK </v>
          </cell>
          <cell r="F480">
            <v>10</v>
          </cell>
          <cell r="G480" t="str">
            <v xml:space="preserve">PCK </v>
          </cell>
          <cell r="I480">
            <v>45933</v>
          </cell>
          <cell r="J480" t="str">
            <v xml:space="preserve">OKTA </v>
          </cell>
          <cell r="K480" t="str">
            <v xml:space="preserve">SELESAI </v>
          </cell>
        </row>
        <row r="481">
          <cell r="B481" t="str">
            <v>02/X/2025</v>
          </cell>
          <cell r="C481">
            <v>45931</v>
          </cell>
          <cell r="D481" t="str">
            <v xml:space="preserve">FOAMSEAT </v>
          </cell>
          <cell r="E481" t="str">
            <v xml:space="preserve">PT. HITASE </v>
          </cell>
          <cell r="F481">
            <v>4</v>
          </cell>
          <cell r="G481" t="str">
            <v>ROLL</v>
          </cell>
          <cell r="H481">
            <v>45932</v>
          </cell>
          <cell r="I481">
            <v>45936</v>
          </cell>
          <cell r="J481" t="str">
            <v xml:space="preserve">RUDI - PACKING </v>
          </cell>
          <cell r="K481" t="str">
            <v xml:space="preserve">SELESAI </v>
          </cell>
        </row>
        <row r="482">
          <cell r="B482" t="str">
            <v>02/X/2025</v>
          </cell>
          <cell r="C482">
            <v>45931</v>
          </cell>
          <cell r="D482" t="str">
            <v xml:space="preserve">KARUNG </v>
          </cell>
          <cell r="F482">
            <v>1</v>
          </cell>
          <cell r="G482" t="str">
            <v xml:space="preserve">ROLL </v>
          </cell>
          <cell r="I482">
            <v>45936</v>
          </cell>
          <cell r="J482" t="str">
            <v xml:space="preserve">RUDI - PACKING </v>
          </cell>
          <cell r="K482" t="str">
            <v xml:space="preserve">SELESAI </v>
          </cell>
        </row>
        <row r="483">
          <cell r="B483" t="str">
            <v>02/X/2025</v>
          </cell>
          <cell r="C483">
            <v>45931</v>
          </cell>
          <cell r="D483" t="str">
            <v xml:space="preserve">LAKBAN COKLAT </v>
          </cell>
          <cell r="E483" t="str">
            <v xml:space="preserve">PT. HITASE </v>
          </cell>
          <cell r="F483">
            <v>3</v>
          </cell>
          <cell r="G483" t="str">
            <v>SLOP</v>
          </cell>
          <cell r="H483">
            <v>45932</v>
          </cell>
          <cell r="I483">
            <v>45933</v>
          </cell>
          <cell r="J483" t="str">
            <v xml:space="preserve">RUDI - PACKING </v>
          </cell>
          <cell r="K483" t="str">
            <v xml:space="preserve">SELESAI </v>
          </cell>
        </row>
        <row r="484">
          <cell r="B484" t="str">
            <v>02/X/2025</v>
          </cell>
          <cell r="C484">
            <v>45931</v>
          </cell>
          <cell r="D484" t="str">
            <v xml:space="preserve">PLASTIK WRAP </v>
          </cell>
          <cell r="E484" t="str">
            <v xml:space="preserve">PT. HITASE </v>
          </cell>
          <cell r="F484">
            <v>1</v>
          </cell>
          <cell r="G484" t="str">
            <v xml:space="preserve">DUS </v>
          </cell>
          <cell r="H484">
            <v>45932</v>
          </cell>
          <cell r="I484">
            <v>45933</v>
          </cell>
          <cell r="J484" t="str">
            <v xml:space="preserve">RUDI - PACKING </v>
          </cell>
          <cell r="K484" t="str">
            <v xml:space="preserve">SELESAI </v>
          </cell>
        </row>
        <row r="485">
          <cell r="B485" t="str">
            <v>03/X/2025</v>
          </cell>
          <cell r="C485">
            <v>45931</v>
          </cell>
          <cell r="D485" t="str">
            <v xml:space="preserve">FLEXY FRODIT 280 GSM MMT UK. 2 X 1,5 </v>
          </cell>
          <cell r="E485" t="str">
            <v>CV. IMAJI (GRAFIKA)</v>
          </cell>
          <cell r="F485">
            <v>1</v>
          </cell>
          <cell r="G485" t="str">
            <v>PCS</v>
          </cell>
          <cell r="I485">
            <v>45932</v>
          </cell>
          <cell r="J485" t="str">
            <v>INDAH - TUNAS</v>
          </cell>
          <cell r="K485" t="str">
            <v xml:space="preserve">SELESAI </v>
          </cell>
          <cell r="L485" t="str">
            <v>DIBAYAR KEZIA</v>
          </cell>
        </row>
        <row r="486">
          <cell r="B486" t="str">
            <v>03/X/2025</v>
          </cell>
          <cell r="C486">
            <v>45931</v>
          </cell>
          <cell r="D486" t="str">
            <v xml:space="preserve">X-BANNER 60 X 160 - IX </v>
          </cell>
          <cell r="E486" t="str">
            <v>CV. IMAJI (GRAFIKA)</v>
          </cell>
          <cell r="F486">
            <v>1</v>
          </cell>
          <cell r="G486" t="str">
            <v>PCS</v>
          </cell>
          <cell r="I486">
            <v>45932</v>
          </cell>
          <cell r="J486" t="str">
            <v>INDAH - TUNAS</v>
          </cell>
          <cell r="K486" t="str">
            <v xml:space="preserve">SELESAI </v>
          </cell>
        </row>
        <row r="487">
          <cell r="B487" t="str">
            <v>04/X/2025</v>
          </cell>
          <cell r="C487">
            <v>45931</v>
          </cell>
          <cell r="D487" t="str">
            <v>PELUMAS ANTI KARAT PRAY (WD)</v>
          </cell>
          <cell r="F487">
            <v>2</v>
          </cell>
          <cell r="G487" t="str">
            <v>PCS</v>
          </cell>
          <cell r="H487">
            <v>45933</v>
          </cell>
          <cell r="I487">
            <v>45933</v>
          </cell>
          <cell r="J487" t="str">
            <v>DANIEL - TUNAS</v>
          </cell>
          <cell r="K487" t="str">
            <v xml:space="preserve">SELESAI </v>
          </cell>
        </row>
        <row r="488">
          <cell r="A488" t="str">
            <v>PO.006/PO/EI/X/2025</v>
          </cell>
          <cell r="B488" t="str">
            <v>04/X/2025</v>
          </cell>
          <cell r="C488">
            <v>45931</v>
          </cell>
          <cell r="D488" t="str">
            <v xml:space="preserve">OLI KOMPRESOR 5 LITER - BERUSYNTH 100 H1 </v>
          </cell>
          <cell r="F488">
            <v>5</v>
          </cell>
          <cell r="G488" t="str">
            <v>PCS</v>
          </cell>
          <cell r="H488">
            <v>45932</v>
          </cell>
          <cell r="I488">
            <v>45938</v>
          </cell>
          <cell r="J488" t="str">
            <v>DANIEL - TUNAS</v>
          </cell>
          <cell r="K488" t="str">
            <v xml:space="preserve">SELESAI </v>
          </cell>
        </row>
        <row r="489">
          <cell r="B489" t="str">
            <v>04/X/2025</v>
          </cell>
          <cell r="C489">
            <v>45931</v>
          </cell>
          <cell r="D489" t="str">
            <v>TRASH BAG KUNING 100 X 120</v>
          </cell>
          <cell r="F489">
            <v>2</v>
          </cell>
          <cell r="G489" t="str">
            <v>PAX</v>
          </cell>
          <cell r="H489">
            <v>45937</v>
          </cell>
          <cell r="I489">
            <v>45943</v>
          </cell>
          <cell r="J489" t="str">
            <v>DANIEL - TUNAS</v>
          </cell>
          <cell r="K489" t="str">
            <v>SELESAI</v>
          </cell>
        </row>
        <row r="490">
          <cell r="B490" t="str">
            <v>04/X/2025</v>
          </cell>
          <cell r="C490">
            <v>45931</v>
          </cell>
          <cell r="D490" t="str">
            <v>TRASH BAG HITAM 120 X 180</v>
          </cell>
          <cell r="F490">
            <v>2</v>
          </cell>
          <cell r="G490" t="str">
            <v>PAX</v>
          </cell>
          <cell r="H490">
            <v>45937</v>
          </cell>
          <cell r="I490">
            <v>45943</v>
          </cell>
          <cell r="J490" t="str">
            <v>DANIEL - TUNAS</v>
          </cell>
          <cell r="K490" t="str">
            <v>SELESAI</v>
          </cell>
        </row>
        <row r="491">
          <cell r="A491" t="str">
            <v xml:space="preserve">MINIPLANT </v>
          </cell>
          <cell r="B491" t="str">
            <v>04/X/2025</v>
          </cell>
          <cell r="C491">
            <v>45931</v>
          </cell>
          <cell r="D491" t="str">
            <v xml:space="preserve">MANSET PRODUKSI </v>
          </cell>
          <cell r="F491">
            <v>10</v>
          </cell>
          <cell r="G491" t="str">
            <v>PCS</v>
          </cell>
          <cell r="J491" t="str">
            <v>DANIEL - TUNAS</v>
          </cell>
          <cell r="K491" t="str">
            <v xml:space="preserve">SELESAI </v>
          </cell>
          <cell r="L491" t="str">
            <v xml:space="preserve">sample dulu </v>
          </cell>
        </row>
        <row r="492">
          <cell r="B492" t="str">
            <v>05/X/2025</v>
          </cell>
          <cell r="C492">
            <v>45931</v>
          </cell>
          <cell r="D492" t="str">
            <v xml:space="preserve">BAJU PDH SECURITY </v>
          </cell>
          <cell r="F492">
            <v>4</v>
          </cell>
          <cell r="G492" t="str">
            <v xml:space="preserve">BAJU </v>
          </cell>
          <cell r="I492">
            <v>45938</v>
          </cell>
          <cell r="J492" t="str">
            <v>DANIEL - TUNAS</v>
          </cell>
          <cell r="K492" t="str">
            <v xml:space="preserve">SELESAI </v>
          </cell>
          <cell r="L492" t="str">
            <v>KASIH UANG KE INDAH 7/10/2025</v>
          </cell>
        </row>
        <row r="493">
          <cell r="B493" t="str">
            <v>05/X/2025</v>
          </cell>
          <cell r="C493">
            <v>45931</v>
          </cell>
          <cell r="D493" t="str">
            <v xml:space="preserve">KAOS SECURITY </v>
          </cell>
          <cell r="F493">
            <v>4</v>
          </cell>
          <cell r="G493" t="str">
            <v xml:space="preserve">BAJU </v>
          </cell>
          <cell r="I493">
            <v>45938</v>
          </cell>
          <cell r="J493" t="str">
            <v>DANIEL - TUNAS</v>
          </cell>
          <cell r="K493" t="str">
            <v xml:space="preserve">SELESAI </v>
          </cell>
          <cell r="L493" t="str">
            <v>KASIH UANG KE INDAH 7/10/2025</v>
          </cell>
        </row>
        <row r="494">
          <cell r="B494" t="str">
            <v>05/X/2025</v>
          </cell>
          <cell r="C494">
            <v>45931</v>
          </cell>
          <cell r="D494" t="str">
            <v xml:space="preserve">BORGOL </v>
          </cell>
          <cell r="F494">
            <v>2</v>
          </cell>
          <cell r="G494" t="str">
            <v>PCS</v>
          </cell>
          <cell r="I494">
            <v>45938</v>
          </cell>
          <cell r="J494" t="str">
            <v>DANIEL - TUNAS</v>
          </cell>
          <cell r="K494" t="str">
            <v xml:space="preserve">SELESAI </v>
          </cell>
          <cell r="L494" t="str">
            <v>KASIH UANG KE INDAH 7/10/2025</v>
          </cell>
        </row>
        <row r="495">
          <cell r="B495" t="str">
            <v>05/X/2025</v>
          </cell>
          <cell r="C495">
            <v>45931</v>
          </cell>
          <cell r="D495" t="str">
            <v xml:space="preserve">TONGKAT BUTTON STIK </v>
          </cell>
          <cell r="F495">
            <v>2</v>
          </cell>
          <cell r="G495" t="str">
            <v>BIJI</v>
          </cell>
          <cell r="I495">
            <v>45938</v>
          </cell>
          <cell r="J495" t="str">
            <v>DANIEL - TUNAS</v>
          </cell>
          <cell r="K495" t="str">
            <v xml:space="preserve">SELESAI </v>
          </cell>
          <cell r="L495" t="str">
            <v>KASIH UANG KE INDAH 7/10/2025</v>
          </cell>
        </row>
        <row r="496">
          <cell r="B496" t="str">
            <v>05/X/2025</v>
          </cell>
          <cell r="C496">
            <v>45931</v>
          </cell>
          <cell r="D496" t="str">
            <v xml:space="preserve">GAS AIR MATA </v>
          </cell>
          <cell r="F496">
            <v>2</v>
          </cell>
          <cell r="G496" t="str">
            <v>BIJI</v>
          </cell>
          <cell r="I496">
            <v>45938</v>
          </cell>
          <cell r="J496" t="str">
            <v>DANIEL - TUNAS</v>
          </cell>
          <cell r="K496" t="str">
            <v xml:space="preserve">SELESAI </v>
          </cell>
          <cell r="L496" t="str">
            <v>KASIH UANG KE INDAH 7/10/2025</v>
          </cell>
        </row>
        <row r="497">
          <cell r="A497" t="str">
            <v>PO.004/PO/EI/X/2025</v>
          </cell>
          <cell r="B497" t="str">
            <v>06/X/2025</v>
          </cell>
          <cell r="C497">
            <v>45931</v>
          </cell>
          <cell r="D497" t="str">
            <v xml:space="preserve">POMPA RO CDMF 10-5/3 PHASE MERK CNP </v>
          </cell>
          <cell r="E497" t="str">
            <v xml:space="preserve">PT. SOUTHERN INDONESIA </v>
          </cell>
          <cell r="F497">
            <v>1</v>
          </cell>
          <cell r="G497" t="str">
            <v xml:space="preserve">UNIT </v>
          </cell>
          <cell r="H497">
            <v>45932</v>
          </cell>
          <cell r="I497">
            <v>45939</v>
          </cell>
          <cell r="J497" t="str">
            <v xml:space="preserve">BU LILA </v>
          </cell>
          <cell r="K497" t="str">
            <v xml:space="preserve">SELESAI </v>
          </cell>
          <cell r="L497" t="str">
            <v>EKSPEDISI KAI8</v>
          </cell>
        </row>
        <row r="498">
          <cell r="A498" t="str">
            <v>MINIPLANT</v>
          </cell>
          <cell r="B498" t="str">
            <v>07/X/2025</v>
          </cell>
          <cell r="C498">
            <v>45932</v>
          </cell>
          <cell r="D498" t="str">
            <v xml:space="preserve">KAWAT BENDRAT </v>
          </cell>
          <cell r="F498">
            <v>10</v>
          </cell>
          <cell r="G498" t="str">
            <v xml:space="preserve">IKAT </v>
          </cell>
          <cell r="J498" t="str">
            <v>YOHAN - UNGARAN</v>
          </cell>
          <cell r="K498" t="str">
            <v xml:space="preserve">SELESAI </v>
          </cell>
        </row>
        <row r="499">
          <cell r="A499" t="str">
            <v>MINIPLANT</v>
          </cell>
          <cell r="B499" t="str">
            <v>07/X/2025</v>
          </cell>
          <cell r="C499">
            <v>45932</v>
          </cell>
          <cell r="D499" t="str">
            <v xml:space="preserve">ALKOHOL </v>
          </cell>
          <cell r="F499">
            <v>1</v>
          </cell>
          <cell r="G499" t="str">
            <v xml:space="preserve">JERIGEN </v>
          </cell>
          <cell r="J499" t="str">
            <v>YOHAN - UNGARAN</v>
          </cell>
          <cell r="K499" t="str">
            <v xml:space="preserve">SELESAI </v>
          </cell>
        </row>
        <row r="500">
          <cell r="A500" t="str">
            <v>MINIPLANT</v>
          </cell>
          <cell r="B500" t="str">
            <v>07/X/2025</v>
          </cell>
          <cell r="C500">
            <v>45932</v>
          </cell>
          <cell r="D500" t="str">
            <v>H2O2</v>
          </cell>
          <cell r="F500">
            <v>1</v>
          </cell>
          <cell r="G500" t="str">
            <v xml:space="preserve">JERIGEN </v>
          </cell>
          <cell r="J500" t="str">
            <v>YOHAN - UNGARAN</v>
          </cell>
          <cell r="K500" t="str">
            <v xml:space="preserve">SELESAI </v>
          </cell>
        </row>
        <row r="501">
          <cell r="A501" t="str">
            <v>MINIPLANT</v>
          </cell>
          <cell r="B501" t="str">
            <v>07/X/2025</v>
          </cell>
          <cell r="C501">
            <v>45932</v>
          </cell>
          <cell r="D501" t="str">
            <v xml:space="preserve">MASKER </v>
          </cell>
          <cell r="F501">
            <v>2</v>
          </cell>
          <cell r="G501" t="str">
            <v xml:space="preserve">BOX </v>
          </cell>
          <cell r="J501" t="str">
            <v>YOHAN - UNGARAN</v>
          </cell>
          <cell r="K501" t="str">
            <v xml:space="preserve">SELESAI </v>
          </cell>
        </row>
        <row r="502">
          <cell r="A502" t="str">
            <v>MINIPLANT</v>
          </cell>
          <cell r="B502" t="str">
            <v>08/X/2025</v>
          </cell>
          <cell r="C502">
            <v>45932</v>
          </cell>
          <cell r="D502" t="str">
            <v xml:space="preserve">MASKER </v>
          </cell>
          <cell r="F502">
            <v>2</v>
          </cell>
          <cell r="G502" t="str">
            <v xml:space="preserve">BOX </v>
          </cell>
          <cell r="J502" t="str">
            <v xml:space="preserve">NYAWIJI - BOYOLALI </v>
          </cell>
          <cell r="K502" t="str">
            <v xml:space="preserve">SELESAI </v>
          </cell>
        </row>
        <row r="503">
          <cell r="A503" t="str">
            <v>MINIPLANT</v>
          </cell>
          <cell r="B503" t="str">
            <v>08/X/2025</v>
          </cell>
          <cell r="C503">
            <v>45932</v>
          </cell>
          <cell r="D503" t="str">
            <v xml:space="preserve">KAWAT BENDRAT </v>
          </cell>
          <cell r="F503">
            <v>20</v>
          </cell>
          <cell r="G503" t="str">
            <v xml:space="preserve">IKAT </v>
          </cell>
          <cell r="J503" t="str">
            <v xml:space="preserve">NYAWIJI - BOYOLALI </v>
          </cell>
          <cell r="K503" t="str">
            <v xml:space="preserve">SELESAI </v>
          </cell>
        </row>
        <row r="504">
          <cell r="A504" t="str">
            <v>MINIPLANT</v>
          </cell>
          <cell r="B504" t="str">
            <v>08/X/2025</v>
          </cell>
          <cell r="C504">
            <v>45932</v>
          </cell>
          <cell r="D504" t="str">
            <v xml:space="preserve">FILTER CTO 0,5 </v>
          </cell>
          <cell r="F504">
            <v>2</v>
          </cell>
          <cell r="G504" t="str">
            <v>PCS</v>
          </cell>
          <cell r="J504" t="str">
            <v xml:space="preserve">NYAWIJI - BOYOLALI </v>
          </cell>
          <cell r="K504" t="str">
            <v xml:space="preserve">SELESAI </v>
          </cell>
        </row>
        <row r="505">
          <cell r="A505" t="str">
            <v>MINIPLANT</v>
          </cell>
          <cell r="B505" t="str">
            <v>08/X/2025</v>
          </cell>
          <cell r="C505">
            <v>45932</v>
          </cell>
          <cell r="D505" t="str">
            <v>PLASTIK SAMPAH 90 X 120</v>
          </cell>
          <cell r="F505">
            <v>2</v>
          </cell>
          <cell r="G505" t="str">
            <v xml:space="preserve">PACK </v>
          </cell>
          <cell r="J505" t="str">
            <v xml:space="preserve">NYAWIJI - BOYOLALI </v>
          </cell>
          <cell r="K505" t="str">
            <v xml:space="preserve">SELESAI </v>
          </cell>
        </row>
        <row r="506">
          <cell r="A506" t="str">
            <v>MINIPLANT</v>
          </cell>
          <cell r="B506" t="str">
            <v>08/X/2025</v>
          </cell>
          <cell r="C506">
            <v>45932</v>
          </cell>
          <cell r="D506" t="str">
            <v xml:space="preserve">PLASTIK 1 ONS </v>
          </cell>
          <cell r="F506">
            <v>2</v>
          </cell>
          <cell r="G506" t="str">
            <v xml:space="preserve">BENDEL </v>
          </cell>
          <cell r="J506" t="str">
            <v xml:space="preserve">NYAWIJI - BOYOLALI </v>
          </cell>
          <cell r="K506" t="str">
            <v xml:space="preserve">SELESAI </v>
          </cell>
        </row>
        <row r="507">
          <cell r="A507" t="str">
            <v>MINIPLANT</v>
          </cell>
          <cell r="B507" t="str">
            <v>08/X/2025</v>
          </cell>
          <cell r="C507">
            <v>45932</v>
          </cell>
          <cell r="D507" t="str">
            <v xml:space="preserve">KANEBO KUNING </v>
          </cell>
          <cell r="F507">
            <v>2</v>
          </cell>
          <cell r="G507" t="str">
            <v xml:space="preserve">PCS </v>
          </cell>
          <cell r="J507" t="str">
            <v xml:space="preserve">NYAWIJI - BOYOLALI </v>
          </cell>
          <cell r="K507" t="str">
            <v xml:space="preserve">SELESAI </v>
          </cell>
        </row>
        <row r="508">
          <cell r="A508" t="str">
            <v>MINIPLANT</v>
          </cell>
          <cell r="B508" t="str">
            <v>09/X/2025</v>
          </cell>
          <cell r="C508">
            <v>45933</v>
          </cell>
          <cell r="D508" t="str">
            <v>ALKOHOL 75%</v>
          </cell>
          <cell r="F508">
            <v>1</v>
          </cell>
          <cell r="G508" t="str">
            <v xml:space="preserve">JERIGEN </v>
          </cell>
          <cell r="I508">
            <v>45933</v>
          </cell>
          <cell r="J508" t="str">
            <v>DANIEL - TUNAS</v>
          </cell>
          <cell r="K508" t="str">
            <v xml:space="preserve">SELESAI </v>
          </cell>
        </row>
        <row r="509">
          <cell r="B509" t="str">
            <v>09/X/2025</v>
          </cell>
          <cell r="C509">
            <v>45933</v>
          </cell>
          <cell r="D509" t="str">
            <v xml:space="preserve">MASKER </v>
          </cell>
          <cell r="F509">
            <v>50</v>
          </cell>
          <cell r="G509" t="str">
            <v xml:space="preserve">BOX </v>
          </cell>
          <cell r="I509">
            <v>45933</v>
          </cell>
          <cell r="J509" t="str">
            <v>DANIEL - TUNAS</v>
          </cell>
          <cell r="K509" t="str">
            <v xml:space="preserve">SELESAI </v>
          </cell>
        </row>
        <row r="510">
          <cell r="B510" t="str">
            <v>09/X/2025</v>
          </cell>
          <cell r="C510">
            <v>45933</v>
          </cell>
          <cell r="D510" t="str">
            <v xml:space="preserve">KOTAK KANCING KECIL </v>
          </cell>
          <cell r="F510">
            <v>100</v>
          </cell>
          <cell r="G510" t="str">
            <v xml:space="preserve">PCS </v>
          </cell>
          <cell r="I510">
            <v>45944</v>
          </cell>
          <cell r="J510" t="str">
            <v>DANIEL - TUNAS</v>
          </cell>
          <cell r="K510" t="str">
            <v>SELESAI</v>
          </cell>
        </row>
        <row r="511">
          <cell r="B511" t="str">
            <v>09/X/2025</v>
          </cell>
          <cell r="C511">
            <v>45933</v>
          </cell>
          <cell r="D511" t="str">
            <v xml:space="preserve">PLASTIK KLIP UK.10X6 </v>
          </cell>
          <cell r="F511">
            <v>5</v>
          </cell>
          <cell r="G511" t="str">
            <v xml:space="preserve">PAX </v>
          </cell>
          <cell r="I511">
            <v>45933</v>
          </cell>
          <cell r="J511" t="str">
            <v>DANIEL - TUNAS</v>
          </cell>
          <cell r="K511" t="str">
            <v xml:space="preserve">SELESAI </v>
          </cell>
        </row>
        <row r="512">
          <cell r="B512" t="str">
            <v>09/X/2025</v>
          </cell>
          <cell r="C512">
            <v>45933</v>
          </cell>
          <cell r="D512" t="str">
            <v>PLASTIK KLIP UK. 20X11 (GANTI 15X11)</v>
          </cell>
          <cell r="F512">
            <v>5</v>
          </cell>
          <cell r="G512" t="str">
            <v xml:space="preserve">PAX </v>
          </cell>
          <cell r="I512">
            <v>45933</v>
          </cell>
          <cell r="J512" t="str">
            <v>DANIEL - TUNAS</v>
          </cell>
          <cell r="K512" t="str">
            <v xml:space="preserve">SELESAI </v>
          </cell>
        </row>
        <row r="513">
          <cell r="B513" t="str">
            <v>09/X/2025</v>
          </cell>
          <cell r="C513">
            <v>45933</v>
          </cell>
          <cell r="D513" t="str">
            <v xml:space="preserve">PLASTIK 1KG </v>
          </cell>
          <cell r="F513">
            <v>5</v>
          </cell>
          <cell r="G513" t="str">
            <v xml:space="preserve">BENDEL </v>
          </cell>
          <cell r="I513">
            <v>45933</v>
          </cell>
          <cell r="J513" t="str">
            <v>DANIEL - TUNAS</v>
          </cell>
          <cell r="K513" t="str">
            <v xml:space="preserve">SELESAI </v>
          </cell>
        </row>
        <row r="514">
          <cell r="B514" t="str">
            <v>10/X/2025</v>
          </cell>
          <cell r="C514">
            <v>45934</v>
          </cell>
          <cell r="D514" t="str">
            <v xml:space="preserve">SARUNG TANGAN M </v>
          </cell>
          <cell r="F514">
            <v>4</v>
          </cell>
          <cell r="G514" t="str">
            <v xml:space="preserve">BOX </v>
          </cell>
          <cell r="I514">
            <v>45933</v>
          </cell>
          <cell r="J514" t="str">
            <v xml:space="preserve">MBAK KUS - BOJA </v>
          </cell>
          <cell r="K514" t="str">
            <v xml:space="preserve">SELESAI </v>
          </cell>
        </row>
        <row r="515">
          <cell r="B515" t="str">
            <v>10/X/2025</v>
          </cell>
          <cell r="C515">
            <v>45934</v>
          </cell>
          <cell r="D515" t="str">
            <v>SARUNG TANGAN S</v>
          </cell>
          <cell r="F515">
            <v>4</v>
          </cell>
          <cell r="G515" t="str">
            <v xml:space="preserve">BOX </v>
          </cell>
          <cell r="I515">
            <v>45933</v>
          </cell>
          <cell r="J515" t="str">
            <v xml:space="preserve">MBAK KUS - BOJA </v>
          </cell>
          <cell r="K515" t="str">
            <v xml:space="preserve">SELESAI </v>
          </cell>
        </row>
        <row r="516">
          <cell r="B516" t="str">
            <v>10/X/2025</v>
          </cell>
          <cell r="C516">
            <v>45934</v>
          </cell>
          <cell r="D516" t="str">
            <v xml:space="preserve">RAM CETAK UKURAN M </v>
          </cell>
          <cell r="F516">
            <v>50</v>
          </cell>
          <cell r="G516" t="str">
            <v>PCS</v>
          </cell>
          <cell r="I516">
            <v>45933</v>
          </cell>
          <cell r="J516" t="str">
            <v xml:space="preserve">MBAK KUS - BOJA </v>
          </cell>
          <cell r="K516" t="str">
            <v xml:space="preserve">SELESAI </v>
          </cell>
        </row>
        <row r="517">
          <cell r="B517" t="str">
            <v>10/X/2025</v>
          </cell>
          <cell r="C517">
            <v>45934</v>
          </cell>
          <cell r="D517" t="str">
            <v xml:space="preserve">H2O2 </v>
          </cell>
          <cell r="F517">
            <v>10</v>
          </cell>
          <cell r="G517" t="str">
            <v>LITER</v>
          </cell>
          <cell r="I517">
            <v>45933</v>
          </cell>
          <cell r="J517" t="str">
            <v xml:space="preserve">MBAK KUS - BOJA </v>
          </cell>
          <cell r="K517" t="str">
            <v xml:space="preserve">SELESAI </v>
          </cell>
        </row>
        <row r="518">
          <cell r="B518" t="str">
            <v>10/X/2025</v>
          </cell>
          <cell r="C518">
            <v>45934</v>
          </cell>
          <cell r="D518" t="str">
            <v xml:space="preserve">SABUN CUCI ALAT </v>
          </cell>
          <cell r="F518">
            <v>2</v>
          </cell>
          <cell r="G518" t="str">
            <v xml:space="preserve">JERIGEN </v>
          </cell>
          <cell r="I518">
            <v>45933</v>
          </cell>
          <cell r="J518" t="str">
            <v xml:space="preserve">MBAK KUS - BOJA </v>
          </cell>
          <cell r="K518" t="str">
            <v xml:space="preserve">SELESAI </v>
          </cell>
        </row>
        <row r="519">
          <cell r="B519" t="str">
            <v>10/X/2025</v>
          </cell>
          <cell r="C519">
            <v>45934</v>
          </cell>
          <cell r="D519" t="str">
            <v>BENDRAT KOTAK 14 X14 CM (12 X 12)</v>
          </cell>
          <cell r="F519">
            <v>50</v>
          </cell>
          <cell r="G519" t="str">
            <v>PCS</v>
          </cell>
          <cell r="I519">
            <v>45933</v>
          </cell>
          <cell r="J519" t="str">
            <v xml:space="preserve">MBAK KUS - BOJA </v>
          </cell>
          <cell r="K519" t="str">
            <v>SELESAI</v>
          </cell>
        </row>
        <row r="520">
          <cell r="B520" t="str">
            <v>10/X/2025</v>
          </cell>
          <cell r="C520">
            <v>45934</v>
          </cell>
          <cell r="D520" t="str">
            <v xml:space="preserve">BENANG FILTER </v>
          </cell>
          <cell r="F520">
            <v>8</v>
          </cell>
          <cell r="G520" t="str">
            <v>PCS</v>
          </cell>
          <cell r="I520">
            <v>45933</v>
          </cell>
          <cell r="J520" t="str">
            <v xml:space="preserve">MBAK KUS - BOJA </v>
          </cell>
          <cell r="K520" t="str">
            <v>SELESAI</v>
          </cell>
        </row>
        <row r="521">
          <cell r="B521" t="str">
            <v>11/X/2025-1</v>
          </cell>
          <cell r="C521">
            <v>45933</v>
          </cell>
          <cell r="D521" t="str">
            <v>LABEL MK 24+ (150 KG) INV= 076</v>
          </cell>
          <cell r="F521">
            <v>102</v>
          </cell>
          <cell r="G521" t="str">
            <v xml:space="preserve">LEMBAR </v>
          </cell>
          <cell r="I521">
            <v>45933</v>
          </cell>
          <cell r="J521" t="str">
            <v xml:space="preserve">ULFI - PACKING </v>
          </cell>
          <cell r="K521" t="str">
            <v xml:space="preserve">SELESAI </v>
          </cell>
        </row>
        <row r="522">
          <cell r="B522" t="str">
            <v>11/X/2025-2</v>
          </cell>
          <cell r="C522">
            <v>45933</v>
          </cell>
          <cell r="D522" t="str">
            <v xml:space="preserve">KERTAS STICKER </v>
          </cell>
          <cell r="E522" t="str">
            <v xml:space="preserve">MAHKOTA </v>
          </cell>
          <cell r="F522">
            <v>4</v>
          </cell>
          <cell r="G522" t="str">
            <v xml:space="preserve">RIM </v>
          </cell>
          <cell r="I522">
            <v>45940</v>
          </cell>
          <cell r="J522" t="str">
            <v xml:space="preserve">ULFI - PACKING </v>
          </cell>
          <cell r="K522" t="str">
            <v>SELESAI</v>
          </cell>
        </row>
        <row r="523">
          <cell r="B523" t="str">
            <v>12/X/2025</v>
          </cell>
          <cell r="C523">
            <v>45902</v>
          </cell>
          <cell r="D523" t="str">
            <v xml:space="preserve">PISAU SESEK </v>
          </cell>
          <cell r="F523">
            <v>50</v>
          </cell>
          <cell r="G523" t="str">
            <v>PCS</v>
          </cell>
          <cell r="H523">
            <v>45939</v>
          </cell>
          <cell r="I523">
            <v>45939</v>
          </cell>
          <cell r="J523" t="str">
            <v>ATIEK - TUNAS</v>
          </cell>
          <cell r="K523" t="str">
            <v>SELESAI</v>
          </cell>
        </row>
        <row r="524">
          <cell r="B524" t="str">
            <v>12/X/2025</v>
          </cell>
          <cell r="C524">
            <v>45902</v>
          </cell>
          <cell r="D524" t="str">
            <v xml:space="preserve">BENDRAT </v>
          </cell>
          <cell r="F524">
            <v>25</v>
          </cell>
          <cell r="G524" t="str">
            <v xml:space="preserve">IKAT </v>
          </cell>
          <cell r="H524">
            <v>45939</v>
          </cell>
          <cell r="I524">
            <v>45940</v>
          </cell>
          <cell r="J524" t="str">
            <v>ATIEK - TUNAS</v>
          </cell>
          <cell r="K524" t="str">
            <v xml:space="preserve">SELESAI </v>
          </cell>
        </row>
        <row r="525">
          <cell r="B525" t="str">
            <v>12/X/2025</v>
          </cell>
          <cell r="C525">
            <v>45902</v>
          </cell>
          <cell r="D525" t="str">
            <v>SARUNG TANGAN S</v>
          </cell>
          <cell r="F525">
            <v>10</v>
          </cell>
          <cell r="G525" t="str">
            <v xml:space="preserve">BOX </v>
          </cell>
          <cell r="J525" t="str">
            <v>ATIEK - TUNAS</v>
          </cell>
          <cell r="K525" t="str">
            <v>SELESAI</v>
          </cell>
        </row>
        <row r="526">
          <cell r="B526" t="str">
            <v>12/X/2025</v>
          </cell>
          <cell r="C526">
            <v>45902</v>
          </cell>
          <cell r="D526" t="str">
            <v xml:space="preserve">SARUNG TANGAN M </v>
          </cell>
          <cell r="F526">
            <v>10</v>
          </cell>
          <cell r="G526" t="str">
            <v xml:space="preserve">BOX </v>
          </cell>
          <cell r="J526" t="str">
            <v>ATIEK - TUNAS</v>
          </cell>
          <cell r="K526" t="str">
            <v xml:space="preserve">SELESAI </v>
          </cell>
        </row>
        <row r="527">
          <cell r="B527" t="str">
            <v>13/IX/2025</v>
          </cell>
          <cell r="C527">
            <v>45903</v>
          </cell>
          <cell r="D527" t="str">
            <v xml:space="preserve">FLASDISK 128 GB </v>
          </cell>
          <cell r="F527">
            <v>1</v>
          </cell>
          <cell r="G527" t="str">
            <v>PCS</v>
          </cell>
          <cell r="I527">
            <v>45933</v>
          </cell>
          <cell r="J527" t="str">
            <v xml:space="preserve">HENY - ADMIN </v>
          </cell>
          <cell r="K527" t="str">
            <v xml:space="preserve">SELESAI </v>
          </cell>
        </row>
        <row r="528">
          <cell r="B528" t="str">
            <v>14/X/2025</v>
          </cell>
          <cell r="C528">
            <v>45932</v>
          </cell>
          <cell r="D528" t="str">
            <v xml:space="preserve">LABEL FEET 350KG </v>
          </cell>
          <cell r="E528" t="str">
            <v>CV. IMAJI (GRAFIKA)</v>
          </cell>
          <cell r="F528">
            <v>90</v>
          </cell>
          <cell r="G528" t="str">
            <v xml:space="preserve">LBR </v>
          </cell>
          <cell r="I528">
            <v>45933</v>
          </cell>
          <cell r="J528" t="str">
            <v xml:space="preserve">IMAM - PACKING </v>
          </cell>
          <cell r="K528" t="str">
            <v xml:space="preserve">SELESAI </v>
          </cell>
        </row>
        <row r="529">
          <cell r="B529" t="str">
            <v>15/X/2025-1</v>
          </cell>
          <cell r="C529">
            <v>45931</v>
          </cell>
          <cell r="D529" t="str">
            <v>NITRIT RAPID TEST (FSTEST, DAYUAN, &amp; OASIS FOOD TECH)</v>
          </cell>
          <cell r="F529">
            <v>3</v>
          </cell>
          <cell r="G529" t="str">
            <v xml:space="preserve">BOX </v>
          </cell>
          <cell r="H529">
            <v>45971</v>
          </cell>
          <cell r="J529" t="str">
            <v xml:space="preserve">FRIDA - LAB </v>
          </cell>
          <cell r="K529" t="str">
            <v>SELESAI</v>
          </cell>
        </row>
        <row r="530">
          <cell r="B530" t="str">
            <v>15/X/2025-2</v>
          </cell>
          <cell r="C530">
            <v>45931</v>
          </cell>
          <cell r="D530" t="str">
            <v xml:space="preserve">KERTAS SARING </v>
          </cell>
          <cell r="E530" t="str">
            <v xml:space="preserve">CAHAYA SARI </v>
          </cell>
          <cell r="F530">
            <v>500</v>
          </cell>
          <cell r="G530" t="str">
            <v xml:space="preserve">LEMBAR </v>
          </cell>
          <cell r="I530">
            <v>45936</v>
          </cell>
          <cell r="J530" t="str">
            <v xml:space="preserve">FRIDA - LAB </v>
          </cell>
          <cell r="K530" t="str">
            <v xml:space="preserve">SELESAI </v>
          </cell>
        </row>
        <row r="531">
          <cell r="B531" t="str">
            <v>15/X/2025-3</v>
          </cell>
          <cell r="C531">
            <v>45931</v>
          </cell>
          <cell r="D531" t="str">
            <v xml:space="preserve">BLUE TIP MICROPIPET </v>
          </cell>
          <cell r="F531">
            <v>1</v>
          </cell>
          <cell r="G531" t="str">
            <v xml:space="preserve">PACK </v>
          </cell>
          <cell r="I531">
            <v>45936</v>
          </cell>
          <cell r="J531" t="str">
            <v xml:space="preserve">FRIDA - LAB </v>
          </cell>
          <cell r="K531" t="str">
            <v xml:space="preserve">SELESAI </v>
          </cell>
        </row>
        <row r="532">
          <cell r="B532" t="str">
            <v>15/X/2025-4</v>
          </cell>
          <cell r="C532">
            <v>45931</v>
          </cell>
          <cell r="D532" t="str">
            <v xml:space="preserve">ALKOHOL 96% </v>
          </cell>
          <cell r="F532">
            <v>200</v>
          </cell>
          <cell r="G532" t="str">
            <v xml:space="preserve">LITER </v>
          </cell>
          <cell r="I532">
            <v>45939</v>
          </cell>
          <cell r="J532" t="str">
            <v xml:space="preserve">FRIDA - LAB </v>
          </cell>
          <cell r="K532" t="str">
            <v xml:space="preserve">SELESAI </v>
          </cell>
          <cell r="L532" t="str">
            <v>DI LALAMOVE DR LOBAK - TERBOYO</v>
          </cell>
        </row>
        <row r="533">
          <cell r="B533" t="str">
            <v>16/X/2025</v>
          </cell>
          <cell r="C533">
            <v>45925</v>
          </cell>
          <cell r="D533" t="str">
            <v xml:space="preserve">PEMBERSIH KACA MICROFIBER </v>
          </cell>
          <cell r="F533">
            <v>1</v>
          </cell>
          <cell r="G533" t="str">
            <v>PCS</v>
          </cell>
          <cell r="I533">
            <v>45938</v>
          </cell>
          <cell r="J533" t="str">
            <v xml:space="preserve">OKTA </v>
          </cell>
          <cell r="K533" t="str">
            <v xml:space="preserve">SELESAI </v>
          </cell>
          <cell r="L533" t="str">
            <v xml:space="preserve">U.PRODUKSI SUKA SARI </v>
          </cell>
        </row>
        <row r="534">
          <cell r="B534" t="str">
            <v>16/X/2025</v>
          </cell>
          <cell r="C534">
            <v>45925</v>
          </cell>
          <cell r="D534" t="str">
            <v>GUNTING BESAR BIASA</v>
          </cell>
          <cell r="F534">
            <v>1</v>
          </cell>
          <cell r="G534" t="str">
            <v>PCS</v>
          </cell>
          <cell r="I534">
            <v>45938</v>
          </cell>
          <cell r="J534" t="str">
            <v xml:space="preserve">OKTA </v>
          </cell>
          <cell r="K534" t="str">
            <v>SELESAI</v>
          </cell>
          <cell r="L534" t="str">
            <v xml:space="preserve">U.PRODUKSI SUKA SARI </v>
          </cell>
        </row>
        <row r="535">
          <cell r="B535" t="str">
            <v>17/X/2025</v>
          </cell>
          <cell r="C535">
            <v>45933</v>
          </cell>
          <cell r="D535" t="str">
            <v xml:space="preserve">RAM CETAK WALET M </v>
          </cell>
          <cell r="F535">
            <v>150</v>
          </cell>
          <cell r="G535" t="str">
            <v>PCS</v>
          </cell>
          <cell r="I535">
            <v>45939</v>
          </cell>
          <cell r="J535" t="str">
            <v xml:space="preserve">OKTA </v>
          </cell>
          <cell r="K535" t="str">
            <v xml:space="preserve">SELESAI </v>
          </cell>
          <cell r="L535" t="str">
            <v xml:space="preserve">U. BOJA </v>
          </cell>
        </row>
        <row r="536">
          <cell r="B536" t="str">
            <v>18/X/2025</v>
          </cell>
          <cell r="C536">
            <v>45933</v>
          </cell>
          <cell r="D536" t="str">
            <v xml:space="preserve">RAM CETAK WALET M </v>
          </cell>
          <cell r="F536">
            <v>50</v>
          </cell>
          <cell r="G536" t="str">
            <v>PCS</v>
          </cell>
          <cell r="I536">
            <v>45939</v>
          </cell>
          <cell r="J536" t="str">
            <v xml:space="preserve">OKTA </v>
          </cell>
          <cell r="K536" t="str">
            <v xml:space="preserve">SELESAI </v>
          </cell>
          <cell r="L536" t="str">
            <v xml:space="preserve">U. BOYOLALI </v>
          </cell>
        </row>
        <row r="537">
          <cell r="B537" t="str">
            <v>19/X/2025</v>
          </cell>
          <cell r="C537">
            <v>45933</v>
          </cell>
          <cell r="D537" t="str">
            <v>ALAT LAB : OHAUS PR224 ; 220 GR X 0.00019</v>
          </cell>
          <cell r="E537" t="str">
            <v xml:space="preserve">PT. HEPILAB </v>
          </cell>
          <cell r="F537">
            <v>1</v>
          </cell>
          <cell r="G537" t="str">
            <v xml:space="preserve">UNIT </v>
          </cell>
          <cell r="I537">
            <v>45937</v>
          </cell>
          <cell r="J537" t="str">
            <v xml:space="preserve">OKTA </v>
          </cell>
          <cell r="K537" t="str">
            <v>SELESAI</v>
          </cell>
        </row>
        <row r="538">
          <cell r="B538" t="str">
            <v>20/X/2025-1</v>
          </cell>
          <cell r="C538">
            <v>45936</v>
          </cell>
          <cell r="D538" t="str">
            <v xml:space="preserve">MASKER MERK FOCUSS </v>
          </cell>
          <cell r="E538" t="str">
            <v xml:space="preserve">CV. UWAIS SENTOSA ALKSEMED </v>
          </cell>
          <cell r="F538">
            <v>270</v>
          </cell>
          <cell r="G538" t="str">
            <v xml:space="preserve">BOX </v>
          </cell>
          <cell r="I538">
            <v>45936</v>
          </cell>
          <cell r="J538" t="str">
            <v xml:space="preserve">OKTA </v>
          </cell>
          <cell r="K538" t="str">
            <v xml:space="preserve">SELESAI </v>
          </cell>
        </row>
        <row r="539">
          <cell r="B539" t="str">
            <v>20/X/2025-2</v>
          </cell>
          <cell r="C539">
            <v>45936</v>
          </cell>
          <cell r="D539" t="str">
            <v>SARUNG TANGAN S</v>
          </cell>
          <cell r="E539" t="str">
            <v xml:space="preserve">PT. GOLDEN SUKSES MEDIKA </v>
          </cell>
          <cell r="F539">
            <v>300</v>
          </cell>
          <cell r="G539" t="str">
            <v xml:space="preserve">BOX </v>
          </cell>
          <cell r="H539">
            <v>45936</v>
          </cell>
          <cell r="I539">
            <v>45941</v>
          </cell>
          <cell r="J539" t="str">
            <v xml:space="preserve">OKTA </v>
          </cell>
          <cell r="K539" t="str">
            <v>SELESAI</v>
          </cell>
        </row>
        <row r="540">
          <cell r="B540" t="str">
            <v>21/X/2025</v>
          </cell>
          <cell r="C540">
            <v>45931</v>
          </cell>
          <cell r="D540" t="str">
            <v xml:space="preserve">MASKER </v>
          </cell>
          <cell r="F540">
            <v>2</v>
          </cell>
          <cell r="G540" t="str">
            <v xml:space="preserve">BOX </v>
          </cell>
          <cell r="J540" t="str">
            <v xml:space="preserve">NYAWIJI - BOYOLALI </v>
          </cell>
          <cell r="K540" t="str">
            <v>SELESAI</v>
          </cell>
        </row>
        <row r="541">
          <cell r="B541" t="str">
            <v>21/X/2025</v>
          </cell>
          <cell r="C541">
            <v>45931</v>
          </cell>
          <cell r="D541" t="str">
            <v xml:space="preserve">KAWAT BENDRAT </v>
          </cell>
          <cell r="F541">
            <v>3</v>
          </cell>
          <cell r="G541" t="str">
            <v xml:space="preserve">BENDEL </v>
          </cell>
          <cell r="J541" t="str">
            <v xml:space="preserve">NYAWIJI - BOYOLALI </v>
          </cell>
          <cell r="K541" t="str">
            <v>SELESAI</v>
          </cell>
        </row>
        <row r="542">
          <cell r="B542" t="str">
            <v>21/X/2025</v>
          </cell>
          <cell r="C542">
            <v>45931</v>
          </cell>
          <cell r="D542" t="str">
            <v>FILTER CTO</v>
          </cell>
          <cell r="F542">
            <v>2</v>
          </cell>
          <cell r="G542" t="str">
            <v>PCS</v>
          </cell>
          <cell r="J542" t="str">
            <v xml:space="preserve">NYAWIJI - BOYOLALI </v>
          </cell>
          <cell r="K542" t="str">
            <v>SELESAI</v>
          </cell>
        </row>
        <row r="543">
          <cell r="B543" t="str">
            <v>21/X/2025</v>
          </cell>
          <cell r="C543">
            <v>45931</v>
          </cell>
          <cell r="D543" t="str">
            <v xml:space="preserve">FILTER 0,5 </v>
          </cell>
          <cell r="F543">
            <v>2</v>
          </cell>
          <cell r="G543" t="str">
            <v>PCS</v>
          </cell>
          <cell r="J543" t="str">
            <v xml:space="preserve">NYAWIJI - BOYOLALI </v>
          </cell>
          <cell r="K543" t="str">
            <v>SELESAI</v>
          </cell>
        </row>
        <row r="544">
          <cell r="B544" t="str">
            <v>21/X/2025</v>
          </cell>
          <cell r="C544">
            <v>45931</v>
          </cell>
          <cell r="D544" t="str">
            <v>PLASTIK SAMPAH 60 X 100</v>
          </cell>
          <cell r="F544">
            <v>2</v>
          </cell>
          <cell r="G544" t="str">
            <v xml:space="preserve">PACK </v>
          </cell>
          <cell r="J544" t="str">
            <v xml:space="preserve">NYAWIJI - BOYOLALI </v>
          </cell>
          <cell r="K544" t="str">
            <v>SELESAI</v>
          </cell>
        </row>
        <row r="545">
          <cell r="B545" t="str">
            <v>21/X/2025</v>
          </cell>
          <cell r="C545">
            <v>45931</v>
          </cell>
          <cell r="D545" t="str">
            <v>PLASTIK SAMPAH 90 X 120</v>
          </cell>
          <cell r="F545">
            <v>2</v>
          </cell>
          <cell r="G545" t="str">
            <v xml:space="preserve">PACK </v>
          </cell>
          <cell r="J545" t="str">
            <v xml:space="preserve">NYAWIJI - BOYOLALI </v>
          </cell>
          <cell r="K545" t="str">
            <v>SELESAI</v>
          </cell>
        </row>
        <row r="546">
          <cell r="B546" t="str">
            <v>21/X/2025</v>
          </cell>
          <cell r="C546">
            <v>45931</v>
          </cell>
          <cell r="D546" t="str">
            <v xml:space="preserve">PLASTIK 1 ONS </v>
          </cell>
          <cell r="F546">
            <v>2</v>
          </cell>
          <cell r="G546" t="str">
            <v xml:space="preserve">BENDEL </v>
          </cell>
          <cell r="J546" t="str">
            <v xml:space="preserve">NYAWIJI - BOYOLALI </v>
          </cell>
          <cell r="K546" t="str">
            <v>SELESAI</v>
          </cell>
        </row>
        <row r="547">
          <cell r="B547" t="str">
            <v>21/X/2025</v>
          </cell>
          <cell r="C547">
            <v>45931</v>
          </cell>
          <cell r="D547" t="str">
            <v xml:space="preserve">KANEBO KUNING </v>
          </cell>
          <cell r="F547">
            <v>2</v>
          </cell>
          <cell r="G547" t="str">
            <v>PCS</v>
          </cell>
          <cell r="J547" t="str">
            <v xml:space="preserve">NYAWIJI - BOYOLALI </v>
          </cell>
          <cell r="K547" t="str">
            <v>SELESAI</v>
          </cell>
        </row>
        <row r="548">
          <cell r="B548" t="str">
            <v>22/X/2025</v>
          </cell>
          <cell r="C548">
            <v>45933</v>
          </cell>
          <cell r="D548" t="str">
            <v>H2O2</v>
          </cell>
          <cell r="F548">
            <v>10</v>
          </cell>
          <cell r="G548" t="str">
            <v xml:space="preserve">LITER </v>
          </cell>
          <cell r="J548" t="str">
            <v xml:space="preserve">HENI - BTJ </v>
          </cell>
          <cell r="K548" t="str">
            <v xml:space="preserve">SELESAI </v>
          </cell>
        </row>
        <row r="549">
          <cell r="B549" t="str">
            <v>22/X/2025</v>
          </cell>
          <cell r="C549">
            <v>45933</v>
          </cell>
          <cell r="D549" t="str">
            <v xml:space="preserve">ISOLASI BIRU </v>
          </cell>
          <cell r="F549">
            <v>3</v>
          </cell>
          <cell r="G549" t="str">
            <v xml:space="preserve">PCS </v>
          </cell>
          <cell r="J549" t="str">
            <v xml:space="preserve">HENI - BTJ </v>
          </cell>
          <cell r="K549" t="str">
            <v>SELESAI</v>
          </cell>
        </row>
        <row r="550">
          <cell r="B550" t="str">
            <v>22/X/2025</v>
          </cell>
          <cell r="C550">
            <v>45933</v>
          </cell>
          <cell r="D550" t="str">
            <v xml:space="preserve">SARUNG TANGAN S </v>
          </cell>
          <cell r="F550">
            <v>4</v>
          </cell>
          <cell r="G550" t="str">
            <v xml:space="preserve">BOX </v>
          </cell>
          <cell r="J550" t="str">
            <v xml:space="preserve">HENI - BTJ </v>
          </cell>
          <cell r="K550" t="str">
            <v>SELESAI</v>
          </cell>
        </row>
        <row r="551">
          <cell r="B551" t="str">
            <v>22/X/2025</v>
          </cell>
          <cell r="C551">
            <v>45933</v>
          </cell>
          <cell r="D551" t="str">
            <v>BENDRAT LEMBARAN UK.12X12</v>
          </cell>
          <cell r="F551">
            <v>10</v>
          </cell>
          <cell r="G551" t="str">
            <v xml:space="preserve">LEMBAR </v>
          </cell>
          <cell r="J551" t="str">
            <v xml:space="preserve">HENI - BTJ </v>
          </cell>
          <cell r="K551" t="str">
            <v>SELESAI</v>
          </cell>
        </row>
        <row r="552">
          <cell r="B552" t="str">
            <v>22/X/2025</v>
          </cell>
          <cell r="C552">
            <v>45933</v>
          </cell>
          <cell r="D552" t="str">
            <v xml:space="preserve">BENDRAT SUWIRAN </v>
          </cell>
          <cell r="F552">
            <v>20</v>
          </cell>
          <cell r="G552" t="str">
            <v xml:space="preserve">IKAT </v>
          </cell>
          <cell r="J552" t="str">
            <v xml:space="preserve">HENI - BTJ </v>
          </cell>
          <cell r="K552" t="str">
            <v>SELESAI</v>
          </cell>
        </row>
        <row r="553">
          <cell r="B553" t="str">
            <v>23/X/2025-1</v>
          </cell>
          <cell r="C553">
            <v>45936</v>
          </cell>
          <cell r="D553" t="str">
            <v>BAK SAMPAH 140 X 180 X 300</v>
          </cell>
          <cell r="E553" t="str">
            <v xml:space="preserve">HENDRI LAS </v>
          </cell>
          <cell r="F553">
            <v>1</v>
          </cell>
          <cell r="G553" t="str">
            <v xml:space="preserve">UNIT </v>
          </cell>
          <cell r="H553">
            <v>45937</v>
          </cell>
          <cell r="I553">
            <v>45965</v>
          </cell>
          <cell r="J553" t="str">
            <v xml:space="preserve">BU LILA </v>
          </cell>
          <cell r="K553" t="str">
            <v xml:space="preserve">SELESAI </v>
          </cell>
        </row>
        <row r="554">
          <cell r="B554" t="str">
            <v>23/X/2025-2</v>
          </cell>
          <cell r="C554">
            <v>45936</v>
          </cell>
          <cell r="D554" t="str">
            <v>DINAMO MOTOR FAN KIPAS (REGENCY)</v>
          </cell>
          <cell r="F554">
            <v>2</v>
          </cell>
          <cell r="G554" t="str">
            <v>PCS</v>
          </cell>
          <cell r="H554">
            <v>45938</v>
          </cell>
          <cell r="I554">
            <v>45943</v>
          </cell>
          <cell r="J554" t="str">
            <v xml:space="preserve">BU LILA </v>
          </cell>
          <cell r="K554" t="str">
            <v>SELESAI</v>
          </cell>
        </row>
        <row r="555">
          <cell r="B555" t="str">
            <v>23/X/2025-3</v>
          </cell>
          <cell r="C555">
            <v>45936</v>
          </cell>
          <cell r="D555" t="str">
            <v>SERCIVE EXPANDER (JITU)</v>
          </cell>
          <cell r="F555">
            <v>1</v>
          </cell>
          <cell r="G555" t="str">
            <v xml:space="preserve">UNIT </v>
          </cell>
          <cell r="J555" t="str">
            <v xml:space="preserve">BU LILA </v>
          </cell>
          <cell r="K555" t="str">
            <v xml:space="preserve">BATAL </v>
          </cell>
          <cell r="L555" t="str">
            <v xml:space="preserve">BUAT PP LAGI </v>
          </cell>
        </row>
        <row r="556">
          <cell r="B556" t="str">
            <v>24/X/2025</v>
          </cell>
          <cell r="C556">
            <v>45936</v>
          </cell>
          <cell r="D556" t="str">
            <v xml:space="preserve">REFIL APAR POWDER 3 KG </v>
          </cell>
          <cell r="F556">
            <v>2</v>
          </cell>
          <cell r="G556" t="str">
            <v>PCS</v>
          </cell>
          <cell r="H556">
            <v>45938</v>
          </cell>
          <cell r="I556">
            <v>45940</v>
          </cell>
          <cell r="J556" t="str">
            <v xml:space="preserve">HENY - GA </v>
          </cell>
          <cell r="K556" t="str">
            <v>SELESAI</v>
          </cell>
        </row>
        <row r="557">
          <cell r="B557" t="str">
            <v>24/X/2025</v>
          </cell>
          <cell r="C557">
            <v>45936</v>
          </cell>
          <cell r="D557" t="str">
            <v xml:space="preserve">CPU </v>
          </cell>
          <cell r="F557">
            <v>1</v>
          </cell>
          <cell r="G557" t="str">
            <v xml:space="preserve">SET </v>
          </cell>
          <cell r="J557" t="str">
            <v xml:space="preserve">HENY - GA </v>
          </cell>
          <cell r="K557" t="str">
            <v xml:space="preserve">BATAL </v>
          </cell>
          <cell r="L557" t="str">
            <v xml:space="preserve">BUAT PP LAGI </v>
          </cell>
        </row>
        <row r="558">
          <cell r="B558" t="str">
            <v>24/X/2025</v>
          </cell>
          <cell r="C558">
            <v>45936</v>
          </cell>
          <cell r="D558" t="str">
            <v xml:space="preserve">KAWAT SELING BAJA 4MM GALVANIS </v>
          </cell>
          <cell r="F558">
            <v>10</v>
          </cell>
          <cell r="G558" t="str">
            <v xml:space="preserve">MTR </v>
          </cell>
          <cell r="H558">
            <v>45938</v>
          </cell>
          <cell r="I558">
            <v>45940</v>
          </cell>
          <cell r="J558" t="str">
            <v xml:space="preserve">HENY - GA </v>
          </cell>
          <cell r="K558" t="str">
            <v>SELESAI</v>
          </cell>
        </row>
        <row r="559">
          <cell r="B559" t="str">
            <v>24/X/2025</v>
          </cell>
          <cell r="C559">
            <v>45936</v>
          </cell>
          <cell r="D559" t="str">
            <v>LAMPU LED 20 WATT (SOROT)</v>
          </cell>
          <cell r="F559">
            <v>1</v>
          </cell>
          <cell r="G559" t="str">
            <v>PCS</v>
          </cell>
          <cell r="H559">
            <v>45938</v>
          </cell>
          <cell r="I559">
            <v>45940</v>
          </cell>
          <cell r="J559" t="str">
            <v xml:space="preserve">HENY - GA </v>
          </cell>
          <cell r="K559" t="str">
            <v>SELESAI</v>
          </cell>
        </row>
        <row r="560">
          <cell r="B560" t="str">
            <v>24/X/2025</v>
          </cell>
          <cell r="C560">
            <v>45936</v>
          </cell>
          <cell r="D560" t="str">
            <v>X BANNER 60 X 160</v>
          </cell>
          <cell r="E560" t="str">
            <v xml:space="preserve">KEMBAR DIGITAL PRINTING MAJAPHIT </v>
          </cell>
          <cell r="F560">
            <v>1</v>
          </cell>
          <cell r="G560" t="str">
            <v xml:space="preserve">METER </v>
          </cell>
          <cell r="H560">
            <v>45939</v>
          </cell>
          <cell r="I560">
            <v>45940</v>
          </cell>
          <cell r="J560" t="str">
            <v xml:space="preserve">HENY - GA </v>
          </cell>
          <cell r="K560" t="str">
            <v>SELESAI</v>
          </cell>
        </row>
        <row r="561">
          <cell r="B561" t="str">
            <v>24/X/2025</v>
          </cell>
          <cell r="C561">
            <v>45936</v>
          </cell>
          <cell r="D561" t="str">
            <v>BACKDROP 2 X 1,5</v>
          </cell>
          <cell r="E561" t="str">
            <v>CV. IMAJI (GRAFIKA)</v>
          </cell>
          <cell r="F561">
            <v>1</v>
          </cell>
          <cell r="G561" t="str">
            <v xml:space="preserve">METER </v>
          </cell>
          <cell r="H561">
            <v>45939</v>
          </cell>
          <cell r="I561">
            <v>45944</v>
          </cell>
          <cell r="J561" t="str">
            <v xml:space="preserve">HENY - GA </v>
          </cell>
          <cell r="K561" t="str">
            <v xml:space="preserve">SELESAI </v>
          </cell>
        </row>
        <row r="562">
          <cell r="B562" t="str">
            <v>25/X/2025</v>
          </cell>
          <cell r="C562">
            <v>45936</v>
          </cell>
          <cell r="D562" t="str">
            <v xml:space="preserve">LAMPU SOROT LED MODEL PHILIPS BVP161 100 WATT </v>
          </cell>
          <cell r="F562">
            <v>1</v>
          </cell>
          <cell r="G562" t="str">
            <v xml:space="preserve">LAMPU </v>
          </cell>
          <cell r="H562">
            <v>45938</v>
          </cell>
          <cell r="I562">
            <v>45940</v>
          </cell>
          <cell r="J562" t="str">
            <v>DANIEL - TUNAS</v>
          </cell>
          <cell r="K562" t="str">
            <v>SELESAI</v>
          </cell>
        </row>
        <row r="563">
          <cell r="B563" t="str">
            <v>25/X/2025</v>
          </cell>
          <cell r="C563">
            <v>45936</v>
          </cell>
          <cell r="D563" t="str">
            <v xml:space="preserve">LAN TESTER KABEL WIRE (ALAT PENGUJI UTP) </v>
          </cell>
          <cell r="F563">
            <v>1</v>
          </cell>
          <cell r="G563" t="str">
            <v>PCS</v>
          </cell>
          <cell r="H563">
            <v>45938</v>
          </cell>
          <cell r="I563">
            <v>45940</v>
          </cell>
          <cell r="J563" t="str">
            <v>DANIEL - TUNAS</v>
          </cell>
          <cell r="K563" t="str">
            <v>SELESAI</v>
          </cell>
          <cell r="L563" t="str">
            <v xml:space="preserve">UNTUK AMIN IT </v>
          </cell>
        </row>
        <row r="564">
          <cell r="B564" t="str">
            <v>26/X/2025</v>
          </cell>
          <cell r="C564">
            <v>45936</v>
          </cell>
          <cell r="D564" t="str">
            <v>CHARGER LAPTOP ASUS MODEL ; PA - 1900 -24 ; INPUT 00-240V (1.5V) ; OUTPUT 19V (4,7A)</v>
          </cell>
          <cell r="F564">
            <v>1</v>
          </cell>
          <cell r="G564" t="str">
            <v>PCS</v>
          </cell>
          <cell r="I564">
            <v>45943</v>
          </cell>
          <cell r="J564" t="str">
            <v xml:space="preserve">SICILYA </v>
          </cell>
          <cell r="K564" t="str">
            <v>SELESAI</v>
          </cell>
        </row>
        <row r="565">
          <cell r="B565" t="str">
            <v>26/X/2025</v>
          </cell>
          <cell r="C565">
            <v>45936</v>
          </cell>
          <cell r="D565" t="str">
            <v xml:space="preserve">PLASTIK KLIP WARNA BIRU UK. 12 X 20 (ISI 100 LBR </v>
          </cell>
          <cell r="F565">
            <v>1</v>
          </cell>
          <cell r="G565" t="str">
            <v xml:space="preserve">PCK </v>
          </cell>
          <cell r="J565" t="str">
            <v xml:space="preserve">SICILYA </v>
          </cell>
          <cell r="K565" t="str">
            <v xml:space="preserve">SELESAI </v>
          </cell>
        </row>
        <row r="566">
          <cell r="B566" t="str">
            <v>27/X/2025</v>
          </cell>
          <cell r="C566">
            <v>45937</v>
          </cell>
          <cell r="D566" t="str">
            <v xml:space="preserve">PLASTIK 1 KG </v>
          </cell>
          <cell r="F566">
            <v>5</v>
          </cell>
          <cell r="G566" t="str">
            <v xml:space="preserve">BENDEL </v>
          </cell>
          <cell r="I566">
            <v>45937</v>
          </cell>
          <cell r="J566" t="str">
            <v>DINDA</v>
          </cell>
          <cell r="K566" t="str">
            <v xml:space="preserve">SELESAI </v>
          </cell>
        </row>
        <row r="567">
          <cell r="B567" t="str">
            <v>27/X/2025</v>
          </cell>
          <cell r="C567">
            <v>45937</v>
          </cell>
          <cell r="D567" t="str">
            <v xml:space="preserve">PLASTIK 3 KG </v>
          </cell>
          <cell r="F567">
            <v>5</v>
          </cell>
          <cell r="G567" t="str">
            <v xml:space="preserve">BENDEL </v>
          </cell>
          <cell r="I567">
            <v>45937</v>
          </cell>
          <cell r="J567" t="str">
            <v>DINDA</v>
          </cell>
          <cell r="K567" t="str">
            <v xml:space="preserve">SELESAI </v>
          </cell>
        </row>
        <row r="568">
          <cell r="B568" t="str">
            <v>27/X/2025</v>
          </cell>
          <cell r="C568">
            <v>45937</v>
          </cell>
          <cell r="D568" t="str">
            <v xml:space="preserve">PLASTIK 2 KG </v>
          </cell>
          <cell r="F568">
            <v>5</v>
          </cell>
          <cell r="G568" t="str">
            <v xml:space="preserve">BENDEL </v>
          </cell>
          <cell r="I568">
            <v>45937</v>
          </cell>
          <cell r="J568" t="str">
            <v>DINDA</v>
          </cell>
          <cell r="K568" t="str">
            <v xml:space="preserve">SELESAI </v>
          </cell>
        </row>
        <row r="569">
          <cell r="B569" t="str">
            <v>27/X/2025</v>
          </cell>
          <cell r="C569">
            <v>45937</v>
          </cell>
          <cell r="D569" t="str">
            <v xml:space="preserve">PLASTIK KLIP 10 X 7 </v>
          </cell>
          <cell r="F569">
            <v>5</v>
          </cell>
          <cell r="G569" t="str">
            <v xml:space="preserve">PACK </v>
          </cell>
          <cell r="I569">
            <v>45937</v>
          </cell>
          <cell r="J569" t="str">
            <v>DINDA</v>
          </cell>
          <cell r="K569" t="str">
            <v xml:space="preserve">SELESAI </v>
          </cell>
        </row>
        <row r="570">
          <cell r="B570" t="str">
            <v>27/X/2025</v>
          </cell>
          <cell r="C570">
            <v>45937</v>
          </cell>
          <cell r="D570" t="str">
            <v xml:space="preserve">PLASTIK KLIP 15 X 10 </v>
          </cell>
          <cell r="F570">
            <v>10</v>
          </cell>
          <cell r="G570" t="str">
            <v xml:space="preserve">PACK </v>
          </cell>
          <cell r="I570">
            <v>45937</v>
          </cell>
          <cell r="J570" t="str">
            <v>DINDA</v>
          </cell>
          <cell r="K570" t="str">
            <v xml:space="preserve">SELESAI </v>
          </cell>
        </row>
        <row r="571">
          <cell r="B571" t="str">
            <v>27/X/2025</v>
          </cell>
          <cell r="C571">
            <v>45937</v>
          </cell>
          <cell r="D571" t="str">
            <v>PLASTIK KLIP 10 X 20</v>
          </cell>
          <cell r="F571">
            <v>10</v>
          </cell>
          <cell r="G571" t="str">
            <v xml:space="preserve">PACK </v>
          </cell>
          <cell r="H571">
            <v>45946</v>
          </cell>
          <cell r="I571">
            <v>45950</v>
          </cell>
          <cell r="J571" t="str">
            <v>DINDA</v>
          </cell>
          <cell r="K571" t="str">
            <v>SELESAI</v>
          </cell>
        </row>
        <row r="572">
          <cell r="B572" t="str">
            <v>27/X/2025</v>
          </cell>
          <cell r="C572">
            <v>45937</v>
          </cell>
          <cell r="D572" t="str">
            <v xml:space="preserve">BUKU BATIK MINI </v>
          </cell>
          <cell r="E572" t="str">
            <v xml:space="preserve">TOKO IDJO </v>
          </cell>
          <cell r="F572">
            <v>3</v>
          </cell>
          <cell r="G572" t="str">
            <v>PCS</v>
          </cell>
          <cell r="H572">
            <v>45939</v>
          </cell>
          <cell r="I572">
            <v>45940</v>
          </cell>
          <cell r="J572" t="str">
            <v>DINDA</v>
          </cell>
          <cell r="K572" t="str">
            <v>SELESAI</v>
          </cell>
        </row>
        <row r="573">
          <cell r="B573" t="str">
            <v>28/X/2025</v>
          </cell>
          <cell r="C573">
            <v>45937</v>
          </cell>
          <cell r="D573" t="str">
            <v>TITANIUM DIOXIDE (KOEPOE)</v>
          </cell>
          <cell r="F573">
            <v>20</v>
          </cell>
          <cell r="G573" t="str">
            <v>PCS</v>
          </cell>
          <cell r="H573">
            <v>45938</v>
          </cell>
          <cell r="I573">
            <v>45941</v>
          </cell>
          <cell r="J573" t="str">
            <v>DINDA</v>
          </cell>
          <cell r="K573" t="str">
            <v xml:space="preserve">SELESAI </v>
          </cell>
        </row>
        <row r="574">
          <cell r="B574" t="str">
            <v>28/X/2025</v>
          </cell>
          <cell r="C574">
            <v>45937</v>
          </cell>
          <cell r="D574" t="str">
            <v xml:space="preserve">NATRIUM BIKARBONAT (FG) </v>
          </cell>
          <cell r="F574">
            <v>12</v>
          </cell>
          <cell r="G574" t="str">
            <v>KG</v>
          </cell>
          <cell r="I574">
            <v>45940</v>
          </cell>
          <cell r="J574" t="str">
            <v>DINDA</v>
          </cell>
          <cell r="K574" t="str">
            <v xml:space="preserve">SELESAI </v>
          </cell>
        </row>
        <row r="575">
          <cell r="B575" t="str">
            <v>28/X/2025</v>
          </cell>
          <cell r="C575">
            <v>45937</v>
          </cell>
          <cell r="D575" t="str">
            <v xml:space="preserve">NATRIUM CARBONAT (FG) </v>
          </cell>
          <cell r="F575">
            <v>15</v>
          </cell>
          <cell r="G575" t="str">
            <v>KG</v>
          </cell>
          <cell r="I575">
            <v>45943</v>
          </cell>
          <cell r="J575" t="str">
            <v>DINDA</v>
          </cell>
          <cell r="K575" t="str">
            <v>SELESAI</v>
          </cell>
        </row>
        <row r="576">
          <cell r="B576" t="str">
            <v>28/X/2025</v>
          </cell>
          <cell r="C576">
            <v>45937</v>
          </cell>
          <cell r="D576" t="str">
            <v xml:space="preserve">SARINGAN PLASTIK DIAMETER = 25 CM </v>
          </cell>
          <cell r="F576">
            <v>8</v>
          </cell>
          <cell r="G576" t="str">
            <v>PCS</v>
          </cell>
          <cell r="H576">
            <v>45938</v>
          </cell>
          <cell r="I576">
            <v>45940</v>
          </cell>
          <cell r="J576" t="str">
            <v>DINDA</v>
          </cell>
          <cell r="K576" t="str">
            <v xml:space="preserve">SELESAI </v>
          </cell>
        </row>
        <row r="577">
          <cell r="B577" t="str">
            <v>28/X/2025</v>
          </cell>
          <cell r="C577">
            <v>45937</v>
          </cell>
          <cell r="D577" t="str">
            <v xml:space="preserve">KERANJANG 304 </v>
          </cell>
          <cell r="F577">
            <v>24</v>
          </cell>
          <cell r="G577" t="str">
            <v>PCS</v>
          </cell>
          <cell r="J577" t="str">
            <v>DINDA</v>
          </cell>
          <cell r="K577" t="str">
            <v>HOLD</v>
          </cell>
          <cell r="L577" t="str">
            <v>PENGGANTI PECAH/GUMPIL/LUBANG</v>
          </cell>
        </row>
        <row r="578">
          <cell r="B578" t="str">
            <v>28/X/2025</v>
          </cell>
          <cell r="C578">
            <v>45937</v>
          </cell>
          <cell r="D578" t="str">
            <v>NATRIUM BIKARBONAT (KOEPOE)</v>
          </cell>
          <cell r="F578">
            <v>6</v>
          </cell>
          <cell r="G578" t="str">
            <v>PCS</v>
          </cell>
          <cell r="I578">
            <v>45932</v>
          </cell>
          <cell r="J578" t="str">
            <v>DINDA</v>
          </cell>
          <cell r="K578" t="str">
            <v xml:space="preserve">SELESAI </v>
          </cell>
        </row>
        <row r="579">
          <cell r="B579" t="str">
            <v>29/X/2025-1</v>
          </cell>
          <cell r="C579">
            <v>45938</v>
          </cell>
          <cell r="D579" t="str">
            <v xml:space="preserve">OUTERBOX UK. 85 X 62 X 70 CM </v>
          </cell>
          <cell r="F579">
            <v>100</v>
          </cell>
          <cell r="G579" t="str">
            <v>PCS</v>
          </cell>
          <cell r="H579">
            <v>45939</v>
          </cell>
          <cell r="I579">
            <v>45952</v>
          </cell>
          <cell r="J579" t="str">
            <v xml:space="preserve">RUDI - PACKING </v>
          </cell>
          <cell r="K579" t="str">
            <v xml:space="preserve">SELESAI </v>
          </cell>
        </row>
        <row r="580">
          <cell r="B580" t="str">
            <v>29/X/2025-2</v>
          </cell>
          <cell r="C580">
            <v>45938</v>
          </cell>
          <cell r="D580" t="str">
            <v xml:space="preserve">TUTUP KARDUS </v>
          </cell>
          <cell r="F580">
            <v>200</v>
          </cell>
          <cell r="G580" t="str">
            <v>PCS</v>
          </cell>
          <cell r="H580">
            <v>45939</v>
          </cell>
          <cell r="I580">
            <v>45952</v>
          </cell>
          <cell r="J580" t="str">
            <v xml:space="preserve">RUDI - PACKING </v>
          </cell>
          <cell r="K580" t="str">
            <v xml:space="preserve">SELESAI </v>
          </cell>
        </row>
        <row r="581">
          <cell r="B581" t="str">
            <v>30/X/2025</v>
          </cell>
          <cell r="C581">
            <v>45938</v>
          </cell>
          <cell r="D581" t="str">
            <v xml:space="preserve">BOTOL SPRAY 60 ML </v>
          </cell>
          <cell r="F581">
            <v>100</v>
          </cell>
          <cell r="G581" t="str">
            <v>PCS</v>
          </cell>
          <cell r="H581">
            <v>45938</v>
          </cell>
          <cell r="I581">
            <v>45939</v>
          </cell>
          <cell r="J581" t="str">
            <v>SUSAN</v>
          </cell>
          <cell r="K581" t="str">
            <v xml:space="preserve">SELESAI </v>
          </cell>
        </row>
        <row r="582">
          <cell r="B582" t="str">
            <v>30/X/2025</v>
          </cell>
          <cell r="C582">
            <v>45938</v>
          </cell>
          <cell r="D582" t="str">
            <v xml:space="preserve">KEPALA SPRAY 60 ML </v>
          </cell>
          <cell r="F582">
            <v>100</v>
          </cell>
          <cell r="G582" t="str">
            <v>PCS</v>
          </cell>
          <cell r="H582">
            <v>45939</v>
          </cell>
          <cell r="J582" t="str">
            <v>SUSAN</v>
          </cell>
          <cell r="K582" t="str">
            <v xml:space="preserve">SELESAI </v>
          </cell>
        </row>
        <row r="583">
          <cell r="B583" t="str">
            <v>30/X/2025</v>
          </cell>
          <cell r="C583">
            <v>45938</v>
          </cell>
          <cell r="D583" t="str">
            <v xml:space="preserve">PLASTIK 1/4 ONS </v>
          </cell>
          <cell r="F583">
            <v>5</v>
          </cell>
          <cell r="G583" t="str">
            <v xml:space="preserve">BENDEL </v>
          </cell>
          <cell r="I583">
            <v>45938</v>
          </cell>
          <cell r="J583" t="str">
            <v>SUSAN</v>
          </cell>
          <cell r="K583" t="str">
            <v>SELESAI</v>
          </cell>
          <cell r="L583" t="str">
            <v xml:space="preserve">READY STOCK </v>
          </cell>
        </row>
        <row r="584">
          <cell r="B584" t="str">
            <v>31/X/2025-1</v>
          </cell>
          <cell r="C584">
            <v>45938</v>
          </cell>
          <cell r="D584" t="str">
            <v xml:space="preserve">SERVICE EXPANDER KANTOR ESTA </v>
          </cell>
          <cell r="F584">
            <v>1</v>
          </cell>
          <cell r="G584" t="str">
            <v xml:space="preserve">UNIT </v>
          </cell>
          <cell r="I584">
            <v>45938</v>
          </cell>
          <cell r="J584" t="str">
            <v xml:space="preserve">BU LILA </v>
          </cell>
          <cell r="K584" t="str">
            <v xml:space="preserve">SELESAI </v>
          </cell>
        </row>
        <row r="585">
          <cell r="B585" t="str">
            <v>31/X/2025-2</v>
          </cell>
          <cell r="C585">
            <v>45938</v>
          </cell>
          <cell r="D585" t="str">
            <v xml:space="preserve">CPU </v>
          </cell>
          <cell r="E585" t="str">
            <v xml:space="preserve">MAS CATUR </v>
          </cell>
          <cell r="F585">
            <v>1</v>
          </cell>
          <cell r="G585" t="str">
            <v xml:space="preserve">UNIT </v>
          </cell>
          <cell r="H585">
            <v>45940</v>
          </cell>
          <cell r="I585">
            <v>45943</v>
          </cell>
          <cell r="J585" t="str">
            <v xml:space="preserve">BU LILA </v>
          </cell>
          <cell r="K585" t="str">
            <v>SELESAI</v>
          </cell>
        </row>
        <row r="586">
          <cell r="B586" t="str">
            <v>31/X/2025-3</v>
          </cell>
          <cell r="C586">
            <v>45938</v>
          </cell>
          <cell r="D586" t="str">
            <v xml:space="preserve">MOUSE LOGITECH </v>
          </cell>
          <cell r="E586" t="str">
            <v xml:space="preserve">MAS CATUR </v>
          </cell>
          <cell r="F586">
            <v>1</v>
          </cell>
          <cell r="G586" t="str">
            <v xml:space="preserve">PCS </v>
          </cell>
          <cell r="H586">
            <v>45940</v>
          </cell>
          <cell r="I586">
            <v>45943</v>
          </cell>
          <cell r="J586" t="str">
            <v xml:space="preserve">BU LILA </v>
          </cell>
          <cell r="K586" t="str">
            <v>SELESAI</v>
          </cell>
        </row>
        <row r="587">
          <cell r="B587" t="str">
            <v>31/X/2025-4</v>
          </cell>
          <cell r="C587">
            <v>45938</v>
          </cell>
          <cell r="D587" t="str">
            <v xml:space="preserve">RECEIVER WIFI </v>
          </cell>
          <cell r="E587" t="str">
            <v xml:space="preserve">MAS CATUR </v>
          </cell>
          <cell r="F587">
            <v>1</v>
          </cell>
          <cell r="G587" t="str">
            <v xml:space="preserve">UNIT </v>
          </cell>
          <cell r="H587">
            <v>45940</v>
          </cell>
          <cell r="I587">
            <v>45943</v>
          </cell>
          <cell r="J587" t="str">
            <v xml:space="preserve">BU LILA </v>
          </cell>
          <cell r="K587" t="str">
            <v>SELESAI</v>
          </cell>
        </row>
        <row r="588">
          <cell r="B588" t="str">
            <v>32/X/2025-1</v>
          </cell>
          <cell r="C588">
            <v>45938</v>
          </cell>
          <cell r="D588" t="str">
            <v xml:space="preserve">FC-10 </v>
          </cell>
          <cell r="E588" t="str">
            <v xml:space="preserve">CV. ANUGRAH ABADI </v>
          </cell>
          <cell r="F588">
            <v>10</v>
          </cell>
          <cell r="G588" t="str">
            <v xml:space="preserve">JERIGEN </v>
          </cell>
          <cell r="H588">
            <v>45938</v>
          </cell>
          <cell r="I588">
            <v>45940</v>
          </cell>
          <cell r="J588" t="str">
            <v xml:space="preserve">FRIDA - LAB </v>
          </cell>
          <cell r="K588" t="str">
            <v>SELESAI</v>
          </cell>
        </row>
        <row r="589">
          <cell r="B589" t="str">
            <v>32/X/2025-2</v>
          </cell>
          <cell r="C589">
            <v>45938</v>
          </cell>
          <cell r="D589" t="str">
            <v xml:space="preserve">FC-20 </v>
          </cell>
          <cell r="E589" t="str">
            <v xml:space="preserve">CV. ANUGRAH ABADI </v>
          </cell>
          <cell r="F589">
            <v>10</v>
          </cell>
          <cell r="G589" t="str">
            <v xml:space="preserve">JERIGEN </v>
          </cell>
          <cell r="H589">
            <v>45938</v>
          </cell>
          <cell r="I589">
            <v>45940</v>
          </cell>
          <cell r="J589" t="str">
            <v xml:space="preserve">FRIDA - LAB </v>
          </cell>
          <cell r="K589" t="str">
            <v>SELESAI</v>
          </cell>
        </row>
        <row r="590">
          <cell r="B590" t="str">
            <v>32/X/2025</v>
          </cell>
          <cell r="C590">
            <v>45938</v>
          </cell>
          <cell r="D590" t="str">
            <v xml:space="preserve">PIPET UKUR (10ML) </v>
          </cell>
          <cell r="F590">
            <v>3</v>
          </cell>
          <cell r="G590" t="str">
            <v>PCS</v>
          </cell>
          <cell r="H590">
            <v>45938</v>
          </cell>
          <cell r="I590">
            <v>45943</v>
          </cell>
          <cell r="J590" t="str">
            <v xml:space="preserve">FRIDA - LAB </v>
          </cell>
          <cell r="K590" t="str">
            <v>SELESAI</v>
          </cell>
        </row>
        <row r="591">
          <cell r="B591" t="str">
            <v>32/X/2025</v>
          </cell>
          <cell r="C591">
            <v>45938</v>
          </cell>
          <cell r="D591" t="str">
            <v xml:space="preserve">ASAM KARBONAT 100 GR </v>
          </cell>
          <cell r="F591">
            <v>1</v>
          </cell>
          <cell r="G591" t="str">
            <v xml:space="preserve">BOTOL </v>
          </cell>
          <cell r="H591">
            <v>45938</v>
          </cell>
          <cell r="I591">
            <v>45944</v>
          </cell>
          <cell r="J591" t="str">
            <v xml:space="preserve">FRIDA - LAB </v>
          </cell>
          <cell r="K591" t="str">
            <v xml:space="preserve">SELESAI </v>
          </cell>
        </row>
        <row r="592">
          <cell r="B592" t="str">
            <v>32/X/2025</v>
          </cell>
          <cell r="C592">
            <v>45938</v>
          </cell>
          <cell r="D592" t="str">
            <v xml:space="preserve">KEYBOARD KOMPUTER </v>
          </cell>
          <cell r="E592" t="str">
            <v xml:space="preserve">MAS CATUR </v>
          </cell>
          <cell r="F592">
            <v>1</v>
          </cell>
          <cell r="G592" t="str">
            <v>PCS</v>
          </cell>
          <cell r="H592">
            <v>45940</v>
          </cell>
          <cell r="I592">
            <v>45944</v>
          </cell>
          <cell r="J592" t="str">
            <v xml:space="preserve">FRIDA - LAB </v>
          </cell>
          <cell r="K592" t="str">
            <v xml:space="preserve">SELESAI </v>
          </cell>
        </row>
        <row r="593">
          <cell r="B593" t="str">
            <v>32/X/2025</v>
          </cell>
          <cell r="C593">
            <v>45938</v>
          </cell>
          <cell r="D593" t="str">
            <v>RESPIRATOR 3M 6200/07025</v>
          </cell>
          <cell r="F593">
            <v>1</v>
          </cell>
          <cell r="G593" t="str">
            <v>PCS</v>
          </cell>
          <cell r="H593">
            <v>45946</v>
          </cell>
          <cell r="I593">
            <v>45950</v>
          </cell>
          <cell r="J593" t="str">
            <v xml:space="preserve">FRIDA - LAB </v>
          </cell>
          <cell r="K593" t="str">
            <v>SELESAI</v>
          </cell>
        </row>
        <row r="594">
          <cell r="B594" t="str">
            <v>32/X/2025</v>
          </cell>
          <cell r="C594">
            <v>45938</v>
          </cell>
          <cell r="D594" t="str">
            <v xml:space="preserve">HOT PLATE </v>
          </cell>
          <cell r="E594" t="str">
            <v xml:space="preserve">CV. JURUS MAJU </v>
          </cell>
          <cell r="F594">
            <v>2</v>
          </cell>
          <cell r="G594" t="str">
            <v xml:space="preserve">UNIT </v>
          </cell>
          <cell r="H594">
            <v>45967</v>
          </cell>
          <cell r="I594">
            <v>45971</v>
          </cell>
          <cell r="J594" t="str">
            <v xml:space="preserve">FRIDA - LAB </v>
          </cell>
          <cell r="K594" t="str">
            <v>SELESAI</v>
          </cell>
          <cell r="L594" t="str">
            <v>MULAI 2026 NAMA BERUBAH MENJADI PT. Indofa Utama Multi Core</v>
          </cell>
        </row>
        <row r="595">
          <cell r="B595" t="str">
            <v>33/X/2025</v>
          </cell>
          <cell r="C595">
            <v>45937</v>
          </cell>
          <cell r="D595" t="str">
            <v xml:space="preserve">STICKER TEMPAT SAMPAH PAKAIAN </v>
          </cell>
          <cell r="E595" t="str">
            <v xml:space="preserve">KEMBAR PRINTING MAJAPAHIT </v>
          </cell>
          <cell r="F595">
            <v>8</v>
          </cell>
          <cell r="G595" t="str">
            <v xml:space="preserve">RANGKAP </v>
          </cell>
          <cell r="H595">
            <v>45967</v>
          </cell>
          <cell r="I595">
            <v>45971</v>
          </cell>
          <cell r="J595" t="str">
            <v>DANIEL - TUNAS</v>
          </cell>
          <cell r="K595" t="str">
            <v xml:space="preserve">SELESAI </v>
          </cell>
        </row>
        <row r="596">
          <cell r="B596" t="str">
            <v>33/X/2025</v>
          </cell>
          <cell r="C596">
            <v>45937</v>
          </cell>
          <cell r="D596" t="str">
            <v xml:space="preserve">PRINT ACRYLIC PRODUKSI 1-5 </v>
          </cell>
          <cell r="E596" t="str">
            <v xml:space="preserve">KEMBAR PRINTING THAMRIN </v>
          </cell>
          <cell r="F596">
            <v>5</v>
          </cell>
          <cell r="G596" t="str">
            <v xml:space="preserve">RANGKAP </v>
          </cell>
          <cell r="J596" t="str">
            <v>DANIEL - TUNAS</v>
          </cell>
          <cell r="K596" t="str">
            <v>SELESAI</v>
          </cell>
        </row>
        <row r="597">
          <cell r="B597" t="str">
            <v>33/X/2025</v>
          </cell>
          <cell r="C597">
            <v>45937</v>
          </cell>
          <cell r="D597" t="str">
            <v xml:space="preserve">PRINT ACRYLIC TEMPAT SEMPATU </v>
          </cell>
          <cell r="E597" t="str">
            <v xml:space="preserve">KEMBAR PRINTING THAMRIN </v>
          </cell>
          <cell r="F597">
            <v>4</v>
          </cell>
          <cell r="G597" t="str">
            <v xml:space="preserve">RANGKAP </v>
          </cell>
          <cell r="J597" t="str">
            <v>DANIEL - TUNAS</v>
          </cell>
          <cell r="K597" t="str">
            <v>SELESAI</v>
          </cell>
        </row>
        <row r="598">
          <cell r="B598" t="str">
            <v>33/X/2025</v>
          </cell>
          <cell r="C598">
            <v>45937</v>
          </cell>
          <cell r="D598" t="str">
            <v xml:space="preserve">PLASTIK KLIP 40 X 30 </v>
          </cell>
          <cell r="F598">
            <v>20</v>
          </cell>
          <cell r="G598" t="str">
            <v>PCS</v>
          </cell>
          <cell r="I598">
            <v>45940</v>
          </cell>
          <cell r="J598" t="str">
            <v>DANIEL - TUNAS</v>
          </cell>
          <cell r="K598" t="str">
            <v xml:space="preserve">SELESAI </v>
          </cell>
          <cell r="L598" t="str">
            <v xml:space="preserve">PAKAI STOCK ESTA </v>
          </cell>
        </row>
        <row r="599">
          <cell r="B599" t="str">
            <v>33/X/2025</v>
          </cell>
          <cell r="C599">
            <v>45937</v>
          </cell>
          <cell r="D599" t="str">
            <v xml:space="preserve">ACRYLIC KARTU VISITOR </v>
          </cell>
          <cell r="E599" t="str">
            <v xml:space="preserve">KEMBAR PRINTING MAJAPAHIT </v>
          </cell>
          <cell r="F599">
            <v>15</v>
          </cell>
          <cell r="G599" t="str">
            <v>PCS</v>
          </cell>
          <cell r="I599">
            <v>45940</v>
          </cell>
          <cell r="J599" t="str">
            <v>DANIEL - TUNAS</v>
          </cell>
          <cell r="K599" t="str">
            <v>SELESAI</v>
          </cell>
        </row>
        <row r="600">
          <cell r="B600" t="str">
            <v>34/X/2025</v>
          </cell>
          <cell r="C600">
            <v>45937</v>
          </cell>
          <cell r="D600" t="str">
            <v xml:space="preserve">TONGKAT BENDERA PORTABLE 3 METER </v>
          </cell>
          <cell r="F600">
            <v>2</v>
          </cell>
          <cell r="G600" t="str">
            <v>PCS</v>
          </cell>
          <cell r="H600">
            <v>45939</v>
          </cell>
          <cell r="I600">
            <v>45943</v>
          </cell>
          <cell r="J600" t="str">
            <v>DANIEL - TUNAS</v>
          </cell>
          <cell r="K600" t="str">
            <v>SELESAI</v>
          </cell>
        </row>
        <row r="601">
          <cell r="B601" t="str">
            <v>34/X/2025</v>
          </cell>
          <cell r="C601">
            <v>45937</v>
          </cell>
          <cell r="D601" t="str">
            <v xml:space="preserve">SIKAT ELASTIS KARET LANTAI </v>
          </cell>
          <cell r="F601">
            <v>2</v>
          </cell>
          <cell r="G601" t="str">
            <v>PCS</v>
          </cell>
          <cell r="H601">
            <v>45939</v>
          </cell>
          <cell r="I601">
            <v>45943</v>
          </cell>
          <cell r="J601" t="str">
            <v>DANIEL - TUNAS</v>
          </cell>
          <cell r="K601" t="str">
            <v>SELESAI</v>
          </cell>
        </row>
        <row r="602">
          <cell r="B602" t="str">
            <v>34/X/2025</v>
          </cell>
          <cell r="C602">
            <v>45937</v>
          </cell>
          <cell r="D602" t="str">
            <v xml:space="preserve">SARINGAN STAINLESS (PAK MAN) </v>
          </cell>
          <cell r="F602">
            <v>2</v>
          </cell>
          <cell r="G602" t="str">
            <v>PCS</v>
          </cell>
          <cell r="J602" t="str">
            <v>DANIEL - TUNAS</v>
          </cell>
          <cell r="K602" t="str">
            <v xml:space="preserve">DIPESAN </v>
          </cell>
          <cell r="L602" t="str">
            <v xml:space="preserve">DIPESAN SENDIRI OLEH DANIEL DI PAK MAN </v>
          </cell>
        </row>
        <row r="603">
          <cell r="B603" t="str">
            <v>34/X/2025</v>
          </cell>
          <cell r="C603">
            <v>45937</v>
          </cell>
          <cell r="D603" t="str">
            <v xml:space="preserve">KOTAK DONAT JUMBO </v>
          </cell>
          <cell r="F603">
            <v>6</v>
          </cell>
          <cell r="G603" t="str">
            <v>PCS</v>
          </cell>
          <cell r="I603">
            <v>45950</v>
          </cell>
          <cell r="J603" t="str">
            <v>DANIEL - TUNAS</v>
          </cell>
          <cell r="K603" t="str">
            <v>SELESAI</v>
          </cell>
        </row>
        <row r="604">
          <cell r="B604" t="str">
            <v>34/X/2025</v>
          </cell>
          <cell r="C604">
            <v>45937</v>
          </cell>
          <cell r="D604" t="str">
            <v xml:space="preserve">LILY PIPE (SIKAT PEMBERSIH PIPA) </v>
          </cell>
          <cell r="F604">
            <v>2</v>
          </cell>
          <cell r="G604" t="str">
            <v>PCS</v>
          </cell>
          <cell r="H604">
            <v>45939</v>
          </cell>
          <cell r="I604">
            <v>45943</v>
          </cell>
          <cell r="J604" t="str">
            <v>DANIEL - TUNAS</v>
          </cell>
          <cell r="K604" t="str">
            <v>SELESAI</v>
          </cell>
        </row>
        <row r="605">
          <cell r="B605" t="str">
            <v>35/X/2025</v>
          </cell>
          <cell r="C605">
            <v>45938</v>
          </cell>
          <cell r="D605" t="str">
            <v xml:space="preserve">PULPEN GEL KENKO ERASABLE </v>
          </cell>
          <cell r="F605">
            <v>4</v>
          </cell>
          <cell r="G605" t="str">
            <v xml:space="preserve">BOX </v>
          </cell>
          <cell r="H605">
            <v>45939</v>
          </cell>
          <cell r="I605">
            <v>45940</v>
          </cell>
          <cell r="J605" t="str">
            <v xml:space="preserve">OKTA </v>
          </cell>
          <cell r="K605" t="str">
            <v>SELESAI</v>
          </cell>
        </row>
        <row r="606">
          <cell r="B606" t="str">
            <v>35/X/2025</v>
          </cell>
          <cell r="C606">
            <v>45938</v>
          </cell>
          <cell r="D606" t="str">
            <v xml:space="preserve">BUKU TULIS 58 LBR </v>
          </cell>
          <cell r="E606" t="str">
            <v xml:space="preserve">TOKO IDJO </v>
          </cell>
          <cell r="F606">
            <v>1</v>
          </cell>
          <cell r="G606" t="str">
            <v xml:space="preserve">PACK </v>
          </cell>
          <cell r="H606">
            <v>45939</v>
          </cell>
          <cell r="I606">
            <v>45940</v>
          </cell>
          <cell r="J606" t="str">
            <v xml:space="preserve">OKTA </v>
          </cell>
          <cell r="K606" t="str">
            <v xml:space="preserve">SELESAI </v>
          </cell>
        </row>
        <row r="607">
          <cell r="B607" t="str">
            <v>35/X/2025</v>
          </cell>
          <cell r="C607">
            <v>45938</v>
          </cell>
          <cell r="D607" t="str">
            <v xml:space="preserve">PAPERKLIP SEGITIGA </v>
          </cell>
          <cell r="F607">
            <v>10</v>
          </cell>
          <cell r="G607" t="str">
            <v xml:space="preserve">PACK </v>
          </cell>
          <cell r="H607">
            <v>45939</v>
          </cell>
          <cell r="I607">
            <v>45939</v>
          </cell>
          <cell r="J607" t="str">
            <v xml:space="preserve">OKTA </v>
          </cell>
          <cell r="K607" t="str">
            <v xml:space="preserve">SELESAI </v>
          </cell>
        </row>
        <row r="608">
          <cell r="B608" t="str">
            <v>35/X/2025</v>
          </cell>
          <cell r="C608">
            <v>45938</v>
          </cell>
          <cell r="D608" t="str">
            <v xml:space="preserve">BUKU BATIK A6 100 LBR </v>
          </cell>
          <cell r="E608" t="str">
            <v xml:space="preserve">TOKO IDJO </v>
          </cell>
          <cell r="F608">
            <v>5</v>
          </cell>
          <cell r="G608" t="str">
            <v xml:space="preserve">PACK </v>
          </cell>
          <cell r="H608">
            <v>45939</v>
          </cell>
          <cell r="I608">
            <v>45940</v>
          </cell>
          <cell r="J608" t="str">
            <v xml:space="preserve">OKTA </v>
          </cell>
          <cell r="K608" t="str">
            <v xml:space="preserve">SELESAI </v>
          </cell>
        </row>
        <row r="609">
          <cell r="B609" t="str">
            <v>35/X/2025</v>
          </cell>
          <cell r="C609">
            <v>45938</v>
          </cell>
          <cell r="D609" t="str">
            <v xml:space="preserve">PP POCKET BANTEX A4 </v>
          </cell>
          <cell r="F609">
            <v>5</v>
          </cell>
          <cell r="G609" t="str">
            <v xml:space="preserve">PACK </v>
          </cell>
          <cell r="H609">
            <v>45939</v>
          </cell>
          <cell r="I609">
            <v>45943</v>
          </cell>
          <cell r="J609" t="str">
            <v xml:space="preserve">OKTA </v>
          </cell>
          <cell r="K609" t="str">
            <v>SELESAI</v>
          </cell>
        </row>
        <row r="610">
          <cell r="B610" t="str">
            <v>36/X/2025</v>
          </cell>
          <cell r="C610">
            <v>45938</v>
          </cell>
          <cell r="D610" t="str">
            <v xml:space="preserve">KALIBRASI TIMBANGAN </v>
          </cell>
          <cell r="E610" t="str">
            <v xml:space="preserve">PT GENELYS </v>
          </cell>
          <cell r="F610">
            <v>12</v>
          </cell>
          <cell r="G610" t="str">
            <v xml:space="preserve">UNIT </v>
          </cell>
          <cell r="H610">
            <v>45939</v>
          </cell>
          <cell r="J610" t="str">
            <v xml:space="preserve">AYUNDA </v>
          </cell>
          <cell r="K610" t="str">
            <v>SELESAI</v>
          </cell>
          <cell r="L610" t="str">
            <v>JADWAL KALIBRASI 16/10/2025</v>
          </cell>
        </row>
        <row r="611">
          <cell r="B611" t="str">
            <v>36/X/2025</v>
          </cell>
          <cell r="C611">
            <v>45938</v>
          </cell>
          <cell r="D611" t="str">
            <v xml:space="preserve">KALIBRASI STOPWATCH </v>
          </cell>
          <cell r="E611" t="str">
            <v xml:space="preserve">PT GENELYS </v>
          </cell>
          <cell r="F611">
            <v>3</v>
          </cell>
          <cell r="G611" t="str">
            <v xml:space="preserve">UNIT </v>
          </cell>
          <cell r="H611">
            <v>45939</v>
          </cell>
          <cell r="J611" t="str">
            <v xml:space="preserve">AYUNDA </v>
          </cell>
          <cell r="K611" t="str">
            <v>SELESAI</v>
          </cell>
          <cell r="L611" t="str">
            <v>JADWAL KALIBRASI 16/10/2025</v>
          </cell>
        </row>
        <row r="612">
          <cell r="B612" t="str">
            <v>36/X/2025</v>
          </cell>
          <cell r="C612">
            <v>45938</v>
          </cell>
          <cell r="D612" t="str">
            <v>KALIBRASI INCUBATOR</v>
          </cell>
          <cell r="E612" t="str">
            <v xml:space="preserve">PT GENELYS </v>
          </cell>
          <cell r="F612">
            <v>1</v>
          </cell>
          <cell r="G612" t="str">
            <v xml:space="preserve">UNIT </v>
          </cell>
          <cell r="H612">
            <v>45939</v>
          </cell>
          <cell r="J612" t="str">
            <v xml:space="preserve">AYUNDA </v>
          </cell>
          <cell r="K612" t="str">
            <v>SELESAI</v>
          </cell>
          <cell r="L612" t="str">
            <v>JADWAL KALIBRASI 16/10/2025</v>
          </cell>
        </row>
        <row r="613">
          <cell r="B613" t="str">
            <v>36/X/2025</v>
          </cell>
          <cell r="C613">
            <v>45938</v>
          </cell>
          <cell r="D613" t="str">
            <v xml:space="preserve">KALIBRASI ULTRASONIC </v>
          </cell>
          <cell r="E613" t="str">
            <v xml:space="preserve">PT GENELYS </v>
          </cell>
          <cell r="F613">
            <v>2</v>
          </cell>
          <cell r="G613" t="str">
            <v xml:space="preserve">UNIT </v>
          </cell>
          <cell r="H613">
            <v>45939</v>
          </cell>
          <cell r="J613" t="str">
            <v xml:space="preserve">AYUNDA </v>
          </cell>
          <cell r="K613" t="str">
            <v>SELESAI</v>
          </cell>
          <cell r="L613" t="str">
            <v>JADWAL KALIBRASI 16/10/2025</v>
          </cell>
        </row>
        <row r="614">
          <cell r="B614" t="str">
            <v>37/X/2025</v>
          </cell>
          <cell r="C614">
            <v>45938</v>
          </cell>
          <cell r="D614" t="str">
            <v xml:space="preserve">SIKAT LABU KECIL </v>
          </cell>
          <cell r="F614">
            <v>6</v>
          </cell>
          <cell r="G614" t="str">
            <v>PCS</v>
          </cell>
          <cell r="H614">
            <v>45940</v>
          </cell>
          <cell r="I614">
            <v>45943</v>
          </cell>
          <cell r="J614" t="str">
            <v xml:space="preserve">SICILYA </v>
          </cell>
          <cell r="K614" t="str">
            <v xml:space="preserve">SELESAI </v>
          </cell>
        </row>
        <row r="615">
          <cell r="B615" t="str">
            <v>37/X/2025</v>
          </cell>
          <cell r="C615">
            <v>45938</v>
          </cell>
          <cell r="D615" t="str">
            <v>SIKAT LABU BESAR</v>
          </cell>
          <cell r="F615">
            <v>5</v>
          </cell>
          <cell r="G615" t="str">
            <v>PCS</v>
          </cell>
          <cell r="H615">
            <v>45940</v>
          </cell>
          <cell r="I615">
            <v>45943</v>
          </cell>
          <cell r="J615" t="str">
            <v xml:space="preserve">SICILYA </v>
          </cell>
          <cell r="K615" t="str">
            <v xml:space="preserve">SELESAI </v>
          </cell>
        </row>
        <row r="616">
          <cell r="B616" t="str">
            <v>37/X/2025</v>
          </cell>
          <cell r="C616">
            <v>45938</v>
          </cell>
          <cell r="D616" t="str">
            <v xml:space="preserve">KANEBO BIRU </v>
          </cell>
          <cell r="F616">
            <v>3</v>
          </cell>
          <cell r="G616" t="str">
            <v>PCS</v>
          </cell>
          <cell r="H616">
            <v>45939</v>
          </cell>
          <cell r="I616">
            <v>45943</v>
          </cell>
          <cell r="J616" t="str">
            <v xml:space="preserve">SICILYA </v>
          </cell>
          <cell r="K616" t="str">
            <v xml:space="preserve">SELESAI </v>
          </cell>
        </row>
        <row r="617">
          <cell r="B617" t="str">
            <v>37/X/2025</v>
          </cell>
          <cell r="C617">
            <v>45938</v>
          </cell>
          <cell r="D617" t="str">
            <v>SARINGAN STAINLESS</v>
          </cell>
          <cell r="F617">
            <v>1</v>
          </cell>
          <cell r="G617" t="str">
            <v>PCS</v>
          </cell>
          <cell r="I617">
            <v>45950</v>
          </cell>
          <cell r="J617" t="str">
            <v xml:space="preserve">SICILYA </v>
          </cell>
          <cell r="K617" t="str">
            <v>SELESAI</v>
          </cell>
        </row>
        <row r="618">
          <cell r="B618" t="str">
            <v>38/X/2025</v>
          </cell>
          <cell r="C618">
            <v>45943</v>
          </cell>
          <cell r="D618" t="str">
            <v xml:space="preserve">MASKER </v>
          </cell>
          <cell r="F618">
            <v>2</v>
          </cell>
          <cell r="G618" t="str">
            <v xml:space="preserve">BOX </v>
          </cell>
          <cell r="I618">
            <v>45950</v>
          </cell>
          <cell r="J618" t="str">
            <v xml:space="preserve">PENI - UNGARAN </v>
          </cell>
          <cell r="K618" t="str">
            <v>SELESAI</v>
          </cell>
        </row>
        <row r="619">
          <cell r="B619" t="str">
            <v>38/X/2025</v>
          </cell>
          <cell r="C619">
            <v>45943</v>
          </cell>
          <cell r="D619" t="str">
            <v xml:space="preserve">KAWAT BENDRAT </v>
          </cell>
          <cell r="F619">
            <v>10</v>
          </cell>
          <cell r="G619" t="str">
            <v xml:space="preserve">IKAT </v>
          </cell>
          <cell r="J619" t="str">
            <v xml:space="preserve">PENI - UNGARAN </v>
          </cell>
          <cell r="K619" t="str">
            <v>SELESAI</v>
          </cell>
        </row>
        <row r="620">
          <cell r="B620" t="str">
            <v>38/X/2025</v>
          </cell>
          <cell r="C620">
            <v>45943</v>
          </cell>
          <cell r="D620" t="str">
            <v>FILTER 0,1</v>
          </cell>
          <cell r="F620">
            <v>5</v>
          </cell>
          <cell r="G620" t="str">
            <v>PCS</v>
          </cell>
          <cell r="J620" t="str">
            <v xml:space="preserve">PENI - UNGARAN </v>
          </cell>
          <cell r="K620" t="str">
            <v>SELESAI</v>
          </cell>
        </row>
        <row r="621">
          <cell r="B621" t="str">
            <v>38/X/2025</v>
          </cell>
          <cell r="C621">
            <v>45943</v>
          </cell>
          <cell r="D621" t="str">
            <v>FILTER 0,3</v>
          </cell>
          <cell r="F621">
            <v>5</v>
          </cell>
          <cell r="G621" t="str">
            <v>PCS</v>
          </cell>
          <cell r="J621" t="str">
            <v xml:space="preserve">PENI - UNGARAN </v>
          </cell>
          <cell r="K621" t="str">
            <v>SELESAI</v>
          </cell>
        </row>
        <row r="622">
          <cell r="B622" t="str">
            <v>38/X/2025</v>
          </cell>
          <cell r="C622">
            <v>45943</v>
          </cell>
          <cell r="D622" t="str">
            <v xml:space="preserve">FILTER 0,5 </v>
          </cell>
          <cell r="F622">
            <v>5</v>
          </cell>
          <cell r="G622" t="str">
            <v>PCS</v>
          </cell>
          <cell r="J622" t="str">
            <v xml:space="preserve">PENI - UNGARAN </v>
          </cell>
          <cell r="K622" t="str">
            <v>SELESAI</v>
          </cell>
        </row>
        <row r="623">
          <cell r="B623" t="str">
            <v>39/X/2025</v>
          </cell>
          <cell r="C623">
            <v>45943</v>
          </cell>
          <cell r="D623" t="str">
            <v xml:space="preserve">MASKER </v>
          </cell>
          <cell r="F623">
            <v>3</v>
          </cell>
          <cell r="G623" t="str">
            <v xml:space="preserve">BOX </v>
          </cell>
          <cell r="J623" t="str">
            <v xml:space="preserve">NYAWIJI - BOYOLALI </v>
          </cell>
          <cell r="K623" t="str">
            <v>SELESAI</v>
          </cell>
        </row>
        <row r="624">
          <cell r="B624" t="str">
            <v>39/X/2025</v>
          </cell>
          <cell r="C624">
            <v>45943</v>
          </cell>
          <cell r="D624" t="str">
            <v xml:space="preserve">PLASTIK 1/2 KG </v>
          </cell>
          <cell r="F624">
            <v>2</v>
          </cell>
          <cell r="G624" t="str">
            <v xml:space="preserve">BENDEL </v>
          </cell>
          <cell r="J624" t="str">
            <v xml:space="preserve">NYAWIJI - BOYOLALI </v>
          </cell>
          <cell r="K624" t="str">
            <v>SELESAI</v>
          </cell>
        </row>
        <row r="625">
          <cell r="B625" t="str">
            <v>39/X/2025</v>
          </cell>
          <cell r="C625">
            <v>45943</v>
          </cell>
          <cell r="D625" t="str">
            <v>FILTER 0,3</v>
          </cell>
          <cell r="F625">
            <v>2</v>
          </cell>
          <cell r="G625" t="str">
            <v>PCS</v>
          </cell>
          <cell r="J625" t="str">
            <v xml:space="preserve">NYAWIJI - BOYOLALI </v>
          </cell>
          <cell r="K625" t="str">
            <v>SELESAI</v>
          </cell>
        </row>
        <row r="626">
          <cell r="B626" t="str">
            <v>39/X/2025</v>
          </cell>
          <cell r="C626">
            <v>45943</v>
          </cell>
          <cell r="D626" t="str">
            <v xml:space="preserve">FILTER 0,5 </v>
          </cell>
          <cell r="F626">
            <v>2</v>
          </cell>
          <cell r="G626" t="str">
            <v>PCS</v>
          </cell>
          <cell r="J626" t="str">
            <v xml:space="preserve">NYAWIJI - BOYOLALI </v>
          </cell>
          <cell r="K626" t="str">
            <v>SELESAI</v>
          </cell>
        </row>
        <row r="627">
          <cell r="B627" t="str">
            <v>40/X/2025</v>
          </cell>
          <cell r="C627">
            <v>45941</v>
          </cell>
          <cell r="D627" t="str">
            <v xml:space="preserve">H202 </v>
          </cell>
          <cell r="F627">
            <v>10</v>
          </cell>
          <cell r="G627" t="str">
            <v>LITER</v>
          </cell>
          <cell r="J627" t="str">
            <v xml:space="preserve">HENI - BTJ </v>
          </cell>
          <cell r="K627" t="str">
            <v>SELESAI</v>
          </cell>
        </row>
        <row r="628">
          <cell r="B628" t="str">
            <v>40/X/2025</v>
          </cell>
          <cell r="C628">
            <v>45941</v>
          </cell>
          <cell r="D628" t="str">
            <v xml:space="preserve">BENDRAT BARU </v>
          </cell>
          <cell r="F628">
            <v>20</v>
          </cell>
          <cell r="G628" t="str">
            <v xml:space="preserve">LEMBAR </v>
          </cell>
          <cell r="J628" t="str">
            <v xml:space="preserve">HENI - BTJ </v>
          </cell>
          <cell r="K628" t="str">
            <v>SELESAI</v>
          </cell>
          <cell r="L628" t="str">
            <v xml:space="preserve">UNTUK CETAK MANGKOK </v>
          </cell>
        </row>
        <row r="629">
          <cell r="B629" t="str">
            <v>40/X/2025</v>
          </cell>
          <cell r="C629">
            <v>45941</v>
          </cell>
          <cell r="D629" t="str">
            <v xml:space="preserve">BENDRAT SUWIRAN </v>
          </cell>
          <cell r="F629">
            <v>15</v>
          </cell>
          <cell r="G629" t="str">
            <v xml:space="preserve">IKAT </v>
          </cell>
          <cell r="J629" t="str">
            <v xml:space="preserve">HENI - BTJ </v>
          </cell>
          <cell r="K629" t="str">
            <v>SELESAI</v>
          </cell>
        </row>
        <row r="630">
          <cell r="B630" t="str">
            <v>40/X/2025</v>
          </cell>
          <cell r="C630">
            <v>45941</v>
          </cell>
          <cell r="D630" t="str">
            <v xml:space="preserve">RAM CETAK WARNA BIRU </v>
          </cell>
          <cell r="F630">
            <v>300</v>
          </cell>
          <cell r="G630" t="str">
            <v>PCS</v>
          </cell>
          <cell r="J630" t="str">
            <v xml:space="preserve">HENI - BTJ </v>
          </cell>
          <cell r="K630" t="str">
            <v>SELESAI</v>
          </cell>
          <cell r="L630" t="str">
            <v xml:space="preserve">UNTUK CETAK MANGKOK </v>
          </cell>
        </row>
        <row r="631">
          <cell r="B631" t="str">
            <v>40/X/2025</v>
          </cell>
          <cell r="C631">
            <v>45941</v>
          </cell>
          <cell r="D631" t="str">
            <v xml:space="preserve">PINSET </v>
          </cell>
          <cell r="F631">
            <v>5</v>
          </cell>
          <cell r="G631" t="str">
            <v>PCS</v>
          </cell>
          <cell r="J631" t="str">
            <v xml:space="preserve">HENI - BTJ </v>
          </cell>
          <cell r="K631" t="str">
            <v>SELESAI</v>
          </cell>
        </row>
        <row r="632">
          <cell r="B632" t="str">
            <v>40/X/2025</v>
          </cell>
          <cell r="C632">
            <v>45941</v>
          </cell>
          <cell r="D632" t="str">
            <v xml:space="preserve">BOHLAM LAMPU 5 WATT </v>
          </cell>
          <cell r="F632">
            <v>5</v>
          </cell>
          <cell r="G632" t="str">
            <v>PCS</v>
          </cell>
          <cell r="J632" t="str">
            <v xml:space="preserve">HENI - BTJ </v>
          </cell>
          <cell r="K632" t="str">
            <v>SELESAI</v>
          </cell>
        </row>
        <row r="633">
          <cell r="B633" t="str">
            <v>41/X/2025</v>
          </cell>
          <cell r="C633" t="str">
            <v>13/X/2025</v>
          </cell>
          <cell r="D633" t="str">
            <v xml:space="preserve">SHOWER KOMPRESOR + SELANG </v>
          </cell>
          <cell r="F633">
            <v>1</v>
          </cell>
          <cell r="G633" t="str">
            <v xml:space="preserve">UNIT </v>
          </cell>
          <cell r="J633" t="str">
            <v xml:space="preserve">HENI BTJ </v>
          </cell>
          <cell r="K633" t="str">
            <v>SELESAI</v>
          </cell>
        </row>
        <row r="634">
          <cell r="B634" t="str">
            <v>41/X/2025</v>
          </cell>
          <cell r="C634" t="str">
            <v>13/X/2025</v>
          </cell>
          <cell r="D634" t="str">
            <v xml:space="preserve">SHOWER + SELANG CUCI BAKU </v>
          </cell>
          <cell r="F634">
            <v>2</v>
          </cell>
          <cell r="G634" t="str">
            <v xml:space="preserve">UNIT </v>
          </cell>
          <cell r="H634">
            <v>45967</v>
          </cell>
          <cell r="J634" t="str">
            <v xml:space="preserve">HENI BTJ </v>
          </cell>
          <cell r="K634" t="str">
            <v xml:space="preserve">DIPESAN </v>
          </cell>
        </row>
        <row r="635">
          <cell r="B635" t="str">
            <v>41/X/2025</v>
          </cell>
          <cell r="C635" t="str">
            <v>13/X/2025</v>
          </cell>
          <cell r="D635" t="str">
            <v xml:space="preserve">KANEBO </v>
          </cell>
          <cell r="F635">
            <v>2</v>
          </cell>
          <cell r="G635" t="str">
            <v>PCS</v>
          </cell>
          <cell r="J635" t="str">
            <v xml:space="preserve">HENI BTJ </v>
          </cell>
          <cell r="K635" t="str">
            <v>SELESAI</v>
          </cell>
        </row>
        <row r="636">
          <cell r="B636" t="str">
            <v>42/X/2025</v>
          </cell>
          <cell r="C636">
            <v>45913</v>
          </cell>
          <cell r="D636" t="str">
            <v xml:space="preserve">ALKOHOL 75% </v>
          </cell>
          <cell r="F636">
            <v>1</v>
          </cell>
          <cell r="G636" t="str">
            <v xml:space="preserve">JERIGEN </v>
          </cell>
          <cell r="J636" t="str">
            <v>DANIEL - TUNAS</v>
          </cell>
          <cell r="K636" t="str">
            <v xml:space="preserve">SELESAI </v>
          </cell>
        </row>
        <row r="637">
          <cell r="B637" t="str">
            <v>42/X/2025</v>
          </cell>
          <cell r="C637">
            <v>45913</v>
          </cell>
          <cell r="D637" t="str">
            <v xml:space="preserve">LAKBAN BIRU </v>
          </cell>
          <cell r="F637">
            <v>6</v>
          </cell>
          <cell r="G637" t="str">
            <v>PCS</v>
          </cell>
          <cell r="J637" t="str">
            <v>DANIEL - TUNAS</v>
          </cell>
          <cell r="K637" t="str">
            <v>SELESAI</v>
          </cell>
        </row>
        <row r="638">
          <cell r="B638" t="str">
            <v>42/X/2025</v>
          </cell>
          <cell r="C638">
            <v>45913</v>
          </cell>
          <cell r="D638" t="str">
            <v>H2O2</v>
          </cell>
          <cell r="F638">
            <v>1</v>
          </cell>
          <cell r="G638" t="str">
            <v xml:space="preserve">JERIGEN </v>
          </cell>
          <cell r="J638" t="str">
            <v>DANIEL - TUNAS</v>
          </cell>
          <cell r="K638" t="str">
            <v>SELESAI</v>
          </cell>
        </row>
        <row r="639">
          <cell r="B639" t="str">
            <v>42/X/2025</v>
          </cell>
          <cell r="C639">
            <v>45913</v>
          </cell>
          <cell r="D639" t="str">
            <v xml:space="preserve">HARNET STAFF </v>
          </cell>
          <cell r="F639">
            <v>2</v>
          </cell>
          <cell r="G639" t="str">
            <v xml:space="preserve">BOX </v>
          </cell>
          <cell r="J639" t="str">
            <v>DANIEL - TUNAS</v>
          </cell>
          <cell r="K639" t="str">
            <v>SELESAI</v>
          </cell>
        </row>
        <row r="640">
          <cell r="B640" t="str">
            <v>43/X/2025</v>
          </cell>
          <cell r="C640">
            <v>45909</v>
          </cell>
          <cell r="D640" t="str">
            <v xml:space="preserve">PIPA 1/2 </v>
          </cell>
          <cell r="F640">
            <v>4</v>
          </cell>
          <cell r="G640" t="str">
            <v>PCS</v>
          </cell>
          <cell r="J640" t="str">
            <v xml:space="preserve">HENI - ADMIN GA </v>
          </cell>
          <cell r="K640" t="str">
            <v>SELESAI</v>
          </cell>
        </row>
        <row r="641">
          <cell r="B641" t="str">
            <v>43/X/2025</v>
          </cell>
          <cell r="C641">
            <v>45909</v>
          </cell>
          <cell r="D641" t="str">
            <v xml:space="preserve">STOP KRAN 1/2 </v>
          </cell>
          <cell r="F641">
            <v>3</v>
          </cell>
          <cell r="G641" t="str">
            <v>PCS</v>
          </cell>
          <cell r="J641" t="str">
            <v xml:space="preserve">HENI - ADMIN GA </v>
          </cell>
          <cell r="K641" t="str">
            <v>SELESAI</v>
          </cell>
        </row>
        <row r="642">
          <cell r="B642" t="str">
            <v>43/X/2025</v>
          </cell>
          <cell r="C642">
            <v>45909</v>
          </cell>
          <cell r="D642" t="str">
            <v>RT 1 1 X (1/2) REDUCER TEC</v>
          </cell>
          <cell r="F642">
            <v>2</v>
          </cell>
          <cell r="G642" t="str">
            <v>PCS</v>
          </cell>
          <cell r="J642" t="str">
            <v xml:space="preserve">HENI - ADMIN GA </v>
          </cell>
          <cell r="K642" t="str">
            <v>SELESAI</v>
          </cell>
        </row>
        <row r="643">
          <cell r="B643" t="str">
            <v>43/X/2025</v>
          </cell>
          <cell r="C643">
            <v>45909</v>
          </cell>
          <cell r="D643" t="str">
            <v xml:space="preserve">SOCK DRAT 1/2 </v>
          </cell>
          <cell r="F643">
            <v>10</v>
          </cell>
          <cell r="G643" t="str">
            <v>PCS</v>
          </cell>
          <cell r="J643" t="str">
            <v xml:space="preserve">HENI - ADMIN GA </v>
          </cell>
          <cell r="K643" t="str">
            <v>SELESAI</v>
          </cell>
        </row>
        <row r="644">
          <cell r="B644" t="str">
            <v>43/X/2025</v>
          </cell>
          <cell r="C644">
            <v>45909</v>
          </cell>
          <cell r="D644" t="str">
            <v>TEX 1/2</v>
          </cell>
          <cell r="F644">
            <v>5</v>
          </cell>
          <cell r="G644" t="str">
            <v>PCS</v>
          </cell>
          <cell r="J644" t="str">
            <v xml:space="preserve">HENI - ADMIN GA </v>
          </cell>
          <cell r="K644" t="str">
            <v>SELESAI</v>
          </cell>
        </row>
        <row r="645">
          <cell r="B645" t="str">
            <v>43/X/2025</v>
          </cell>
          <cell r="C645">
            <v>45909</v>
          </cell>
          <cell r="D645" t="str">
            <v>L1/2 (SAMBUNGAN PIPA)</v>
          </cell>
          <cell r="F645">
            <v>10</v>
          </cell>
          <cell r="G645" t="str">
            <v>PCS</v>
          </cell>
          <cell r="J645" t="str">
            <v xml:space="preserve">HENI - ADMIN GA </v>
          </cell>
          <cell r="K645" t="str">
            <v>SELESAI</v>
          </cell>
        </row>
        <row r="646">
          <cell r="B646" t="str">
            <v>43/X/2025</v>
          </cell>
          <cell r="C646">
            <v>45909</v>
          </cell>
          <cell r="D646" t="str">
            <v xml:space="preserve">RS 1 X 1/2 (REDUCER SOCKET( </v>
          </cell>
          <cell r="F646">
            <v>2</v>
          </cell>
          <cell r="G646" t="str">
            <v>PCS</v>
          </cell>
          <cell r="J646" t="str">
            <v xml:space="preserve">HENI - ADMIN GA </v>
          </cell>
          <cell r="K646" t="str">
            <v>SELESAI</v>
          </cell>
        </row>
        <row r="647">
          <cell r="B647" t="str">
            <v>43/X/2025</v>
          </cell>
          <cell r="C647">
            <v>45909</v>
          </cell>
          <cell r="D647" t="str">
            <v xml:space="preserve">SOCKDRAT LUAS 1/2 </v>
          </cell>
          <cell r="G647" t="str">
            <v>PCS</v>
          </cell>
          <cell r="J647" t="str">
            <v xml:space="preserve">HENI - ADMIN GA </v>
          </cell>
          <cell r="K647" t="str">
            <v>SELESAI</v>
          </cell>
        </row>
        <row r="648">
          <cell r="B648" t="str">
            <v>43/X/2025</v>
          </cell>
          <cell r="C648">
            <v>45909</v>
          </cell>
          <cell r="D648" t="str">
            <v xml:space="preserve">T1 </v>
          </cell>
          <cell r="G648" t="str">
            <v>PCS</v>
          </cell>
          <cell r="J648" t="str">
            <v xml:space="preserve">HENI - ADMIN GA </v>
          </cell>
          <cell r="K648" t="str">
            <v>SELESAI</v>
          </cell>
        </row>
        <row r="649">
          <cell r="B649" t="str">
            <v>44/X/2025</v>
          </cell>
          <cell r="C649">
            <v>45944</v>
          </cell>
          <cell r="D649" t="str">
            <v xml:space="preserve">BENDRAT SUWIRAN </v>
          </cell>
          <cell r="F649">
            <v>20</v>
          </cell>
          <cell r="G649" t="str">
            <v>PCS</v>
          </cell>
          <cell r="J649" t="str">
            <v xml:space="preserve">AYU - BOJA </v>
          </cell>
          <cell r="K649" t="str">
            <v>SELESAI</v>
          </cell>
        </row>
        <row r="650">
          <cell r="B650" t="str">
            <v>44/X/2025</v>
          </cell>
          <cell r="C650">
            <v>45944</v>
          </cell>
          <cell r="D650" t="str">
            <v xml:space="preserve">ALKOHOL / STERIL </v>
          </cell>
          <cell r="F650">
            <v>10</v>
          </cell>
          <cell r="G650" t="str">
            <v>PCS</v>
          </cell>
          <cell r="J650" t="str">
            <v xml:space="preserve">AYU - BOJA </v>
          </cell>
          <cell r="K650" t="str">
            <v>SELESAI</v>
          </cell>
        </row>
        <row r="651">
          <cell r="B651" t="str">
            <v>44/X/2025</v>
          </cell>
          <cell r="C651">
            <v>45944</v>
          </cell>
          <cell r="D651" t="str">
            <v>H2O2</v>
          </cell>
          <cell r="F651">
            <v>10</v>
          </cell>
          <cell r="G651" t="str">
            <v>PCS</v>
          </cell>
          <cell r="J651" t="str">
            <v xml:space="preserve">AYU - BOJA </v>
          </cell>
          <cell r="K651" t="str">
            <v>SELESAI</v>
          </cell>
        </row>
        <row r="652">
          <cell r="B652" t="str">
            <v>44/X/2025</v>
          </cell>
          <cell r="C652">
            <v>45944</v>
          </cell>
          <cell r="D652" t="str">
            <v xml:space="preserve">FILTER 0.1 </v>
          </cell>
          <cell r="F652">
            <v>4</v>
          </cell>
          <cell r="G652" t="str">
            <v>PCS</v>
          </cell>
          <cell r="J652" t="str">
            <v xml:space="preserve">AYU - BOJA </v>
          </cell>
          <cell r="K652" t="str">
            <v>SELESAI</v>
          </cell>
        </row>
        <row r="653">
          <cell r="B653" t="str">
            <v>44/X/2025</v>
          </cell>
          <cell r="C653">
            <v>45944</v>
          </cell>
          <cell r="D653" t="str">
            <v>FILTER 0.3</v>
          </cell>
          <cell r="F653">
            <v>4</v>
          </cell>
          <cell r="G653" t="str">
            <v>PCS</v>
          </cell>
          <cell r="J653" t="str">
            <v xml:space="preserve">AYU - BOJA </v>
          </cell>
          <cell r="K653" t="str">
            <v>SELESAI</v>
          </cell>
        </row>
        <row r="654">
          <cell r="B654" t="str">
            <v>45/X/2025</v>
          </cell>
          <cell r="C654">
            <v>45944</v>
          </cell>
          <cell r="D654" t="str">
            <v xml:space="preserve">MOUSE LOGITECH </v>
          </cell>
          <cell r="F654">
            <v>1</v>
          </cell>
          <cell r="G654" t="str">
            <v>PCS</v>
          </cell>
          <cell r="J654" t="str">
            <v xml:space="preserve">KEZIA </v>
          </cell>
          <cell r="K654" t="str">
            <v>SELESAI</v>
          </cell>
        </row>
        <row r="655">
          <cell r="B655" t="str">
            <v>45/X/2025</v>
          </cell>
          <cell r="C655">
            <v>45944</v>
          </cell>
          <cell r="D655" t="str">
            <v xml:space="preserve">USB POINT HUB </v>
          </cell>
          <cell r="F655">
            <v>1</v>
          </cell>
          <cell r="G655" t="str">
            <v>PCS</v>
          </cell>
          <cell r="J655" t="str">
            <v xml:space="preserve">KEZIA </v>
          </cell>
          <cell r="K655" t="str">
            <v>SELESAI</v>
          </cell>
        </row>
        <row r="656">
          <cell r="B656" t="str">
            <v>46/X/2025</v>
          </cell>
          <cell r="C656">
            <v>45944</v>
          </cell>
          <cell r="D656" t="str">
            <v xml:space="preserve">PAKET ALAT GANTI OLI </v>
          </cell>
          <cell r="F656">
            <v>1</v>
          </cell>
          <cell r="G656" t="str">
            <v xml:space="preserve">SET </v>
          </cell>
          <cell r="J656" t="str">
            <v>DANIEL - TUNAS</v>
          </cell>
          <cell r="K656" t="str">
            <v>SELESAI</v>
          </cell>
          <cell r="L656" t="str">
            <v xml:space="preserve">CORONG, WADAH U.TAKARAN OLI - KOMPRESOR ANGIN </v>
          </cell>
        </row>
        <row r="657">
          <cell r="B657" t="str">
            <v>46/X/2025</v>
          </cell>
          <cell r="C657">
            <v>45944</v>
          </cell>
          <cell r="D657" t="str">
            <v xml:space="preserve">KAIN MAJUN PUTIH </v>
          </cell>
          <cell r="F657">
            <v>5</v>
          </cell>
          <cell r="G657" t="str">
            <v>KG</v>
          </cell>
          <cell r="J657" t="str">
            <v>DANIEL - TUNAS</v>
          </cell>
          <cell r="K657" t="str">
            <v>SELESAI</v>
          </cell>
          <cell r="L657" t="str">
            <v xml:space="preserve">U. SERVICE KOMPRESOR ANGIN </v>
          </cell>
        </row>
        <row r="658">
          <cell r="B658" t="str">
            <v>46/X/2025</v>
          </cell>
          <cell r="C658">
            <v>45944</v>
          </cell>
          <cell r="D658" t="str">
            <v xml:space="preserve">FILTER KOMPRESOR ANGIN SHARK </v>
          </cell>
          <cell r="F658">
            <v>2</v>
          </cell>
          <cell r="G658" t="str">
            <v>PCS</v>
          </cell>
          <cell r="J658" t="str">
            <v>DANIEL - TUNAS</v>
          </cell>
          <cell r="K658" t="str">
            <v>SELESAI</v>
          </cell>
          <cell r="L658" t="str">
            <v xml:space="preserve">U. SERVICE KOMPRESOR ANGIN </v>
          </cell>
        </row>
        <row r="659">
          <cell r="B659" t="str">
            <v>46/X/2025</v>
          </cell>
          <cell r="C659">
            <v>45944</v>
          </cell>
          <cell r="D659" t="str">
            <v xml:space="preserve">KUNCI RING PAS SET (11 PCS) &gt; TEKIRO 8-24 MM </v>
          </cell>
          <cell r="F659">
            <v>1</v>
          </cell>
          <cell r="G659" t="str">
            <v xml:space="preserve">SET </v>
          </cell>
          <cell r="J659" t="str">
            <v>DANIEL - TUNAS</v>
          </cell>
          <cell r="K659" t="str">
            <v>SELESAI</v>
          </cell>
          <cell r="L659" t="str">
            <v xml:space="preserve">U. SERVICE KOMPRESOR ANGIN </v>
          </cell>
        </row>
        <row r="660">
          <cell r="B660" t="str">
            <v>46/X/2025</v>
          </cell>
          <cell r="C660">
            <v>45944</v>
          </cell>
          <cell r="D660" t="str">
            <v>VACUM KRISBOW 15 LITER (WET &amp; DRY)</v>
          </cell>
          <cell r="F660">
            <v>1</v>
          </cell>
          <cell r="G660" t="str">
            <v xml:space="preserve">UNIT </v>
          </cell>
          <cell r="J660" t="str">
            <v>DANIEL - TUNAS</v>
          </cell>
          <cell r="K660" t="str">
            <v>SELESAI</v>
          </cell>
          <cell r="L660" t="str">
            <v xml:space="preserve">PEMBERSIH UTK BAK ARUS </v>
          </cell>
        </row>
        <row r="661">
          <cell r="B661" t="str">
            <v>47/X/2025-1</v>
          </cell>
          <cell r="C661">
            <v>45944</v>
          </cell>
          <cell r="D661" t="str">
            <v xml:space="preserve">BUSA TRICORT8MM </v>
          </cell>
          <cell r="E661" t="str">
            <v xml:space="preserve">CV. ANEKA FOAM </v>
          </cell>
          <cell r="F661">
            <v>5</v>
          </cell>
          <cell r="G661" t="str">
            <v>ROLL</v>
          </cell>
          <cell r="I661">
            <v>45944</v>
          </cell>
          <cell r="J661" t="str">
            <v xml:space="preserve">ANJANI PACKING </v>
          </cell>
          <cell r="K661" t="str">
            <v xml:space="preserve">SELESAI </v>
          </cell>
        </row>
        <row r="662">
          <cell r="B662" t="str">
            <v>47/X/2025-2</v>
          </cell>
          <cell r="C662">
            <v>45944</v>
          </cell>
          <cell r="D662" t="str">
            <v>PLASTIK SHRINK 1/3</v>
          </cell>
          <cell r="F662" t="str">
            <v>300,000</v>
          </cell>
          <cell r="G662" t="str">
            <v>PCS</v>
          </cell>
          <cell r="J662" t="str">
            <v xml:space="preserve">ANJANI PACKING </v>
          </cell>
          <cell r="K662" t="str">
            <v>DISETUJUI</v>
          </cell>
        </row>
        <row r="663">
          <cell r="B663" t="str">
            <v>47/X/2025-3</v>
          </cell>
          <cell r="C663">
            <v>45944</v>
          </cell>
          <cell r="D663" t="str">
            <v xml:space="preserve">LONEPACK 50 DUS </v>
          </cell>
          <cell r="F663" t="str">
            <v>3,600</v>
          </cell>
          <cell r="G663" t="str">
            <v>PCS</v>
          </cell>
          <cell r="J663" t="str">
            <v xml:space="preserve">ANJANI PACKING </v>
          </cell>
          <cell r="K663" t="str">
            <v>SELESAI</v>
          </cell>
        </row>
        <row r="664">
          <cell r="B664" t="str">
            <v>47/X/2025-4</v>
          </cell>
          <cell r="C664">
            <v>45944</v>
          </cell>
          <cell r="D664" t="str">
            <v xml:space="preserve">REGULATOR GAS </v>
          </cell>
          <cell r="F664">
            <v>1</v>
          </cell>
          <cell r="G664" t="str">
            <v>PCS</v>
          </cell>
          <cell r="J664" t="str">
            <v xml:space="preserve">ANJANI PACKING </v>
          </cell>
          <cell r="K664" t="str">
            <v xml:space="preserve">SELESAI </v>
          </cell>
          <cell r="L664" t="str">
            <v xml:space="preserve">UNTUK CADANGAN </v>
          </cell>
        </row>
        <row r="665">
          <cell r="B665" t="str">
            <v>48/X/2025</v>
          </cell>
          <cell r="C665">
            <v>45945</v>
          </cell>
          <cell r="D665" t="str">
            <v xml:space="preserve">STICKER QC PASSED </v>
          </cell>
          <cell r="F665">
            <v>50</v>
          </cell>
          <cell r="G665" t="str">
            <v xml:space="preserve">LEMBAR </v>
          </cell>
          <cell r="I665">
            <v>45964</v>
          </cell>
          <cell r="J665" t="str">
            <v xml:space="preserve">FRIDA - LAB </v>
          </cell>
          <cell r="K665" t="str">
            <v>SELESAI</v>
          </cell>
        </row>
        <row r="666">
          <cell r="B666" t="str">
            <v>48/X/2025</v>
          </cell>
          <cell r="C666">
            <v>45945</v>
          </cell>
          <cell r="D666" t="str">
            <v>PEROXIDE TEST STRIP (1.10011.0001)</v>
          </cell>
          <cell r="E666" t="str">
            <v xml:space="preserve">PT HEPILAB </v>
          </cell>
          <cell r="F666">
            <v>3</v>
          </cell>
          <cell r="G666" t="str">
            <v xml:space="preserve">KIT </v>
          </cell>
          <cell r="J666" t="str">
            <v xml:space="preserve">FRIDA - LAB </v>
          </cell>
          <cell r="K666" t="str">
            <v>SELESAI</v>
          </cell>
        </row>
        <row r="667">
          <cell r="B667" t="str">
            <v>48/X/2025</v>
          </cell>
          <cell r="C667">
            <v>45945</v>
          </cell>
          <cell r="D667" t="str">
            <v>SULFITE TEST (1.01746.0001)</v>
          </cell>
          <cell r="E667" t="str">
            <v xml:space="preserve">PT HEPILAB </v>
          </cell>
          <cell r="F667">
            <v>1</v>
          </cell>
          <cell r="G667" t="str">
            <v xml:space="preserve">KIT </v>
          </cell>
          <cell r="J667" t="str">
            <v xml:space="preserve">FRIDA - LAB </v>
          </cell>
          <cell r="K667" t="str">
            <v>SELESAI</v>
          </cell>
        </row>
        <row r="668">
          <cell r="B668" t="str">
            <v>48/X/2025</v>
          </cell>
          <cell r="C668">
            <v>45945</v>
          </cell>
          <cell r="D668" t="str">
            <v>HYDROGEN PEROXIDE TEST (1.18789.0001)</v>
          </cell>
          <cell r="E668" t="str">
            <v xml:space="preserve">PT HEPILAB </v>
          </cell>
          <cell r="F668">
            <v>1</v>
          </cell>
          <cell r="G668" t="str">
            <v xml:space="preserve">KIT </v>
          </cell>
          <cell r="J668" t="str">
            <v xml:space="preserve">FRIDA - LAB </v>
          </cell>
          <cell r="K668" t="str">
            <v>SELESAI</v>
          </cell>
        </row>
        <row r="669">
          <cell r="B669" t="str">
            <v>48/X/2025</v>
          </cell>
          <cell r="C669">
            <v>45945</v>
          </cell>
          <cell r="D669" t="str">
            <v>ALUM RAPID TEST KIT (DAYUAN &amp; OASIS)</v>
          </cell>
          <cell r="E669" t="str">
            <v xml:space="preserve">PT HEPILAB </v>
          </cell>
          <cell r="F669">
            <v>3</v>
          </cell>
          <cell r="G669" t="str">
            <v xml:space="preserve">KIT </v>
          </cell>
          <cell r="J669" t="str">
            <v xml:space="preserve">FRIDA - LAB </v>
          </cell>
          <cell r="K669" t="str">
            <v>SELESAI</v>
          </cell>
        </row>
        <row r="670">
          <cell r="B670" t="str">
            <v>48/X/2025</v>
          </cell>
          <cell r="C670">
            <v>45945</v>
          </cell>
          <cell r="D670" t="str">
            <v>ASAM NITRAT (PA) 2.5L (1.00456.2500)</v>
          </cell>
          <cell r="E670" t="str">
            <v xml:space="preserve">PT HEPILAB </v>
          </cell>
          <cell r="F670">
            <v>1</v>
          </cell>
          <cell r="G670" t="str">
            <v xml:space="preserve">BOTOL </v>
          </cell>
          <cell r="J670" t="str">
            <v xml:space="preserve">FRIDA - LAB </v>
          </cell>
          <cell r="K670" t="str">
            <v>SELESAI</v>
          </cell>
        </row>
        <row r="671">
          <cell r="B671" t="str">
            <v>049/X/2025</v>
          </cell>
          <cell r="C671">
            <v>45945</v>
          </cell>
          <cell r="D671" t="str">
            <v xml:space="preserve">KABEL ROLL UTICON 10 MTR </v>
          </cell>
          <cell r="F671">
            <v>1</v>
          </cell>
          <cell r="G671" t="str">
            <v>PCS</v>
          </cell>
          <cell r="J671" t="str">
            <v xml:space="preserve">HANI   ADMIN GA </v>
          </cell>
          <cell r="K671" t="str">
            <v xml:space="preserve">SELESAI </v>
          </cell>
          <cell r="L671" t="str">
            <v xml:space="preserve">U. PRODUKSI CLEANING SERVICE </v>
          </cell>
        </row>
        <row r="672">
          <cell r="B672" t="str">
            <v>049/X/2025</v>
          </cell>
          <cell r="C672">
            <v>45945</v>
          </cell>
          <cell r="D672" t="str">
            <v xml:space="preserve">GANTUNGAN APAR </v>
          </cell>
          <cell r="F672">
            <v>6</v>
          </cell>
          <cell r="G672" t="str">
            <v>PCS</v>
          </cell>
          <cell r="J672" t="str">
            <v xml:space="preserve">HANI   ADMIN GA </v>
          </cell>
          <cell r="K672" t="str">
            <v xml:space="preserve">SELESAI </v>
          </cell>
          <cell r="L672" t="str">
            <v xml:space="preserve">U. GANTUNGAN APAR PRODUKSI HRGA POS SECURITY </v>
          </cell>
        </row>
        <row r="673">
          <cell r="B673" t="str">
            <v>049/X/2025</v>
          </cell>
          <cell r="C673">
            <v>45945</v>
          </cell>
          <cell r="D673" t="str">
            <v>KONTRAKTOR LCID 18A</v>
          </cell>
          <cell r="F673">
            <v>2</v>
          </cell>
          <cell r="G673" t="str">
            <v>PCS</v>
          </cell>
          <cell r="I673" t="str">
            <v>22/10/2025</v>
          </cell>
          <cell r="J673" t="str">
            <v xml:space="preserve">HANI   ADMIN GA </v>
          </cell>
          <cell r="K673" t="str">
            <v xml:space="preserve">SELESAI </v>
          </cell>
          <cell r="L673" t="str">
            <v>U. PANEL , MINTA GUDANG (STOCK GUDANG)</v>
          </cell>
        </row>
        <row r="674">
          <cell r="B674" t="str">
            <v>049/X/2025</v>
          </cell>
          <cell r="C674">
            <v>45945</v>
          </cell>
          <cell r="D674" t="str">
            <v>BOR BETON (MATABOOR TEMBOK 6MM)</v>
          </cell>
          <cell r="F674">
            <v>2</v>
          </cell>
          <cell r="G674" t="str">
            <v>PCS</v>
          </cell>
          <cell r="J674" t="str">
            <v xml:space="preserve">HANI   ADMIN GA </v>
          </cell>
          <cell r="K674" t="str">
            <v xml:space="preserve">SELESAI </v>
          </cell>
          <cell r="L674" t="str">
            <v xml:space="preserve">U. PERBAIKAN TEKNISI </v>
          </cell>
        </row>
        <row r="675">
          <cell r="B675" t="str">
            <v>049/X/2025</v>
          </cell>
          <cell r="C675">
            <v>45945</v>
          </cell>
          <cell r="D675" t="str">
            <v xml:space="preserve">KRAN DISPENSER </v>
          </cell>
          <cell r="F675">
            <v>5</v>
          </cell>
          <cell r="G675" t="str">
            <v>PCS</v>
          </cell>
          <cell r="J675" t="str">
            <v xml:space="preserve">HANI   ADMIN GA </v>
          </cell>
          <cell r="K675" t="str">
            <v xml:space="preserve">SELESAI </v>
          </cell>
          <cell r="L675" t="str">
            <v xml:space="preserve">DISPENSER R. MAKAN KARYAWAN &amp; STOCK </v>
          </cell>
        </row>
        <row r="676">
          <cell r="B676" t="str">
            <v>049/X/2025</v>
          </cell>
          <cell r="C676">
            <v>45945</v>
          </cell>
          <cell r="D676" t="str">
            <v xml:space="preserve">WEARPACK PERMAK </v>
          </cell>
          <cell r="F676">
            <v>70</v>
          </cell>
          <cell r="G676" t="str">
            <v>PCS</v>
          </cell>
          <cell r="J676" t="str">
            <v xml:space="preserve">HANI   ADMIN GA </v>
          </cell>
          <cell r="K676" t="str">
            <v xml:space="preserve">SELESAI </v>
          </cell>
        </row>
        <row r="677">
          <cell r="B677" t="str">
            <v>049/X/2025</v>
          </cell>
          <cell r="C677">
            <v>45945</v>
          </cell>
          <cell r="D677" t="str">
            <v xml:space="preserve">WEARPACK RESELTING </v>
          </cell>
          <cell r="F677">
            <v>16</v>
          </cell>
          <cell r="G677" t="str">
            <v>PCS</v>
          </cell>
          <cell r="J677" t="str">
            <v xml:space="preserve">HANI   ADMIN GA </v>
          </cell>
          <cell r="K677" t="str">
            <v xml:space="preserve">SELESAI </v>
          </cell>
        </row>
        <row r="678">
          <cell r="B678" t="str">
            <v>050/X/2025</v>
          </cell>
          <cell r="C678">
            <v>45945</v>
          </cell>
          <cell r="D678" t="str">
            <v>BUKU BATIK ISI 100 LBR</v>
          </cell>
          <cell r="F678">
            <v>5</v>
          </cell>
          <cell r="G678" t="str">
            <v>PCS</v>
          </cell>
          <cell r="J678" t="str">
            <v xml:space="preserve">OKTA </v>
          </cell>
          <cell r="K678" t="str">
            <v xml:space="preserve">SELESAI </v>
          </cell>
          <cell r="L678" t="str">
            <v>DI SCAN BLM DI GANTI TANGGAL PP</v>
          </cell>
        </row>
        <row r="679">
          <cell r="B679" t="str">
            <v>050/X/2025</v>
          </cell>
          <cell r="C679">
            <v>45945</v>
          </cell>
          <cell r="D679" t="str">
            <v xml:space="preserve">BUKU BATIK ISI 200 LBR </v>
          </cell>
          <cell r="F679">
            <v>3</v>
          </cell>
          <cell r="G679" t="str">
            <v>PCS</v>
          </cell>
          <cell r="J679" t="str">
            <v xml:space="preserve">OKTA </v>
          </cell>
          <cell r="K679" t="str">
            <v xml:space="preserve">SELESAI </v>
          </cell>
          <cell r="L679" t="str">
            <v>DI SCAN BLM DI GANTI TANGGAL PP</v>
          </cell>
        </row>
        <row r="680">
          <cell r="B680" t="str">
            <v>050/X/2025</v>
          </cell>
          <cell r="C680">
            <v>45945</v>
          </cell>
          <cell r="D680" t="str">
            <v xml:space="preserve">BUKU BATIK KECIL ISI 100 LBR </v>
          </cell>
          <cell r="F680">
            <v>10</v>
          </cell>
          <cell r="G680" t="str">
            <v>PCS</v>
          </cell>
          <cell r="J680" t="str">
            <v xml:space="preserve">OKTA </v>
          </cell>
          <cell r="K680" t="str">
            <v xml:space="preserve">SELESAI </v>
          </cell>
          <cell r="L680" t="str">
            <v>DI SCAN BLM DI GANTI TANGGAL PP</v>
          </cell>
        </row>
        <row r="681">
          <cell r="B681" t="str">
            <v>050/X/2025</v>
          </cell>
          <cell r="C681">
            <v>45945</v>
          </cell>
          <cell r="D681" t="str">
            <v xml:space="preserve">REFIL BOLPEN V3 HITAM </v>
          </cell>
          <cell r="F681">
            <v>24</v>
          </cell>
          <cell r="G681" t="str">
            <v xml:space="preserve">BOX </v>
          </cell>
          <cell r="J681" t="str">
            <v xml:space="preserve">OKTA </v>
          </cell>
          <cell r="K681" t="str">
            <v xml:space="preserve">SELESAI </v>
          </cell>
          <cell r="L681" t="str">
            <v>DI SCAN BLM DI GANTI TANGGAL PP</v>
          </cell>
        </row>
        <row r="682">
          <cell r="B682" t="str">
            <v>050/X/2025</v>
          </cell>
          <cell r="C682">
            <v>45939</v>
          </cell>
          <cell r="D682" t="str">
            <v>BUKU BATIK ISI 100 LBR</v>
          </cell>
          <cell r="F682">
            <v>5</v>
          </cell>
          <cell r="G682" t="str">
            <v>PCS</v>
          </cell>
          <cell r="J682" t="str">
            <v xml:space="preserve">OKTA </v>
          </cell>
          <cell r="K682" t="str">
            <v xml:space="preserve">SELESAI </v>
          </cell>
          <cell r="L682" t="str">
            <v>SCAN PP NO. 35</v>
          </cell>
        </row>
        <row r="683">
          <cell r="B683" t="str">
            <v>050/X/2025</v>
          </cell>
          <cell r="C683">
            <v>45939</v>
          </cell>
          <cell r="D683" t="str">
            <v xml:space="preserve">BUKU BATIK ISI 200 LBR </v>
          </cell>
          <cell r="F683">
            <v>3</v>
          </cell>
          <cell r="G683" t="str">
            <v>PCS</v>
          </cell>
          <cell r="J683" t="str">
            <v xml:space="preserve">OKTA </v>
          </cell>
          <cell r="K683" t="str">
            <v xml:space="preserve">SELESAI </v>
          </cell>
          <cell r="L683" t="str">
            <v>SCAN PP NO. 35</v>
          </cell>
        </row>
        <row r="684">
          <cell r="B684" t="str">
            <v>050/X/2025</v>
          </cell>
          <cell r="C684">
            <v>45939</v>
          </cell>
          <cell r="D684" t="str">
            <v xml:space="preserve">BUKU BATIK KECIL ISI 100 LBR </v>
          </cell>
          <cell r="F684">
            <v>10</v>
          </cell>
          <cell r="G684" t="str">
            <v>PCS</v>
          </cell>
          <cell r="J684" t="str">
            <v xml:space="preserve">OKTA </v>
          </cell>
          <cell r="K684" t="str">
            <v xml:space="preserve">SELESAI </v>
          </cell>
          <cell r="L684" t="str">
            <v>SCAN PP NO. 35</v>
          </cell>
        </row>
        <row r="685">
          <cell r="B685" t="str">
            <v>050/X/2025</v>
          </cell>
          <cell r="C685">
            <v>45939</v>
          </cell>
          <cell r="D685" t="str">
            <v xml:space="preserve">REFIL BOLPEN V3 HITAM </v>
          </cell>
          <cell r="F685">
            <v>24</v>
          </cell>
          <cell r="G685" t="str">
            <v xml:space="preserve">BOX </v>
          </cell>
          <cell r="J685" t="str">
            <v xml:space="preserve">OKTA </v>
          </cell>
          <cell r="K685" t="str">
            <v xml:space="preserve">SELESAI </v>
          </cell>
          <cell r="L685" t="str">
            <v>SCAN PP NO. 35</v>
          </cell>
        </row>
        <row r="686">
          <cell r="B686" t="str">
            <v>051/X/2025</v>
          </cell>
          <cell r="C686">
            <v>45945</v>
          </cell>
          <cell r="D686" t="str">
            <v>PLASTIK SAMPAH 90 X 120</v>
          </cell>
          <cell r="F686">
            <v>10</v>
          </cell>
          <cell r="G686" t="str">
            <v xml:space="preserve">PACK </v>
          </cell>
          <cell r="J686" t="str">
            <v xml:space="preserve">OKTA </v>
          </cell>
          <cell r="K686" t="str">
            <v xml:space="preserve">SELESAI </v>
          </cell>
        </row>
        <row r="687">
          <cell r="B687" t="str">
            <v>051/X/2025</v>
          </cell>
          <cell r="C687">
            <v>45945</v>
          </cell>
          <cell r="D687" t="str">
            <v>LAB KAIN MICROFIBER 30 X 30</v>
          </cell>
          <cell r="F687">
            <v>1</v>
          </cell>
          <cell r="G687" t="str">
            <v xml:space="preserve">PACK </v>
          </cell>
          <cell r="J687" t="str">
            <v xml:space="preserve">OKTA </v>
          </cell>
          <cell r="K687" t="str">
            <v xml:space="preserve">SELESAI </v>
          </cell>
        </row>
        <row r="688">
          <cell r="B688" t="str">
            <v>052/X/2025-1</v>
          </cell>
          <cell r="C688">
            <v>45945</v>
          </cell>
          <cell r="D688" t="str">
            <v>THERMAL 80 X 50</v>
          </cell>
          <cell r="E688" t="str">
            <v xml:space="preserve">TOKO IDJO </v>
          </cell>
          <cell r="F688">
            <v>200</v>
          </cell>
          <cell r="G688" t="str">
            <v>ROLL</v>
          </cell>
          <cell r="I688">
            <v>45947</v>
          </cell>
          <cell r="J688" t="str">
            <v xml:space="preserve">OKTA </v>
          </cell>
          <cell r="K688" t="str">
            <v xml:space="preserve">SELESAI </v>
          </cell>
        </row>
        <row r="689">
          <cell r="B689" t="str">
            <v>052/X/2025-2</v>
          </cell>
          <cell r="C689">
            <v>45945</v>
          </cell>
          <cell r="D689" t="str">
            <v xml:space="preserve">HVS F4 </v>
          </cell>
          <cell r="E689" t="str">
            <v xml:space="preserve">TOKO IDJO </v>
          </cell>
          <cell r="F689">
            <v>10</v>
          </cell>
          <cell r="G689" t="str">
            <v xml:space="preserve">RIM </v>
          </cell>
          <cell r="I689">
            <v>45947</v>
          </cell>
          <cell r="J689" t="str">
            <v xml:space="preserve">OKTA </v>
          </cell>
          <cell r="K689" t="str">
            <v xml:space="preserve">SELESAI </v>
          </cell>
        </row>
        <row r="690">
          <cell r="B690" t="str">
            <v>052/X/2025-3</v>
          </cell>
          <cell r="C690">
            <v>45945</v>
          </cell>
          <cell r="D690" t="str">
            <v xml:space="preserve">BOLPEN OPV SNOWMAN BLACK </v>
          </cell>
          <cell r="E690" t="str">
            <v xml:space="preserve">TOKO IDJO </v>
          </cell>
          <cell r="F690">
            <v>1</v>
          </cell>
          <cell r="G690" t="str">
            <v xml:space="preserve">DUS </v>
          </cell>
          <cell r="I690">
            <v>45947</v>
          </cell>
          <cell r="J690" t="str">
            <v xml:space="preserve">OKTA </v>
          </cell>
          <cell r="K690" t="str">
            <v xml:space="preserve">SELESAI </v>
          </cell>
        </row>
        <row r="691">
          <cell r="B691" t="str">
            <v>052/X/2025-4</v>
          </cell>
          <cell r="C691">
            <v>45945</v>
          </cell>
          <cell r="D691" t="str">
            <v xml:space="preserve">BUKU TULIS A5 ISI 58 LBR </v>
          </cell>
          <cell r="E691" t="str">
            <v xml:space="preserve">TOKO IDJO </v>
          </cell>
          <cell r="F691">
            <v>1</v>
          </cell>
          <cell r="G691" t="str">
            <v xml:space="preserve">PACK </v>
          </cell>
          <cell r="I691">
            <v>45947</v>
          </cell>
          <cell r="J691" t="str">
            <v xml:space="preserve">OKTA </v>
          </cell>
          <cell r="K691" t="str">
            <v xml:space="preserve">SELESAI </v>
          </cell>
        </row>
        <row r="692">
          <cell r="B692" t="str">
            <v>053/X/2025</v>
          </cell>
          <cell r="C692">
            <v>45945</v>
          </cell>
          <cell r="D692" t="str">
            <v xml:space="preserve">GERINDA MINI MERK MA ANT </v>
          </cell>
          <cell r="F692">
            <v>3</v>
          </cell>
          <cell r="G692" t="str">
            <v>PCS</v>
          </cell>
          <cell r="J692" t="str">
            <v>DINDA</v>
          </cell>
          <cell r="K692" t="str">
            <v xml:space="preserve">SELESAI </v>
          </cell>
          <cell r="L692" t="str">
            <v xml:space="preserve">AMBIL STOCK GUDANG </v>
          </cell>
        </row>
        <row r="693">
          <cell r="B693" t="str">
            <v>053/X/2025</v>
          </cell>
          <cell r="C693">
            <v>45945</v>
          </cell>
          <cell r="D693" t="str">
            <v xml:space="preserve">RAK STAINLESS GRADING BAKU </v>
          </cell>
          <cell r="F693">
            <v>2</v>
          </cell>
          <cell r="G693" t="str">
            <v>PCS</v>
          </cell>
          <cell r="J693" t="str">
            <v>DINDA</v>
          </cell>
          <cell r="K693" t="str">
            <v>DISETUJUI</v>
          </cell>
        </row>
        <row r="694">
          <cell r="B694" t="str">
            <v>054/X/2025</v>
          </cell>
          <cell r="C694">
            <v>45945</v>
          </cell>
          <cell r="D694" t="str">
            <v xml:space="preserve">LAPTOP LENOVO IDEAPAD SLIM 3 8/256 GB </v>
          </cell>
          <cell r="F694">
            <v>1</v>
          </cell>
          <cell r="G694" t="str">
            <v xml:space="preserve">UNIT </v>
          </cell>
          <cell r="I694">
            <v>45950</v>
          </cell>
          <cell r="J694" t="str">
            <v xml:space="preserve">BU LILA </v>
          </cell>
          <cell r="K694" t="str">
            <v xml:space="preserve">SELESAI </v>
          </cell>
        </row>
        <row r="695">
          <cell r="B695" t="str">
            <v>054/X/2025</v>
          </cell>
          <cell r="C695">
            <v>45945</v>
          </cell>
          <cell r="D695" t="str">
            <v xml:space="preserve">MOUSE LOGITECH </v>
          </cell>
          <cell r="F695">
            <v>1</v>
          </cell>
          <cell r="G695" t="str">
            <v xml:space="preserve">UNIT </v>
          </cell>
          <cell r="I695">
            <v>45950</v>
          </cell>
          <cell r="J695" t="str">
            <v xml:space="preserve">BU LILA </v>
          </cell>
          <cell r="K695" t="str">
            <v xml:space="preserve">SELESAI </v>
          </cell>
        </row>
        <row r="696">
          <cell r="B696" t="str">
            <v>054/X/2025</v>
          </cell>
          <cell r="C696">
            <v>45945</v>
          </cell>
          <cell r="D696" t="str">
            <v xml:space="preserve">HANDPHONE XIOMI 14 PRO </v>
          </cell>
          <cell r="F696">
            <v>1</v>
          </cell>
          <cell r="G696" t="str">
            <v xml:space="preserve">UNIT </v>
          </cell>
          <cell r="I696">
            <v>45950</v>
          </cell>
          <cell r="J696" t="str">
            <v xml:space="preserve">BU LILA </v>
          </cell>
          <cell r="K696" t="str">
            <v xml:space="preserve">SELESAI </v>
          </cell>
        </row>
        <row r="697">
          <cell r="B697" t="str">
            <v>054/X/2025</v>
          </cell>
          <cell r="C697">
            <v>45945</v>
          </cell>
          <cell r="D697" t="str">
            <v xml:space="preserve">NOMOR HANDPHONE </v>
          </cell>
          <cell r="F697">
            <v>1</v>
          </cell>
          <cell r="G697" t="str">
            <v>PCS</v>
          </cell>
          <cell r="J697" t="str">
            <v xml:space="preserve">BU LILA </v>
          </cell>
          <cell r="K697" t="str">
            <v xml:space="preserve">SELESAI </v>
          </cell>
        </row>
        <row r="698">
          <cell r="B698" t="str">
            <v>055/X/2025</v>
          </cell>
          <cell r="C698">
            <v>45944</v>
          </cell>
          <cell r="D698" t="str">
            <v xml:space="preserve">NATRIUM BIKARBONAT (FG) - SODA KUE </v>
          </cell>
          <cell r="F698">
            <v>10</v>
          </cell>
          <cell r="G698" t="str">
            <v xml:space="preserve">KG </v>
          </cell>
          <cell r="J698" t="str">
            <v>DINDA</v>
          </cell>
          <cell r="K698" t="str">
            <v>SELESAI</v>
          </cell>
        </row>
        <row r="699">
          <cell r="B699" t="str">
            <v>055/X/2025</v>
          </cell>
          <cell r="C699">
            <v>45944</v>
          </cell>
          <cell r="D699" t="str">
            <v>POTASIUM Citrate (FG)</v>
          </cell>
          <cell r="F699">
            <v>25</v>
          </cell>
          <cell r="G699" t="str">
            <v>KG</v>
          </cell>
          <cell r="J699" t="str">
            <v>DINDA</v>
          </cell>
          <cell r="K699" t="str">
            <v xml:space="preserve">SELESAI </v>
          </cell>
        </row>
        <row r="700">
          <cell r="B700" t="str">
            <v>055/X/2025</v>
          </cell>
          <cell r="C700">
            <v>45944</v>
          </cell>
          <cell r="D700" t="str">
            <v>TITANIUM DIOXIDE (KOEPOE)</v>
          </cell>
          <cell r="F700">
            <v>10</v>
          </cell>
          <cell r="G700" t="str">
            <v>PCS</v>
          </cell>
          <cell r="J700" t="str">
            <v>DINDA</v>
          </cell>
          <cell r="K700" t="str">
            <v>SELESAI</v>
          </cell>
        </row>
        <row r="701">
          <cell r="B701" t="str">
            <v>055/X/2025</v>
          </cell>
          <cell r="C701">
            <v>45944</v>
          </cell>
          <cell r="D701" t="str">
            <v xml:space="preserve">CUP 25 ML </v>
          </cell>
          <cell r="F701">
            <v>2</v>
          </cell>
          <cell r="G701" t="str">
            <v xml:space="preserve">PACK </v>
          </cell>
          <cell r="J701" t="str">
            <v>DINDA</v>
          </cell>
          <cell r="K701" t="str">
            <v xml:space="preserve">SELESAI </v>
          </cell>
        </row>
        <row r="702">
          <cell r="B702" t="str">
            <v>056/X/2025-1</v>
          </cell>
          <cell r="C702">
            <v>45945</v>
          </cell>
          <cell r="D702" t="str">
            <v xml:space="preserve">OZONE GENERATOR 10G </v>
          </cell>
          <cell r="F702">
            <v>1</v>
          </cell>
          <cell r="G702" t="str">
            <v xml:space="preserve">UNIT </v>
          </cell>
          <cell r="J702" t="str">
            <v xml:space="preserve">HENY - GA </v>
          </cell>
          <cell r="K702" t="str">
            <v xml:space="preserve">SELESAI </v>
          </cell>
        </row>
        <row r="703">
          <cell r="B703" t="str">
            <v>056/X/2025-2</v>
          </cell>
          <cell r="C703">
            <v>45945</v>
          </cell>
          <cell r="D703" t="str">
            <v xml:space="preserve">FREON R32 </v>
          </cell>
          <cell r="E703" t="str">
            <v xml:space="preserve">BERKAH ABADI TEKNIK </v>
          </cell>
          <cell r="F703">
            <v>1</v>
          </cell>
          <cell r="G703" t="str">
            <v xml:space="preserve">UNIT </v>
          </cell>
          <cell r="I703">
            <v>45950</v>
          </cell>
          <cell r="J703" t="str">
            <v xml:space="preserve">HENY - GA </v>
          </cell>
          <cell r="K703" t="str">
            <v xml:space="preserve">SELESAI </v>
          </cell>
        </row>
        <row r="704">
          <cell r="B704" t="str">
            <v>056/X/2025-3</v>
          </cell>
          <cell r="C704">
            <v>45945</v>
          </cell>
          <cell r="D704" t="str">
            <v>FREON R22</v>
          </cell>
          <cell r="E704" t="str">
            <v xml:space="preserve">BERKAH ABADI TEKNIK </v>
          </cell>
          <cell r="F704">
            <v>1</v>
          </cell>
          <cell r="G704" t="str">
            <v xml:space="preserve">UNIT </v>
          </cell>
          <cell r="I704">
            <v>45949</v>
          </cell>
          <cell r="J704" t="str">
            <v xml:space="preserve">HENY - GA </v>
          </cell>
          <cell r="K704" t="str">
            <v xml:space="preserve">SELESAI </v>
          </cell>
        </row>
        <row r="705">
          <cell r="B705" t="str">
            <v>056/X/2025-4</v>
          </cell>
          <cell r="C705">
            <v>45945</v>
          </cell>
          <cell r="D705" t="str">
            <v xml:space="preserve">SENSOR AC </v>
          </cell>
          <cell r="E705" t="str">
            <v xml:space="preserve">BERKAH ABADI TEKNIK </v>
          </cell>
          <cell r="F705">
            <v>1</v>
          </cell>
          <cell r="G705" t="str">
            <v xml:space="preserve">UNIT </v>
          </cell>
          <cell r="I705">
            <v>45950</v>
          </cell>
          <cell r="J705" t="str">
            <v xml:space="preserve">HENY - GA </v>
          </cell>
          <cell r="K705" t="str">
            <v xml:space="preserve">SELESAI </v>
          </cell>
        </row>
        <row r="706">
          <cell r="B706" t="str">
            <v>056/X/2025-5</v>
          </cell>
          <cell r="C706">
            <v>45945</v>
          </cell>
          <cell r="D706" t="str">
            <v xml:space="preserve">REMOT AC UNIVERSAL </v>
          </cell>
          <cell r="E706" t="str">
            <v xml:space="preserve">BERKAH ABADI TEKNIK </v>
          </cell>
          <cell r="F706">
            <v>1</v>
          </cell>
          <cell r="G706" t="str">
            <v>PCS</v>
          </cell>
          <cell r="I706">
            <v>45950</v>
          </cell>
          <cell r="J706" t="str">
            <v xml:space="preserve">HENY - GA </v>
          </cell>
          <cell r="K706" t="str">
            <v xml:space="preserve">SELESAI </v>
          </cell>
        </row>
        <row r="707">
          <cell r="B707" t="str">
            <v>056/X/2025-6</v>
          </cell>
          <cell r="C707">
            <v>45945</v>
          </cell>
          <cell r="D707" t="str">
            <v xml:space="preserve">LAMPU LED TUBE T5 10W </v>
          </cell>
          <cell r="E707" t="str">
            <v xml:space="preserve">BERKAH ABADI TEKNIK </v>
          </cell>
          <cell r="F707">
            <v>15</v>
          </cell>
          <cell r="G707" t="str">
            <v>PCS</v>
          </cell>
          <cell r="I707">
            <v>45950</v>
          </cell>
          <cell r="J707" t="str">
            <v xml:space="preserve">HENY - GA </v>
          </cell>
          <cell r="K707" t="str">
            <v xml:space="preserve">SELESAI </v>
          </cell>
        </row>
        <row r="708">
          <cell r="B708" t="str">
            <v>057/X/2025</v>
          </cell>
          <cell r="C708">
            <v>45946</v>
          </cell>
          <cell r="D708" t="str">
            <v xml:space="preserve">STOP KONTAK LUBANG 3 BROCO </v>
          </cell>
          <cell r="F708">
            <v>11</v>
          </cell>
          <cell r="G708" t="str">
            <v>PCS</v>
          </cell>
          <cell r="I708">
            <v>45950</v>
          </cell>
          <cell r="J708" t="str">
            <v xml:space="preserve">ANAS </v>
          </cell>
          <cell r="K708" t="str">
            <v xml:space="preserve">SELESAI </v>
          </cell>
        </row>
        <row r="709">
          <cell r="B709" t="str">
            <v>057/X/2025</v>
          </cell>
          <cell r="C709">
            <v>45946</v>
          </cell>
          <cell r="D709" t="str">
            <v xml:space="preserve">STACKER BROCO </v>
          </cell>
          <cell r="F709">
            <v>12</v>
          </cell>
          <cell r="G709" t="str">
            <v>PCS</v>
          </cell>
          <cell r="I709">
            <v>45950</v>
          </cell>
          <cell r="J709" t="str">
            <v xml:space="preserve">ANAS </v>
          </cell>
          <cell r="K709" t="str">
            <v xml:space="preserve">SELESAI </v>
          </cell>
        </row>
        <row r="710">
          <cell r="B710" t="str">
            <v>057/X/2025</v>
          </cell>
          <cell r="C710">
            <v>45946</v>
          </cell>
          <cell r="D710" t="str">
            <v xml:space="preserve">KABEL 2 X 0,75 </v>
          </cell>
          <cell r="F710">
            <v>1</v>
          </cell>
          <cell r="G710" t="str">
            <v xml:space="preserve">ROLL </v>
          </cell>
          <cell r="I710">
            <v>45950</v>
          </cell>
          <cell r="J710" t="str">
            <v xml:space="preserve">ANAS </v>
          </cell>
          <cell r="K710" t="str">
            <v xml:space="preserve">SELESAI </v>
          </cell>
        </row>
        <row r="711">
          <cell r="B711" t="str">
            <v>057/X/2025</v>
          </cell>
          <cell r="C711">
            <v>45946</v>
          </cell>
          <cell r="D711" t="str">
            <v xml:space="preserve">KABEL TIES UK. 20 CM </v>
          </cell>
          <cell r="F711">
            <v>3</v>
          </cell>
          <cell r="G711" t="str">
            <v xml:space="preserve">PACK </v>
          </cell>
          <cell r="I711">
            <v>45950</v>
          </cell>
          <cell r="J711" t="str">
            <v xml:space="preserve">ANAS </v>
          </cell>
          <cell r="K711" t="str">
            <v xml:space="preserve">SELESAI </v>
          </cell>
        </row>
        <row r="712">
          <cell r="B712" t="str">
            <v>057/X/2025</v>
          </cell>
          <cell r="C712">
            <v>45946</v>
          </cell>
          <cell r="D712" t="str">
            <v xml:space="preserve">SERVICE BOOR </v>
          </cell>
          <cell r="F712">
            <v>24</v>
          </cell>
          <cell r="G712" t="str">
            <v xml:space="preserve">PCS </v>
          </cell>
          <cell r="H712">
            <v>45947</v>
          </cell>
          <cell r="K712" t="str">
            <v>SELESAI</v>
          </cell>
        </row>
        <row r="713">
          <cell r="B713" t="str">
            <v>058/X/2025</v>
          </cell>
          <cell r="C713">
            <v>45950</v>
          </cell>
          <cell r="D713" t="str">
            <v xml:space="preserve">PLASTIK 20KG </v>
          </cell>
          <cell r="F713">
            <v>1</v>
          </cell>
          <cell r="G713" t="str">
            <v xml:space="preserve">PACK </v>
          </cell>
          <cell r="I713">
            <v>45950</v>
          </cell>
          <cell r="J713" t="str">
            <v xml:space="preserve">SICILYA </v>
          </cell>
          <cell r="K713" t="str">
            <v xml:space="preserve">SELESAI </v>
          </cell>
          <cell r="L713" t="str">
            <v xml:space="preserve">READY STOCK </v>
          </cell>
        </row>
        <row r="714">
          <cell r="B714" t="str">
            <v>058/X/2025</v>
          </cell>
          <cell r="C714">
            <v>45950</v>
          </cell>
          <cell r="D714" t="str">
            <v xml:space="preserve">PLASTIK 1 ONS </v>
          </cell>
          <cell r="F714">
            <v>5</v>
          </cell>
          <cell r="G714" t="str">
            <v xml:space="preserve">BENDEL </v>
          </cell>
          <cell r="I714">
            <v>45950</v>
          </cell>
          <cell r="J714" t="str">
            <v xml:space="preserve">SICILYA </v>
          </cell>
          <cell r="K714" t="str">
            <v xml:space="preserve">SELESAI </v>
          </cell>
          <cell r="L714" t="str">
            <v xml:space="preserve">READY STOCK </v>
          </cell>
        </row>
        <row r="715">
          <cell r="B715" t="str">
            <v>058/X/2025</v>
          </cell>
          <cell r="C715">
            <v>45950</v>
          </cell>
          <cell r="D715" t="str">
            <v xml:space="preserve">NACL </v>
          </cell>
          <cell r="F715">
            <v>5</v>
          </cell>
          <cell r="G715" t="str">
            <v xml:space="preserve">KG </v>
          </cell>
          <cell r="J715" t="str">
            <v xml:space="preserve">SICILYA </v>
          </cell>
          <cell r="K715" t="str">
            <v>SELESAI</v>
          </cell>
        </row>
        <row r="716">
          <cell r="B716" t="str">
            <v>059/X/2025</v>
          </cell>
          <cell r="C716">
            <v>45945</v>
          </cell>
          <cell r="D716" t="str">
            <v xml:space="preserve">KAIN NYLON KANTONG MESS WARNA KUNING UK. </v>
          </cell>
          <cell r="F716">
            <v>200</v>
          </cell>
          <cell r="G716" t="str">
            <v>PCS</v>
          </cell>
          <cell r="J716" t="str">
            <v xml:space="preserve">SUNARIAH - TUNAS </v>
          </cell>
          <cell r="K716" t="str">
            <v xml:space="preserve">DIPESAN </v>
          </cell>
        </row>
        <row r="717">
          <cell r="B717" t="str">
            <v>059/X/2025</v>
          </cell>
          <cell r="C717">
            <v>45945</v>
          </cell>
          <cell r="D717" t="str">
            <v xml:space="preserve">TIMBANGAN JEDEVER SKY-W 600 GR </v>
          </cell>
          <cell r="F717">
            <v>2</v>
          </cell>
          <cell r="G717" t="str">
            <v xml:space="preserve">UNIT </v>
          </cell>
          <cell r="H717">
            <v>45968</v>
          </cell>
          <cell r="J717" t="str">
            <v xml:space="preserve">SUNARIAH - TUNAS </v>
          </cell>
          <cell r="K717" t="str">
            <v xml:space="preserve">DIPESAN </v>
          </cell>
        </row>
        <row r="718">
          <cell r="B718" t="str">
            <v>059/X/2025</v>
          </cell>
          <cell r="C718">
            <v>45945</v>
          </cell>
          <cell r="D718" t="str">
            <v xml:space="preserve">GESUT KACA </v>
          </cell>
          <cell r="F718">
            <v>10</v>
          </cell>
          <cell r="G718" t="str">
            <v>PCS</v>
          </cell>
          <cell r="H718">
            <v>45950</v>
          </cell>
          <cell r="I718">
            <v>45951</v>
          </cell>
          <cell r="J718" t="str">
            <v xml:space="preserve">SUNARIAH - TUNAS </v>
          </cell>
          <cell r="K718" t="str">
            <v>SELESAI</v>
          </cell>
        </row>
        <row r="719">
          <cell r="B719" t="str">
            <v>060/X/2025</v>
          </cell>
          <cell r="C719">
            <v>45946</v>
          </cell>
          <cell r="D719" t="str">
            <v xml:space="preserve">PISAU SESEK </v>
          </cell>
          <cell r="F719">
            <v>50</v>
          </cell>
          <cell r="G719" t="str">
            <v>PCS</v>
          </cell>
          <cell r="H719"/>
          <cell r="I719"/>
          <cell r="J719" t="str">
            <v>DANIEL - TUNAS</v>
          </cell>
          <cell r="K719" t="str">
            <v xml:space="preserve">SELESAI </v>
          </cell>
        </row>
        <row r="720">
          <cell r="B720" t="str">
            <v>060/X/2025</v>
          </cell>
          <cell r="C720">
            <v>45946</v>
          </cell>
          <cell r="D720" t="str">
            <v xml:space="preserve">PENGHARUM RUANGAN + ISI OTOMATIS </v>
          </cell>
          <cell r="F720">
            <v>2</v>
          </cell>
          <cell r="G720" t="str">
            <v>PCS</v>
          </cell>
          <cell r="I720">
            <v>45950</v>
          </cell>
          <cell r="J720" t="str">
            <v>DANIEL - TUNAS</v>
          </cell>
          <cell r="K720" t="str">
            <v xml:space="preserve">SELESAI </v>
          </cell>
        </row>
        <row r="721">
          <cell r="B721" t="str">
            <v>060/X/2025</v>
          </cell>
          <cell r="C721">
            <v>45946</v>
          </cell>
          <cell r="D721" t="str">
            <v xml:space="preserve">ISI PENGHARUM RUANGAN </v>
          </cell>
          <cell r="F721">
            <v>4</v>
          </cell>
          <cell r="G721" t="str">
            <v>PCS</v>
          </cell>
          <cell r="I721">
            <v>45950</v>
          </cell>
          <cell r="J721" t="str">
            <v>DANIEL - TUNAS</v>
          </cell>
          <cell r="K721" t="str">
            <v xml:space="preserve">SELESAI </v>
          </cell>
        </row>
        <row r="722">
          <cell r="B722" t="str">
            <v>060/X/2025</v>
          </cell>
          <cell r="C722">
            <v>45946</v>
          </cell>
          <cell r="D722" t="str">
            <v>TRIAGONAL CLIPS NO.3</v>
          </cell>
          <cell r="F722">
            <v>1</v>
          </cell>
          <cell r="G722" t="str">
            <v xml:space="preserve">PACK </v>
          </cell>
          <cell r="H722">
            <v>45950</v>
          </cell>
          <cell r="I722"/>
          <cell r="J722" t="str">
            <v>DANIEL - TUNAS</v>
          </cell>
          <cell r="K722" t="str">
            <v xml:space="preserve">SELESAI </v>
          </cell>
        </row>
        <row r="723">
          <cell r="B723" t="str">
            <v>060/X/2025</v>
          </cell>
          <cell r="C723">
            <v>45946</v>
          </cell>
          <cell r="D723" t="str">
            <v>BINDER CLIPS NO.111</v>
          </cell>
          <cell r="F723">
            <v>2</v>
          </cell>
          <cell r="G723" t="str">
            <v xml:space="preserve">BOX </v>
          </cell>
          <cell r="H723">
            <v>45950</v>
          </cell>
          <cell r="I723"/>
          <cell r="J723" t="str">
            <v>DANIEL - TUNAS</v>
          </cell>
          <cell r="K723" t="str">
            <v xml:space="preserve">SELESAI </v>
          </cell>
        </row>
        <row r="724">
          <cell r="B724" t="str">
            <v>060/X/2025</v>
          </cell>
          <cell r="C724">
            <v>45946</v>
          </cell>
          <cell r="D724" t="str">
            <v xml:space="preserve">KERTAS HVS A4 </v>
          </cell>
          <cell r="F724">
            <v>1</v>
          </cell>
          <cell r="G724" t="str">
            <v xml:space="preserve">BOX </v>
          </cell>
          <cell r="I724">
            <v>45950</v>
          </cell>
          <cell r="J724" t="str">
            <v>DANIEL - TUNAS</v>
          </cell>
          <cell r="K724" t="str">
            <v xml:space="preserve">SELESAI </v>
          </cell>
        </row>
        <row r="725">
          <cell r="B725" t="str">
            <v>061/X/2025</v>
          </cell>
          <cell r="C725">
            <v>45945</v>
          </cell>
          <cell r="D725" t="str">
            <v xml:space="preserve">HARNET STAFF </v>
          </cell>
          <cell r="F725">
            <v>3</v>
          </cell>
          <cell r="G725" t="str">
            <v xml:space="preserve">BOX </v>
          </cell>
          <cell r="J725" t="str">
            <v>DANIEL - TUNAS</v>
          </cell>
          <cell r="K725" t="str">
            <v>SELESAI</v>
          </cell>
        </row>
        <row r="726">
          <cell r="B726" t="str">
            <v>061/X/2025</v>
          </cell>
          <cell r="C726">
            <v>45945</v>
          </cell>
          <cell r="D726" t="str">
            <v xml:space="preserve">BENDRAT </v>
          </cell>
          <cell r="F726">
            <v>20</v>
          </cell>
          <cell r="G726" t="str">
            <v xml:space="preserve">BENDEL </v>
          </cell>
          <cell r="J726" t="str">
            <v>DANIEL - TUNAS</v>
          </cell>
          <cell r="K726" t="str">
            <v>SELESAI</v>
          </cell>
        </row>
        <row r="727">
          <cell r="B727" t="str">
            <v>061/X/2025</v>
          </cell>
          <cell r="C727">
            <v>45945</v>
          </cell>
          <cell r="D727" t="str">
            <v xml:space="preserve">ALKOHOL 75% </v>
          </cell>
          <cell r="F727">
            <v>1</v>
          </cell>
          <cell r="G727" t="str">
            <v xml:space="preserve">JERIGEN </v>
          </cell>
          <cell r="J727" t="str">
            <v>DANIEL - TUNAS</v>
          </cell>
          <cell r="K727" t="str">
            <v>SELESAI</v>
          </cell>
        </row>
        <row r="728">
          <cell r="B728" t="str">
            <v>062/X/2025</v>
          </cell>
          <cell r="C728">
            <v>45946</v>
          </cell>
          <cell r="D728" t="str">
            <v>PLASTIK HITAM SAMPAH UK. 60 X 100</v>
          </cell>
          <cell r="F728">
            <v>3</v>
          </cell>
          <cell r="G728" t="str">
            <v xml:space="preserve">PACK </v>
          </cell>
          <cell r="I728">
            <v>45950</v>
          </cell>
          <cell r="J728" t="str">
            <v>DANIEL - TUNAS</v>
          </cell>
          <cell r="K728" t="str">
            <v xml:space="preserve">SELESAI </v>
          </cell>
          <cell r="L728" t="str">
            <v xml:space="preserve">STOCK GUDANG </v>
          </cell>
        </row>
        <row r="729">
          <cell r="B729" t="str">
            <v>062/X/2025</v>
          </cell>
          <cell r="C729">
            <v>45946</v>
          </cell>
          <cell r="D729" t="str">
            <v>PLASTIK HITAM SAMPAH UK. 40 X 50</v>
          </cell>
          <cell r="F729">
            <v>3</v>
          </cell>
          <cell r="G729" t="str">
            <v xml:space="preserve">PACK </v>
          </cell>
          <cell r="H729">
            <v>45950</v>
          </cell>
          <cell r="J729" t="str">
            <v>DANIEL - TUNAS</v>
          </cell>
          <cell r="K729" t="str">
            <v xml:space="preserve">SELESAI </v>
          </cell>
        </row>
        <row r="730">
          <cell r="B730" t="str">
            <v>062/X/2025</v>
          </cell>
          <cell r="C730">
            <v>45946</v>
          </cell>
          <cell r="D730" t="str">
            <v>PLASTIK HITAM SAMPAH UK. 60 X 100</v>
          </cell>
          <cell r="F730">
            <v>3</v>
          </cell>
          <cell r="G730" t="str">
            <v xml:space="preserve">PACK </v>
          </cell>
          <cell r="I730">
            <v>45950</v>
          </cell>
          <cell r="J730" t="str">
            <v>DANIEL - TUNAS</v>
          </cell>
          <cell r="K730" t="str">
            <v xml:space="preserve">SELESAI </v>
          </cell>
          <cell r="L730" t="str">
            <v xml:space="preserve">STOCK GUDANG </v>
          </cell>
        </row>
        <row r="731">
          <cell r="B731" t="str">
            <v>062/X/2025</v>
          </cell>
          <cell r="C731">
            <v>45946</v>
          </cell>
          <cell r="D731" t="str">
            <v>PLASTIK HITAM SAMPAH UK. 100 X 120</v>
          </cell>
          <cell r="F731">
            <v>3</v>
          </cell>
          <cell r="G731" t="str">
            <v xml:space="preserve">PACK </v>
          </cell>
          <cell r="H731">
            <v>45950</v>
          </cell>
          <cell r="J731" t="str">
            <v>DANIEL - TUNAS</v>
          </cell>
          <cell r="K731" t="str">
            <v xml:space="preserve">SELESAI </v>
          </cell>
        </row>
        <row r="732">
          <cell r="B732" t="str">
            <v>062/X/2025</v>
          </cell>
          <cell r="C732">
            <v>45946</v>
          </cell>
          <cell r="D732" t="str">
            <v>KRESEK HITAM UK. 40 X 50 (TENTENG)</v>
          </cell>
          <cell r="F732">
            <v>3</v>
          </cell>
          <cell r="G732" t="str">
            <v xml:space="preserve">PACK </v>
          </cell>
          <cell r="H732">
            <v>45950</v>
          </cell>
          <cell r="J732" t="str">
            <v>DANIEL - TUNAS</v>
          </cell>
          <cell r="K732" t="str">
            <v xml:space="preserve">SELESAI </v>
          </cell>
        </row>
        <row r="733">
          <cell r="B733" t="str">
            <v>063/X/2025</v>
          </cell>
          <cell r="C733">
            <v>45939</v>
          </cell>
          <cell r="D733" t="str">
            <v>KAIN NYLON LEMBARAN KUNING UK. 70 X 45</v>
          </cell>
          <cell r="F733">
            <v>25</v>
          </cell>
          <cell r="G733" t="str">
            <v xml:space="preserve">LEMBAR </v>
          </cell>
          <cell r="H733">
            <v>45968</v>
          </cell>
          <cell r="J733" t="str">
            <v>ATIEK - TUNAS</v>
          </cell>
          <cell r="K733" t="str">
            <v xml:space="preserve">DIPESAN </v>
          </cell>
        </row>
        <row r="734">
          <cell r="B734" t="str">
            <v>063/X/2025</v>
          </cell>
          <cell r="C734">
            <v>45939</v>
          </cell>
          <cell r="D734" t="str">
            <v xml:space="preserve">TARO PUTIH </v>
          </cell>
          <cell r="F734">
            <v>10</v>
          </cell>
          <cell r="G734" t="str">
            <v xml:space="preserve">LEMBAR </v>
          </cell>
          <cell r="J734" t="str">
            <v>ATIEK - TUNAS</v>
          </cell>
          <cell r="K734" t="str">
            <v xml:space="preserve">SELESAI </v>
          </cell>
          <cell r="L734" t="str">
            <v xml:space="preserve">STOCK GUDANG </v>
          </cell>
        </row>
        <row r="735">
          <cell r="B735" t="str">
            <v>063/X/2025</v>
          </cell>
          <cell r="C735">
            <v>45939</v>
          </cell>
          <cell r="D735" t="str">
            <v>BOX PLASTIK UK. 21 X 14 X 7</v>
          </cell>
          <cell r="E735" t="str">
            <v xml:space="preserve">PASIFIK </v>
          </cell>
          <cell r="F735">
            <v>100</v>
          </cell>
          <cell r="G735" t="str">
            <v>PCS</v>
          </cell>
          <cell r="H735">
            <v>45967</v>
          </cell>
          <cell r="J735" t="str">
            <v>ATIEK - TUNAS</v>
          </cell>
          <cell r="K735" t="str">
            <v xml:space="preserve">DIPESAN </v>
          </cell>
        </row>
        <row r="736">
          <cell r="B736" t="str">
            <v>064/X/2025</v>
          </cell>
          <cell r="C736">
            <v>45946</v>
          </cell>
          <cell r="D736" t="str">
            <v xml:space="preserve">SWITCH HUB TP-LINK 5 PORT </v>
          </cell>
          <cell r="F736">
            <v>5</v>
          </cell>
          <cell r="G736" t="str">
            <v>PCS</v>
          </cell>
          <cell r="H736">
            <v>45950</v>
          </cell>
          <cell r="J736" t="str">
            <v>DANIEL - TUNAS</v>
          </cell>
          <cell r="K736" t="str">
            <v>SELESAI</v>
          </cell>
        </row>
        <row r="737">
          <cell r="B737" t="str">
            <v>064/X/2025</v>
          </cell>
          <cell r="C737">
            <v>45946</v>
          </cell>
          <cell r="D737" t="str">
            <v xml:space="preserve">SENTER TAHAN AIR </v>
          </cell>
          <cell r="F737">
            <v>1</v>
          </cell>
          <cell r="G737" t="str">
            <v>PCS</v>
          </cell>
          <cell r="H737">
            <v>45950</v>
          </cell>
          <cell r="J737" t="str">
            <v>DANIEL - TUNAS</v>
          </cell>
          <cell r="K737" t="str">
            <v>SELESAI</v>
          </cell>
        </row>
        <row r="738">
          <cell r="B738" t="str">
            <v>064/X/2025</v>
          </cell>
          <cell r="C738">
            <v>45946</v>
          </cell>
          <cell r="D738" t="str">
            <v xml:space="preserve">PRINT BROSUR UNTUK JOBFAIR </v>
          </cell>
          <cell r="F738">
            <v>1</v>
          </cell>
          <cell r="G738" t="str">
            <v xml:space="preserve">RIM </v>
          </cell>
          <cell r="H738">
            <v>45950</v>
          </cell>
          <cell r="J738" t="str">
            <v>DANIEL - TUNAS</v>
          </cell>
          <cell r="K738" t="str">
            <v>SELESAI</v>
          </cell>
        </row>
        <row r="739">
          <cell r="B739" t="str">
            <v>065/X/2025</v>
          </cell>
          <cell r="C739">
            <v>45947</v>
          </cell>
          <cell r="D739" t="str">
            <v xml:space="preserve">ALKOHOL 75% </v>
          </cell>
          <cell r="F739">
            <v>1</v>
          </cell>
          <cell r="G739" t="str">
            <v xml:space="preserve">JERIGEN </v>
          </cell>
          <cell r="J739" t="str">
            <v>DANIEL - TUNAS</v>
          </cell>
          <cell r="K739" t="str">
            <v>SELESAI</v>
          </cell>
        </row>
        <row r="740">
          <cell r="B740" t="str">
            <v>066/X/2025</v>
          </cell>
          <cell r="C740">
            <v>45950</v>
          </cell>
          <cell r="D740" t="str">
            <v xml:space="preserve">FOAM SHETT </v>
          </cell>
          <cell r="F740">
            <v>4</v>
          </cell>
          <cell r="G740" t="str">
            <v>ROLL</v>
          </cell>
          <cell r="I740">
            <v>45951</v>
          </cell>
          <cell r="J740" t="str">
            <v xml:space="preserve">RUDI - PACKING </v>
          </cell>
          <cell r="K740" t="str">
            <v xml:space="preserve">SELESAI </v>
          </cell>
        </row>
        <row r="741">
          <cell r="B741" t="str">
            <v>067/X/2025-1</v>
          </cell>
          <cell r="C741">
            <v>45950</v>
          </cell>
          <cell r="D741" t="str">
            <v xml:space="preserve">METERAN KAIN </v>
          </cell>
          <cell r="F741">
            <v>5</v>
          </cell>
          <cell r="G741" t="str">
            <v>PCS</v>
          </cell>
          <cell r="H741">
            <v>45950</v>
          </cell>
          <cell r="I741">
            <v>45957</v>
          </cell>
          <cell r="J741" t="str">
            <v xml:space="preserve">DAYAH </v>
          </cell>
          <cell r="K741" t="str">
            <v>SELESAI</v>
          </cell>
        </row>
        <row r="742">
          <cell r="B742" t="str">
            <v>067/X/2025-2</v>
          </cell>
          <cell r="C742">
            <v>45950</v>
          </cell>
          <cell r="D742" t="str">
            <v xml:space="preserve">BENDRAT </v>
          </cell>
          <cell r="E742" t="str">
            <v xml:space="preserve">BERKAH ABADI TEKNIK </v>
          </cell>
          <cell r="F742">
            <v>1</v>
          </cell>
          <cell r="G742" t="str">
            <v>ROLL</v>
          </cell>
          <cell r="H742">
            <v>45950</v>
          </cell>
          <cell r="I742">
            <v>45951</v>
          </cell>
          <cell r="J742" t="str">
            <v xml:space="preserve">DAYAH </v>
          </cell>
          <cell r="K742" t="str">
            <v xml:space="preserve">SELESAI </v>
          </cell>
        </row>
        <row r="743">
          <cell r="B743" t="str">
            <v>067/X/2025-3</v>
          </cell>
          <cell r="C743">
            <v>45950</v>
          </cell>
          <cell r="D743" t="str">
            <v xml:space="preserve">PLASTIK 1/4 ONS </v>
          </cell>
          <cell r="F743">
            <v>2</v>
          </cell>
          <cell r="G743" t="str">
            <v xml:space="preserve">PACK </v>
          </cell>
          <cell r="H743">
            <v>45950</v>
          </cell>
          <cell r="I743">
            <v>45951</v>
          </cell>
          <cell r="J743" t="str">
            <v xml:space="preserve">DAYAH </v>
          </cell>
          <cell r="K743" t="str">
            <v xml:space="preserve">SELESAI </v>
          </cell>
          <cell r="L743" t="str">
            <v>STOCK</v>
          </cell>
        </row>
        <row r="744">
          <cell r="B744" t="str">
            <v>067/X/2025-4</v>
          </cell>
          <cell r="C744">
            <v>45950</v>
          </cell>
          <cell r="D744" t="str">
            <v xml:space="preserve">PLASTIK 2 ONS </v>
          </cell>
          <cell r="F744">
            <v>2</v>
          </cell>
          <cell r="G744" t="str">
            <v xml:space="preserve">PACK </v>
          </cell>
          <cell r="H744">
            <v>45950</v>
          </cell>
          <cell r="I744">
            <v>45951</v>
          </cell>
          <cell r="J744" t="str">
            <v xml:space="preserve">DAYAH </v>
          </cell>
          <cell r="K744" t="str">
            <v xml:space="preserve">SELESAI </v>
          </cell>
          <cell r="L744" t="str">
            <v>STOCK</v>
          </cell>
        </row>
        <row r="745">
          <cell r="B745" t="str">
            <v>067/X/2025-5</v>
          </cell>
          <cell r="C745">
            <v>45950</v>
          </cell>
          <cell r="D745" t="str">
            <v xml:space="preserve">PISAU BLENDER (PHILIP) </v>
          </cell>
          <cell r="F745">
            <v>1</v>
          </cell>
          <cell r="G745" t="str">
            <v>UNIT</v>
          </cell>
          <cell r="H745">
            <v>45950</v>
          </cell>
          <cell r="I745">
            <v>45951</v>
          </cell>
          <cell r="J745" t="str">
            <v xml:space="preserve">DAYAH </v>
          </cell>
          <cell r="K745" t="str">
            <v xml:space="preserve">SELESAI </v>
          </cell>
          <cell r="L745" t="str">
            <v>STOCK</v>
          </cell>
        </row>
        <row r="746">
          <cell r="B746" t="str">
            <v>067/X/2025-6</v>
          </cell>
          <cell r="C746">
            <v>45950</v>
          </cell>
          <cell r="D746" t="str">
            <v xml:space="preserve">KIPAS ANGIN BLOWER </v>
          </cell>
          <cell r="F746">
            <v>1</v>
          </cell>
          <cell r="G746" t="str">
            <v>UNIT</v>
          </cell>
          <cell r="H746">
            <v>45950</v>
          </cell>
          <cell r="J746" t="str">
            <v xml:space="preserve">DAYAH </v>
          </cell>
          <cell r="K746" t="str">
            <v xml:space="preserve">SELESAI </v>
          </cell>
        </row>
        <row r="747">
          <cell r="B747" t="str">
            <v>068/X/2025-1</v>
          </cell>
          <cell r="C747">
            <v>45950</v>
          </cell>
          <cell r="D747" t="str">
            <v xml:space="preserve">BATRE ALKALIN ABC A2 </v>
          </cell>
          <cell r="F747">
            <v>2</v>
          </cell>
          <cell r="G747" t="str">
            <v xml:space="preserve">PACK </v>
          </cell>
          <cell r="I747">
            <v>45957</v>
          </cell>
          <cell r="J747" t="str">
            <v xml:space="preserve">OKTA </v>
          </cell>
          <cell r="K747" t="str">
            <v>SELESAI</v>
          </cell>
        </row>
        <row r="748">
          <cell r="B748" t="str">
            <v>068/X/2025-2</v>
          </cell>
          <cell r="C748">
            <v>45950</v>
          </cell>
          <cell r="D748" t="str">
            <v xml:space="preserve">KANEBO AION KUNING </v>
          </cell>
          <cell r="F748">
            <v>5</v>
          </cell>
          <cell r="G748" t="str">
            <v>PCS</v>
          </cell>
          <cell r="I748">
            <v>45957</v>
          </cell>
          <cell r="J748" t="str">
            <v xml:space="preserve">OKTA </v>
          </cell>
          <cell r="K748" t="str">
            <v>SELESAI</v>
          </cell>
        </row>
        <row r="749">
          <cell r="B749" t="str">
            <v>068/X/2025-3</v>
          </cell>
          <cell r="C749">
            <v>45950</v>
          </cell>
          <cell r="D749" t="str">
            <v>TISSUE HALUS SEE- U ROLL (FACIAL)</v>
          </cell>
          <cell r="F749">
            <v>2</v>
          </cell>
          <cell r="G749" t="str">
            <v xml:space="preserve">KARTON </v>
          </cell>
          <cell r="I749">
            <v>45964</v>
          </cell>
          <cell r="J749" t="str">
            <v xml:space="preserve">OKTA </v>
          </cell>
          <cell r="K749" t="str">
            <v xml:space="preserve">SELESAI </v>
          </cell>
        </row>
        <row r="750">
          <cell r="B750" t="str">
            <v>068/X/2025-4</v>
          </cell>
          <cell r="C750">
            <v>45950</v>
          </cell>
          <cell r="D750" t="str">
            <v xml:space="preserve">TISSUE HALUS SEE-U ROLL 215 SH </v>
          </cell>
          <cell r="F750">
            <v>1</v>
          </cell>
          <cell r="G750" t="str">
            <v xml:space="preserve">KARTON </v>
          </cell>
          <cell r="I750">
            <v>45964</v>
          </cell>
          <cell r="J750" t="str">
            <v xml:space="preserve">OKTA </v>
          </cell>
          <cell r="K750" t="str">
            <v xml:space="preserve">SELESAI </v>
          </cell>
        </row>
        <row r="751">
          <cell r="B751" t="str">
            <v>068/X/2025-5</v>
          </cell>
          <cell r="C751">
            <v>45950</v>
          </cell>
          <cell r="D751" t="str">
            <v xml:space="preserve">MASKER WHITE FOCUSS </v>
          </cell>
          <cell r="F751">
            <v>100</v>
          </cell>
          <cell r="G751" t="str">
            <v xml:space="preserve">BOX </v>
          </cell>
          <cell r="I751">
            <v>45964</v>
          </cell>
          <cell r="J751" t="str">
            <v xml:space="preserve">OKTA </v>
          </cell>
          <cell r="K751" t="str">
            <v>SELESAI</v>
          </cell>
          <cell r="L751" t="str">
            <v>BARU DATANG 57 BOX + 43 BOX</v>
          </cell>
        </row>
        <row r="752">
          <cell r="B752" t="str">
            <v>069/X/2025-1</v>
          </cell>
          <cell r="C752">
            <v>45950</v>
          </cell>
          <cell r="D752" t="str">
            <v>PLASTIK 1 ONS (UK. 7 X 13 CM)</v>
          </cell>
          <cell r="F752">
            <v>10</v>
          </cell>
          <cell r="G752" t="str">
            <v xml:space="preserve">BENDEL </v>
          </cell>
          <cell r="H752">
            <v>45951</v>
          </cell>
          <cell r="I752">
            <v>45952</v>
          </cell>
          <cell r="J752" t="str">
            <v xml:space="preserve">OKTA </v>
          </cell>
          <cell r="K752" t="str">
            <v xml:space="preserve">SELESAI </v>
          </cell>
        </row>
        <row r="753">
          <cell r="B753" t="str">
            <v>069/X/2025-2</v>
          </cell>
          <cell r="C753">
            <v>45950</v>
          </cell>
          <cell r="D753" t="str">
            <v>PLASTIK 2 ONS (UK. 8 X 16 CM)</v>
          </cell>
          <cell r="F753">
            <v>10</v>
          </cell>
          <cell r="G753" t="str">
            <v xml:space="preserve">BENDEL </v>
          </cell>
          <cell r="H753">
            <v>45951</v>
          </cell>
          <cell r="I753">
            <v>45952</v>
          </cell>
          <cell r="J753" t="str">
            <v xml:space="preserve">OKTA </v>
          </cell>
          <cell r="K753" t="str">
            <v xml:space="preserve">SELESAI </v>
          </cell>
        </row>
        <row r="754">
          <cell r="B754" t="str">
            <v>069/X/2025-3</v>
          </cell>
          <cell r="C754">
            <v>45950</v>
          </cell>
          <cell r="D754" t="str">
            <v>PLASTIK 1/2 ONS (UK. 6 X 10 CM)</v>
          </cell>
          <cell r="F754">
            <v>10</v>
          </cell>
          <cell r="G754" t="str">
            <v xml:space="preserve">BENDEL </v>
          </cell>
          <cell r="H754">
            <v>45951</v>
          </cell>
          <cell r="I754">
            <v>45952</v>
          </cell>
          <cell r="J754" t="str">
            <v xml:space="preserve">OKTA </v>
          </cell>
          <cell r="K754" t="str">
            <v xml:space="preserve">SELESAI </v>
          </cell>
        </row>
        <row r="755">
          <cell r="B755" t="str">
            <v>069/X/2025-4</v>
          </cell>
          <cell r="C755">
            <v>45950</v>
          </cell>
          <cell r="D755" t="str">
            <v>PLASTIK 1/4 ONS (UK. 9 X 18 CM)</v>
          </cell>
          <cell r="F755">
            <v>10</v>
          </cell>
          <cell r="G755" t="str">
            <v xml:space="preserve">BENDEL </v>
          </cell>
          <cell r="H755">
            <v>45951</v>
          </cell>
          <cell r="I755">
            <v>45952</v>
          </cell>
          <cell r="J755" t="str">
            <v xml:space="preserve">OKTA </v>
          </cell>
          <cell r="K755" t="str">
            <v xml:space="preserve">SELESAI </v>
          </cell>
        </row>
        <row r="756">
          <cell r="B756" t="str">
            <v>069/X/2025-5</v>
          </cell>
          <cell r="C756">
            <v>45950</v>
          </cell>
          <cell r="D756" t="str">
            <v>PLASTIK 1/2 KG (UK. 11 X 22)</v>
          </cell>
          <cell r="F756">
            <v>10</v>
          </cell>
          <cell r="G756" t="str">
            <v xml:space="preserve">BENDEL </v>
          </cell>
          <cell r="H756">
            <v>45951</v>
          </cell>
          <cell r="I756">
            <v>45952</v>
          </cell>
          <cell r="J756" t="str">
            <v xml:space="preserve">OKTA </v>
          </cell>
          <cell r="K756" t="str">
            <v xml:space="preserve">SELESAI </v>
          </cell>
        </row>
        <row r="757">
          <cell r="B757" t="str">
            <v>070/X/2025-1</v>
          </cell>
          <cell r="C757">
            <v>45950</v>
          </cell>
          <cell r="D757" t="str">
            <v xml:space="preserve">PLASTIK 90 X 120 HITAM </v>
          </cell>
          <cell r="F757">
            <v>10</v>
          </cell>
          <cell r="G757" t="str">
            <v xml:space="preserve">PACK </v>
          </cell>
          <cell r="H757">
            <v>45951</v>
          </cell>
          <cell r="I757">
            <v>45952</v>
          </cell>
          <cell r="J757" t="str">
            <v xml:space="preserve">OKTA </v>
          </cell>
          <cell r="K757" t="str">
            <v xml:space="preserve">SELESAI </v>
          </cell>
        </row>
        <row r="758">
          <cell r="B758" t="str">
            <v>070/X/2025-2</v>
          </cell>
          <cell r="C758">
            <v>45950</v>
          </cell>
          <cell r="D758" t="str">
            <v xml:space="preserve">PLASTIK 60  X 100 HITAM </v>
          </cell>
          <cell r="F758">
            <v>10</v>
          </cell>
          <cell r="G758" t="str">
            <v xml:space="preserve">PACK </v>
          </cell>
          <cell r="H758">
            <v>45951</v>
          </cell>
          <cell r="I758">
            <v>45952</v>
          </cell>
          <cell r="J758" t="str">
            <v xml:space="preserve">OKTA </v>
          </cell>
          <cell r="K758" t="str">
            <v xml:space="preserve">SELESAI </v>
          </cell>
        </row>
        <row r="759">
          <cell r="B759" t="str">
            <v>071/X/2025</v>
          </cell>
          <cell r="C759">
            <v>45950</v>
          </cell>
          <cell r="D759" t="str">
            <v xml:space="preserve">MCCB EZC 100N 3P 100A </v>
          </cell>
          <cell r="F759">
            <v>1</v>
          </cell>
          <cell r="G759" t="str">
            <v xml:space="preserve">UNIT </v>
          </cell>
          <cell r="H759">
            <v>45951</v>
          </cell>
          <cell r="J759" t="str">
            <v xml:space="preserve">BU LILA </v>
          </cell>
          <cell r="K759" t="str">
            <v xml:space="preserve">SELESAI </v>
          </cell>
          <cell r="L759" t="str">
            <v xml:space="preserve">DIKERJAKAN 21/10/2025 MALAM </v>
          </cell>
        </row>
        <row r="760">
          <cell r="B760" t="str">
            <v>071/X/2025</v>
          </cell>
          <cell r="C760">
            <v>45950</v>
          </cell>
          <cell r="D760" t="str">
            <v xml:space="preserve">MCCB EZC 100N 3P 100A </v>
          </cell>
          <cell r="F760">
            <v>1</v>
          </cell>
          <cell r="G760" t="str">
            <v xml:space="preserve">UNIT </v>
          </cell>
          <cell r="H760">
            <v>45951</v>
          </cell>
          <cell r="J760" t="str">
            <v xml:space="preserve">BU LILA </v>
          </cell>
          <cell r="K760" t="str">
            <v xml:space="preserve">SELESAI </v>
          </cell>
          <cell r="L760" t="str">
            <v xml:space="preserve">DIKERJAKAN 21/10/2025 MALAM </v>
          </cell>
        </row>
        <row r="761">
          <cell r="B761" t="str">
            <v>071/X/2025</v>
          </cell>
          <cell r="C761">
            <v>45950</v>
          </cell>
          <cell r="D761" t="str">
            <v xml:space="preserve">JASA PERAKITAN + COMMISIONING </v>
          </cell>
          <cell r="F761">
            <v>1</v>
          </cell>
          <cell r="G761" t="str">
            <v xml:space="preserve">UNIT </v>
          </cell>
          <cell r="H761">
            <v>45951</v>
          </cell>
          <cell r="J761" t="str">
            <v xml:space="preserve">BU LILA </v>
          </cell>
          <cell r="K761" t="str">
            <v xml:space="preserve">SELESAI </v>
          </cell>
          <cell r="L761" t="str">
            <v xml:space="preserve">DIKERJAKAN 21/10/2025 MALAM </v>
          </cell>
        </row>
        <row r="762">
          <cell r="B762" t="str">
            <v>072/X/2025</v>
          </cell>
          <cell r="C762">
            <v>45950</v>
          </cell>
          <cell r="D762" t="str">
            <v>ADAPTOR CHARGER 35W + KABEL (LUBANG 3/2)</v>
          </cell>
          <cell r="F762">
            <v>10</v>
          </cell>
          <cell r="G762" t="str">
            <v>PCS</v>
          </cell>
          <cell r="H762">
            <v>45950</v>
          </cell>
          <cell r="J762" t="str">
            <v xml:space="preserve">ANAS </v>
          </cell>
          <cell r="K762" t="str">
            <v xml:space="preserve">SELESAI </v>
          </cell>
        </row>
        <row r="763">
          <cell r="B763" t="str">
            <v>073/X/2025</v>
          </cell>
          <cell r="C763">
            <v>45950</v>
          </cell>
          <cell r="D763" t="str">
            <v xml:space="preserve">RAK PENGERING BY. VENDOR </v>
          </cell>
          <cell r="F763">
            <v>2</v>
          </cell>
          <cell r="G763" t="str">
            <v xml:space="preserve">PACK </v>
          </cell>
          <cell r="J763" t="str">
            <v>DANIEL-TUNAS</v>
          </cell>
          <cell r="K763" t="str">
            <v>DISETUJUI</v>
          </cell>
        </row>
        <row r="764">
          <cell r="B764" t="str">
            <v>073/X/2025</v>
          </cell>
          <cell r="C764">
            <v>45950</v>
          </cell>
          <cell r="D764" t="str">
            <v>BUKU PP (PT TUNAS ESTA INDONESIA)</v>
          </cell>
          <cell r="E764" t="str">
            <v xml:space="preserve">KEMBAR DIGITAL PRINTING MAJAPHIT </v>
          </cell>
          <cell r="F764">
            <v>1</v>
          </cell>
          <cell r="G764" t="str">
            <v xml:space="preserve">RIM </v>
          </cell>
          <cell r="H764">
            <v>45950</v>
          </cell>
          <cell r="J764" t="str">
            <v>DANIEL-TUNAS</v>
          </cell>
          <cell r="K764" t="str">
            <v xml:space="preserve">SELESAI </v>
          </cell>
        </row>
        <row r="765">
          <cell r="B765" t="str">
            <v>073/X/2025</v>
          </cell>
          <cell r="C765">
            <v>45950</v>
          </cell>
          <cell r="D765" t="str">
            <v xml:space="preserve">MASKER </v>
          </cell>
          <cell r="F765">
            <v>25</v>
          </cell>
          <cell r="G765" t="str">
            <v xml:space="preserve">BOX </v>
          </cell>
          <cell r="H765"/>
          <cell r="J765" t="str">
            <v>DANIEL-TUNAS</v>
          </cell>
          <cell r="K765" t="str">
            <v xml:space="preserve">SELESAI </v>
          </cell>
        </row>
        <row r="766">
          <cell r="B766" t="str">
            <v>073/X/2025</v>
          </cell>
          <cell r="C766">
            <v>45950</v>
          </cell>
          <cell r="D766" t="str">
            <v xml:space="preserve">MASKER HIJAB </v>
          </cell>
          <cell r="F766">
            <v>25</v>
          </cell>
          <cell r="G766" t="str">
            <v xml:space="preserve">BOX </v>
          </cell>
          <cell r="H766">
            <v>45950</v>
          </cell>
          <cell r="J766" t="str">
            <v>DANIEL-TUNAS</v>
          </cell>
          <cell r="K766" t="str">
            <v xml:space="preserve">SELESAI </v>
          </cell>
        </row>
        <row r="767">
          <cell r="B767" t="str">
            <v>073/X/2025</v>
          </cell>
          <cell r="C767">
            <v>45950</v>
          </cell>
          <cell r="D767" t="str">
            <v>PLASTIK ZIPLOCK UK. 40 X 30</v>
          </cell>
          <cell r="F767">
            <v>20</v>
          </cell>
          <cell r="G767" t="str">
            <v>PCS</v>
          </cell>
          <cell r="H767">
            <v>45950</v>
          </cell>
          <cell r="J767" t="str">
            <v>DANIEL-TUNAS</v>
          </cell>
          <cell r="K767" t="str">
            <v xml:space="preserve">SELESAI </v>
          </cell>
        </row>
        <row r="768">
          <cell r="B768" t="str">
            <v>074/X/2025</v>
          </cell>
          <cell r="C768">
            <v>45950</v>
          </cell>
          <cell r="D768" t="str">
            <v xml:space="preserve">ORDNER BANTEX HITAM </v>
          </cell>
          <cell r="F768">
            <v>10</v>
          </cell>
          <cell r="G768" t="str">
            <v xml:space="preserve">PCS </v>
          </cell>
          <cell r="H768">
            <v>45950</v>
          </cell>
          <cell r="J768" t="str">
            <v>DANIEL-TUNAS</v>
          </cell>
          <cell r="K768" t="str">
            <v xml:space="preserve">SELESAI </v>
          </cell>
        </row>
        <row r="769">
          <cell r="B769" t="str">
            <v>074/X/2025</v>
          </cell>
          <cell r="C769">
            <v>45950</v>
          </cell>
          <cell r="D769" t="str">
            <v>PLASTIK BINDER (POCKET)</v>
          </cell>
          <cell r="F769">
            <v>100</v>
          </cell>
          <cell r="G769" t="str">
            <v>PCS</v>
          </cell>
          <cell r="H769">
            <v>45950</v>
          </cell>
          <cell r="J769" t="str">
            <v>DANIEL-TUNAS</v>
          </cell>
          <cell r="K769" t="str">
            <v xml:space="preserve">SELESAI </v>
          </cell>
        </row>
        <row r="770">
          <cell r="B770" t="str">
            <v>074/X/2025</v>
          </cell>
          <cell r="C770">
            <v>45950</v>
          </cell>
          <cell r="D770" t="str">
            <v xml:space="preserve">DESK PEN STAND </v>
          </cell>
          <cell r="F770">
            <v>30</v>
          </cell>
          <cell r="G770" t="str">
            <v>PCS</v>
          </cell>
          <cell r="H770">
            <v>45950</v>
          </cell>
          <cell r="J770" t="str">
            <v>DANIEL-TUNAS</v>
          </cell>
          <cell r="K770" t="str">
            <v xml:space="preserve">SELESAI </v>
          </cell>
        </row>
        <row r="771">
          <cell r="B771" t="str">
            <v>074/X/2025</v>
          </cell>
          <cell r="C771">
            <v>45950</v>
          </cell>
          <cell r="D771" t="str">
            <v xml:space="preserve">ADHESIVE I TOUCH DIY </v>
          </cell>
          <cell r="F771">
            <v>10</v>
          </cell>
          <cell r="G771" t="str">
            <v xml:space="preserve">PACK </v>
          </cell>
          <cell r="H771"/>
          <cell r="J771" t="str">
            <v>DANIEL-TUNAS</v>
          </cell>
          <cell r="K771" t="str">
            <v xml:space="preserve">SELESAI </v>
          </cell>
        </row>
        <row r="772">
          <cell r="B772" t="str">
            <v>075/X/2025</v>
          </cell>
          <cell r="C772">
            <v>45947</v>
          </cell>
          <cell r="D772" t="str">
            <v>BUSA TRIKOT</v>
          </cell>
          <cell r="F772">
            <v>5</v>
          </cell>
          <cell r="G772" t="str">
            <v>ROLL</v>
          </cell>
          <cell r="I772">
            <v>45966</v>
          </cell>
          <cell r="J772" t="str">
            <v xml:space="preserve">ANJANI PACKING </v>
          </cell>
          <cell r="K772" t="str">
            <v xml:space="preserve">SELESAI </v>
          </cell>
        </row>
        <row r="773">
          <cell r="B773" t="str">
            <v>075/X/2025</v>
          </cell>
          <cell r="C773">
            <v>45947</v>
          </cell>
          <cell r="D773" t="str">
            <v xml:space="preserve">PLASTIK WEARPACK </v>
          </cell>
          <cell r="E773" t="str">
            <v xml:space="preserve">WANG PLASTIK </v>
          </cell>
          <cell r="F773">
            <v>3</v>
          </cell>
          <cell r="G773" t="str">
            <v xml:space="preserve">PACK </v>
          </cell>
          <cell r="H773">
            <v>45967</v>
          </cell>
          <cell r="J773" t="str">
            <v xml:space="preserve">ANJANI PACKING </v>
          </cell>
          <cell r="K773" t="str">
            <v xml:space="preserve">DIPESAN </v>
          </cell>
        </row>
        <row r="774">
          <cell r="B774" t="str">
            <v>075/X/2025</v>
          </cell>
          <cell r="C774">
            <v>45947</v>
          </cell>
          <cell r="D774" t="str">
            <v xml:space="preserve">KATERIA 901 L 2 DUS </v>
          </cell>
          <cell r="E774" t="str">
            <v xml:space="preserve">PASIFIK </v>
          </cell>
          <cell r="F774">
            <v>73</v>
          </cell>
          <cell r="G774" t="str">
            <v>PCS</v>
          </cell>
          <cell r="H774">
            <v>45967</v>
          </cell>
          <cell r="J774" t="str">
            <v xml:space="preserve">ANJANI PACKING </v>
          </cell>
          <cell r="K774" t="str">
            <v xml:space="preserve">DIPESAN </v>
          </cell>
        </row>
        <row r="775">
          <cell r="B775" t="str">
            <v>076/X/2025</v>
          </cell>
          <cell r="C775">
            <v>45951</v>
          </cell>
          <cell r="D775" t="str">
            <v xml:space="preserve">KAPASITOR KEPALA 3 35 + 2 MICRO </v>
          </cell>
          <cell r="F775">
            <v>2</v>
          </cell>
          <cell r="G775" t="str">
            <v>PCS</v>
          </cell>
          <cell r="J775" t="str">
            <v xml:space="preserve">HENY - GA </v>
          </cell>
          <cell r="K775" t="str">
            <v>DISETUJUI</v>
          </cell>
        </row>
        <row r="776">
          <cell r="B776" t="str">
            <v>076/X/2025</v>
          </cell>
          <cell r="C776">
            <v>45951</v>
          </cell>
          <cell r="D776" t="str">
            <v xml:space="preserve">LAMPU KRISBOW 11 WATT </v>
          </cell>
          <cell r="F776">
            <v>1</v>
          </cell>
          <cell r="G776" t="str">
            <v xml:space="preserve">SET </v>
          </cell>
          <cell r="I776">
            <v>45957</v>
          </cell>
          <cell r="J776" t="str">
            <v xml:space="preserve">HENY - GA </v>
          </cell>
          <cell r="K776" t="str">
            <v>SELESAI</v>
          </cell>
        </row>
        <row r="777">
          <cell r="B777" t="str">
            <v>076/X/2025</v>
          </cell>
          <cell r="C777">
            <v>45951</v>
          </cell>
          <cell r="D777" t="str">
            <v xml:space="preserve">SOLDER 65WATT </v>
          </cell>
          <cell r="F777">
            <v>1</v>
          </cell>
          <cell r="G777" t="str">
            <v>PCS</v>
          </cell>
          <cell r="H777">
            <v>45966</v>
          </cell>
          <cell r="J777" t="str">
            <v xml:space="preserve">HENY - GA </v>
          </cell>
          <cell r="K777" t="str">
            <v xml:space="preserve">SELESAI </v>
          </cell>
        </row>
        <row r="778">
          <cell r="B778" t="str">
            <v>076/X/2025</v>
          </cell>
          <cell r="C778">
            <v>45951</v>
          </cell>
          <cell r="D778" t="str">
            <v xml:space="preserve">KAPASITOR 65 MICRO </v>
          </cell>
          <cell r="F778">
            <v>5</v>
          </cell>
          <cell r="G778" t="str">
            <v>PCS</v>
          </cell>
          <cell r="J778" t="str">
            <v xml:space="preserve">HENY - GA </v>
          </cell>
          <cell r="K778" t="str">
            <v xml:space="preserve">SELESAI </v>
          </cell>
        </row>
        <row r="779">
          <cell r="B779" t="str">
            <v>076/X/2025</v>
          </cell>
          <cell r="C779">
            <v>45951</v>
          </cell>
          <cell r="D779" t="str">
            <v xml:space="preserve">TIMER TAFFWARE </v>
          </cell>
          <cell r="F779">
            <v>15</v>
          </cell>
          <cell r="G779" t="str">
            <v>PCS</v>
          </cell>
          <cell r="I779">
            <v>45957</v>
          </cell>
          <cell r="J779" t="str">
            <v xml:space="preserve">HENY - GA </v>
          </cell>
          <cell r="K779" t="str">
            <v>SELESAI</v>
          </cell>
        </row>
        <row r="780">
          <cell r="B780" t="str">
            <v>076/X/2025</v>
          </cell>
          <cell r="C780">
            <v>45951</v>
          </cell>
          <cell r="D780" t="str">
            <v xml:space="preserve">TIMAH PARAGON 250 GR </v>
          </cell>
          <cell r="F780">
            <v>1</v>
          </cell>
          <cell r="G780" t="str">
            <v>PCS</v>
          </cell>
          <cell r="I780">
            <v>45957</v>
          </cell>
          <cell r="J780" t="str">
            <v xml:space="preserve">HENY - GA </v>
          </cell>
          <cell r="K780" t="str">
            <v>SELESAI</v>
          </cell>
        </row>
        <row r="781">
          <cell r="B781" t="str">
            <v>077/X/2025</v>
          </cell>
          <cell r="C781">
            <v>45951</v>
          </cell>
          <cell r="D781" t="str">
            <v xml:space="preserve">KOTAK SABUN PUTIH KRISBOW </v>
          </cell>
          <cell r="F781">
            <v>10</v>
          </cell>
          <cell r="G781" t="str">
            <v>PCS</v>
          </cell>
          <cell r="I781">
            <v>45957</v>
          </cell>
          <cell r="J781" t="str">
            <v>DANIEL - TUNAS</v>
          </cell>
          <cell r="K781" t="str">
            <v xml:space="preserve">SELESAI </v>
          </cell>
          <cell r="L781" t="str">
            <v xml:space="preserve">PERSIAPAN AUDIT </v>
          </cell>
        </row>
        <row r="782">
          <cell r="B782" t="str">
            <v>077/X/2025</v>
          </cell>
          <cell r="C782">
            <v>45951</v>
          </cell>
          <cell r="D782" t="str">
            <v xml:space="preserve">KOTAK SABUN SILVER KRISBOW </v>
          </cell>
          <cell r="F782">
            <v>10</v>
          </cell>
          <cell r="G782" t="str">
            <v>PCS</v>
          </cell>
          <cell r="I782">
            <v>45957</v>
          </cell>
          <cell r="J782" t="str">
            <v>DANIEL - TUNAS</v>
          </cell>
          <cell r="K782" t="str">
            <v xml:space="preserve">SELESAI </v>
          </cell>
          <cell r="L782" t="str">
            <v xml:space="preserve">PERSIAPAN AUDIT </v>
          </cell>
        </row>
        <row r="783">
          <cell r="B783" t="str">
            <v>077/X/2025</v>
          </cell>
          <cell r="C783">
            <v>45951</v>
          </cell>
          <cell r="D783" t="str">
            <v xml:space="preserve">DOOR CLOSER </v>
          </cell>
          <cell r="F783">
            <v>6</v>
          </cell>
          <cell r="G783" t="str">
            <v>PCS</v>
          </cell>
          <cell r="I783">
            <v>45957</v>
          </cell>
          <cell r="J783" t="str">
            <v>DANIEL - TUNAS</v>
          </cell>
          <cell r="K783" t="str">
            <v>SELESAI</v>
          </cell>
          <cell r="L783" t="str">
            <v xml:space="preserve">U. PINTU PRODUKSI </v>
          </cell>
        </row>
        <row r="784">
          <cell r="B784" t="str">
            <v>078/X/2025</v>
          </cell>
          <cell r="C784">
            <v>45951</v>
          </cell>
          <cell r="D784" t="str">
            <v xml:space="preserve">TROLY BESI </v>
          </cell>
          <cell r="F784">
            <v>1</v>
          </cell>
          <cell r="G784" t="str">
            <v xml:space="preserve">TRAY </v>
          </cell>
          <cell r="I784">
            <v>45957</v>
          </cell>
          <cell r="J784" t="str">
            <v>DANIEL - TUNAS</v>
          </cell>
          <cell r="K784" t="str">
            <v>SELESAI</v>
          </cell>
          <cell r="L784" t="str">
            <v xml:space="preserve">AMBIL DI KALOG TAWANG </v>
          </cell>
        </row>
        <row r="785">
          <cell r="B785" t="str">
            <v>078/X/2025</v>
          </cell>
          <cell r="C785">
            <v>45951</v>
          </cell>
          <cell r="D785" t="str">
            <v xml:space="preserve">PVC CURTAIN KUNING TRAY </v>
          </cell>
          <cell r="F785">
            <v>22</v>
          </cell>
          <cell r="G785" t="str">
            <v xml:space="preserve">METER </v>
          </cell>
          <cell r="I785">
            <v>45957</v>
          </cell>
          <cell r="J785" t="str">
            <v>DANIEL - TUNAS</v>
          </cell>
          <cell r="K785" t="str">
            <v>SELESAI</v>
          </cell>
          <cell r="L785" t="str">
            <v xml:space="preserve">AMBIL DI KALOG TAWANG </v>
          </cell>
        </row>
        <row r="786">
          <cell r="B786" t="str">
            <v>078/X/2025</v>
          </cell>
          <cell r="C786">
            <v>45951</v>
          </cell>
          <cell r="D786" t="str">
            <v xml:space="preserve">BRACKET PVC STRIP </v>
          </cell>
          <cell r="F786">
            <v>12</v>
          </cell>
          <cell r="G786" t="str">
            <v>PCS</v>
          </cell>
          <cell r="I786">
            <v>45957</v>
          </cell>
          <cell r="J786" t="str">
            <v>DANIEL - TUNAS</v>
          </cell>
          <cell r="K786" t="str">
            <v>SELESAI</v>
          </cell>
          <cell r="L786" t="str">
            <v xml:space="preserve">1 SET ISI 6 </v>
          </cell>
        </row>
        <row r="787">
          <cell r="B787" t="str">
            <v>078/X/2025</v>
          </cell>
          <cell r="C787">
            <v>45951</v>
          </cell>
          <cell r="D787" t="str">
            <v xml:space="preserve">KESET CENDOL METERAN </v>
          </cell>
          <cell r="F787">
            <v>4</v>
          </cell>
          <cell r="G787" t="str">
            <v xml:space="preserve">METER </v>
          </cell>
          <cell r="J787" t="str">
            <v>DANIEL - TUNAS</v>
          </cell>
          <cell r="K787" t="str">
            <v xml:space="preserve">SELESAI </v>
          </cell>
          <cell r="L787" t="str">
            <v xml:space="preserve">WARNA MERAH </v>
          </cell>
        </row>
        <row r="788">
          <cell r="B788" t="str">
            <v>078/X/2025</v>
          </cell>
          <cell r="C788">
            <v>45951</v>
          </cell>
          <cell r="D788" t="str">
            <v xml:space="preserve">PALET PUZZLE </v>
          </cell>
          <cell r="F788">
            <v>10</v>
          </cell>
          <cell r="G788" t="str">
            <v>PCS</v>
          </cell>
          <cell r="J788" t="str">
            <v>DANIEL - TUNAS</v>
          </cell>
          <cell r="K788" t="str">
            <v xml:space="preserve">DIPESAN </v>
          </cell>
          <cell r="L788" t="str">
            <v xml:space="preserve">PELETAKAN BARANG </v>
          </cell>
        </row>
        <row r="789">
          <cell r="B789" t="str">
            <v>078/X/2025</v>
          </cell>
          <cell r="C789">
            <v>45951</v>
          </cell>
          <cell r="D789" t="str">
            <v xml:space="preserve">DRUM MINYAK 200LTR </v>
          </cell>
          <cell r="F789">
            <v>1</v>
          </cell>
          <cell r="G789" t="str">
            <v xml:space="preserve">DRUM </v>
          </cell>
          <cell r="J789" t="str">
            <v>DANIEL - TUNAS</v>
          </cell>
          <cell r="K789" t="str">
            <v xml:space="preserve">SELESAI </v>
          </cell>
          <cell r="L789" t="str">
            <v xml:space="preserve">UNTUK PEMBAKARAN BAKU </v>
          </cell>
        </row>
        <row r="790">
          <cell r="B790" t="str">
            <v>079/X/2025</v>
          </cell>
          <cell r="C790">
            <v>45952</v>
          </cell>
          <cell r="D790" t="str">
            <v>H202 35%</v>
          </cell>
          <cell r="E790" t="str">
            <v xml:space="preserve">CAHAYA SARI </v>
          </cell>
          <cell r="F790">
            <v>15</v>
          </cell>
          <cell r="G790" t="str">
            <v xml:space="preserve">JERIGEN </v>
          </cell>
          <cell r="H790">
            <v>45967</v>
          </cell>
          <cell r="J790" t="str">
            <v xml:space="preserve">FRIDA - LAB </v>
          </cell>
          <cell r="K790" t="str">
            <v xml:space="preserve">SELESAI </v>
          </cell>
          <cell r="L790" t="str">
            <v xml:space="preserve">BARU DATANG 2 JERIGEN </v>
          </cell>
        </row>
        <row r="791">
          <cell r="B791" t="str">
            <v>080/X/2025</v>
          </cell>
          <cell r="C791">
            <v>45952</v>
          </cell>
          <cell r="D791" t="str">
            <v>PRALON UKURAN 6"</v>
          </cell>
          <cell r="E791" t="str">
            <v xml:space="preserve">TLOGO MAKMUR </v>
          </cell>
          <cell r="F791">
            <v>1</v>
          </cell>
          <cell r="G791" t="str">
            <v xml:space="preserve">LONJOR </v>
          </cell>
          <cell r="J791" t="str">
            <v xml:space="preserve">INDAH - GA </v>
          </cell>
          <cell r="K791" t="str">
            <v xml:space="preserve">SELESAI </v>
          </cell>
          <cell r="L791" t="str">
            <v xml:space="preserve">UNTUK SALURAN AIR DI PARKIRAN SAMPING KARENA HILANG SATU </v>
          </cell>
        </row>
        <row r="792">
          <cell r="B792" t="str">
            <v xml:space="preserve">081/X/2025 </v>
          </cell>
          <cell r="C792">
            <v>45952</v>
          </cell>
          <cell r="D792" t="str">
            <v xml:space="preserve">KAPASITOR CBB60-450V-50/60HZ </v>
          </cell>
          <cell r="F792">
            <v>1</v>
          </cell>
          <cell r="G792" t="str">
            <v>PCS</v>
          </cell>
          <cell r="J792" t="str">
            <v xml:space="preserve">SICILYA </v>
          </cell>
          <cell r="K792" t="str">
            <v xml:space="preserve">SELESAI </v>
          </cell>
        </row>
        <row r="793">
          <cell r="B793" t="str">
            <v xml:space="preserve">081/X/2025 </v>
          </cell>
          <cell r="C793">
            <v>45952</v>
          </cell>
          <cell r="D793" t="str">
            <v xml:space="preserve">KARET </v>
          </cell>
          <cell r="F793">
            <v>1</v>
          </cell>
          <cell r="G793" t="str">
            <v xml:space="preserve">BAG </v>
          </cell>
          <cell r="H793">
            <v>45966</v>
          </cell>
          <cell r="J793" t="str">
            <v xml:space="preserve">SICILYA </v>
          </cell>
          <cell r="K793" t="str">
            <v xml:space="preserve">SELESAI </v>
          </cell>
          <cell r="L793" t="str">
            <v>STOCK GUDANG (1/2 KG)</v>
          </cell>
        </row>
        <row r="794">
          <cell r="B794" t="str">
            <v xml:space="preserve">082/X/2025 </v>
          </cell>
          <cell r="C794">
            <v>45952</v>
          </cell>
          <cell r="D794" t="str">
            <v xml:space="preserve">MASKER </v>
          </cell>
          <cell r="F794">
            <v>25</v>
          </cell>
          <cell r="G794" t="str">
            <v>BOX</v>
          </cell>
          <cell r="J794" t="str">
            <v>DANIEL - TUNAS</v>
          </cell>
          <cell r="K794" t="str">
            <v>SELESAI</v>
          </cell>
          <cell r="L794" t="str">
            <v xml:space="preserve">UNTUK PERSIAPAN AUDIT </v>
          </cell>
        </row>
        <row r="795">
          <cell r="B795" t="str">
            <v xml:space="preserve">082/X/2025 </v>
          </cell>
          <cell r="C795">
            <v>45952</v>
          </cell>
          <cell r="D795" t="str">
            <v xml:space="preserve">MASKER HIJAB </v>
          </cell>
          <cell r="F795">
            <v>25</v>
          </cell>
          <cell r="G795" t="str">
            <v>BOX</v>
          </cell>
          <cell r="J795" t="str">
            <v>DANIEL - TUNAS</v>
          </cell>
          <cell r="K795" t="str">
            <v>SELESAI</v>
          </cell>
          <cell r="L795" t="str">
            <v xml:space="preserve">UNTUK PERSIAPAN AUDIT </v>
          </cell>
        </row>
        <row r="796">
          <cell r="B796" t="str">
            <v xml:space="preserve">082/X/2025 </v>
          </cell>
          <cell r="C796">
            <v>45952</v>
          </cell>
          <cell r="D796" t="str">
            <v xml:space="preserve">SABUN PEMBESIH TANGAN FC-2075 </v>
          </cell>
          <cell r="F796">
            <v>1</v>
          </cell>
          <cell r="G796" t="str">
            <v xml:space="preserve">JERIGEN </v>
          </cell>
          <cell r="J796" t="str">
            <v>DANIEL - TUNAS</v>
          </cell>
          <cell r="K796" t="str">
            <v>SELESAI</v>
          </cell>
        </row>
        <row r="797">
          <cell r="B797" t="str">
            <v xml:space="preserve">082/X/2025 </v>
          </cell>
          <cell r="C797">
            <v>45952</v>
          </cell>
          <cell r="D797" t="str">
            <v>SABUN PEMBERSIH ALAT (FC-20)</v>
          </cell>
          <cell r="F797">
            <v>1</v>
          </cell>
          <cell r="G797" t="str">
            <v xml:space="preserve">JERIGEN </v>
          </cell>
          <cell r="J797" t="str">
            <v>DANIEL - TUNAS</v>
          </cell>
          <cell r="K797" t="str">
            <v>SELESAI</v>
          </cell>
        </row>
        <row r="798">
          <cell r="B798" t="str">
            <v xml:space="preserve">083/X/2025 </v>
          </cell>
          <cell r="C798">
            <v>45952</v>
          </cell>
          <cell r="D798" t="str">
            <v xml:space="preserve">ISI ULANG APAR </v>
          </cell>
          <cell r="F798">
            <v>4</v>
          </cell>
          <cell r="G798" t="str">
            <v xml:space="preserve">UNIT </v>
          </cell>
          <cell r="J798" t="str">
            <v xml:space="preserve">HENI - BATUJAMUS </v>
          </cell>
          <cell r="K798" t="str">
            <v xml:space="preserve">DIPESAN </v>
          </cell>
          <cell r="L798" t="str">
            <v xml:space="preserve">BARU 2 UNIT </v>
          </cell>
        </row>
        <row r="799">
          <cell r="B799" t="str">
            <v xml:space="preserve">084/X/2025 </v>
          </cell>
          <cell r="C799">
            <v>45953</v>
          </cell>
          <cell r="D799" t="str">
            <v xml:space="preserve">H2O2 </v>
          </cell>
          <cell r="F799">
            <v>10</v>
          </cell>
          <cell r="G799" t="str">
            <v xml:space="preserve">LITER </v>
          </cell>
          <cell r="J799" t="str">
            <v xml:space="preserve">HENI - BATUJAMUS </v>
          </cell>
          <cell r="K799" t="str">
            <v xml:space="preserve">DISIAPKAN </v>
          </cell>
        </row>
        <row r="800">
          <cell r="B800" t="str">
            <v xml:space="preserve">084/X/2025 </v>
          </cell>
          <cell r="C800">
            <v>45953</v>
          </cell>
          <cell r="D800" t="str">
            <v>FILTER 0.3</v>
          </cell>
          <cell r="F800">
            <v>5</v>
          </cell>
          <cell r="G800" t="str">
            <v>PCS</v>
          </cell>
          <cell r="J800" t="str">
            <v xml:space="preserve">HENI - BATUJAMUS </v>
          </cell>
          <cell r="K800" t="str">
            <v>SELESAI</v>
          </cell>
        </row>
        <row r="801">
          <cell r="B801" t="str">
            <v xml:space="preserve">084/X/2025 </v>
          </cell>
          <cell r="C801">
            <v>45953</v>
          </cell>
          <cell r="D801" t="str">
            <v xml:space="preserve">FILTER 0.1 </v>
          </cell>
          <cell r="F801">
            <v>5</v>
          </cell>
          <cell r="G801" t="str">
            <v>PCS</v>
          </cell>
          <cell r="J801" t="str">
            <v xml:space="preserve">HENI - BATUJAMUS </v>
          </cell>
          <cell r="K801" t="str">
            <v>SELESAI</v>
          </cell>
        </row>
        <row r="802">
          <cell r="B802" t="str">
            <v xml:space="preserve">084/X/2025 </v>
          </cell>
          <cell r="C802">
            <v>45953</v>
          </cell>
          <cell r="D802" t="str">
            <v xml:space="preserve">KANEBO </v>
          </cell>
          <cell r="F802">
            <v>5</v>
          </cell>
          <cell r="G802" t="str">
            <v>PCS</v>
          </cell>
          <cell r="J802" t="str">
            <v xml:space="preserve">HENI - BATUJAMUS </v>
          </cell>
          <cell r="K802" t="str">
            <v>SELESAI</v>
          </cell>
        </row>
        <row r="803">
          <cell r="B803" t="str">
            <v xml:space="preserve">084/X/2025 </v>
          </cell>
          <cell r="C803">
            <v>45953</v>
          </cell>
          <cell r="D803" t="str">
            <v xml:space="preserve">BENDRAT LEMBARAN 12 X 12 </v>
          </cell>
          <cell r="F803">
            <v>40</v>
          </cell>
          <cell r="G803" t="str">
            <v>PCS</v>
          </cell>
          <cell r="J803" t="str">
            <v xml:space="preserve">HENI - BATUJAMUS </v>
          </cell>
          <cell r="K803" t="str">
            <v>SELESAI</v>
          </cell>
        </row>
        <row r="804">
          <cell r="B804" t="str">
            <v xml:space="preserve">084/X/2025 </v>
          </cell>
          <cell r="C804">
            <v>45953</v>
          </cell>
          <cell r="D804" t="str">
            <v xml:space="preserve">BENDRAT SUWIRAN </v>
          </cell>
          <cell r="F804">
            <v>10</v>
          </cell>
          <cell r="G804" t="str">
            <v xml:space="preserve">BENDEL </v>
          </cell>
          <cell r="J804" t="str">
            <v xml:space="preserve">HENI - BATUJAMUS </v>
          </cell>
          <cell r="K804" t="str">
            <v>SELESAI</v>
          </cell>
          <cell r="L804" t="str">
            <v>DIKIRIM 1 ROLL</v>
          </cell>
        </row>
        <row r="805">
          <cell r="B805" t="str">
            <v>085/X/2025</v>
          </cell>
          <cell r="C805">
            <v>45953</v>
          </cell>
          <cell r="D805" t="str">
            <v xml:space="preserve">FILTER AIR 0.1 </v>
          </cell>
          <cell r="F805">
            <v>5</v>
          </cell>
          <cell r="G805" t="str">
            <v>PCS</v>
          </cell>
          <cell r="J805" t="str">
            <v xml:space="preserve">PENI - UNGARAN </v>
          </cell>
          <cell r="K805" t="str">
            <v>SELESAI</v>
          </cell>
          <cell r="L805" t="str">
            <v xml:space="preserve">PP DI FOTOKAN FISIK BELUM ADA </v>
          </cell>
        </row>
        <row r="806">
          <cell r="B806" t="str">
            <v>085/X/2025</v>
          </cell>
          <cell r="C806">
            <v>45953</v>
          </cell>
          <cell r="D806" t="str">
            <v xml:space="preserve">LAKBAN BIRU </v>
          </cell>
          <cell r="F806">
            <v>5</v>
          </cell>
          <cell r="G806" t="str">
            <v>ROLL</v>
          </cell>
          <cell r="J806" t="str">
            <v xml:space="preserve">PENI - UNGARAN </v>
          </cell>
          <cell r="K806" t="str">
            <v>SELESAI</v>
          </cell>
          <cell r="L806" t="str">
            <v xml:space="preserve">PP DI FOTOKAN FISIK BELUM ADA </v>
          </cell>
        </row>
        <row r="807">
          <cell r="B807" t="str">
            <v>086/X/2025</v>
          </cell>
          <cell r="C807">
            <v>45953</v>
          </cell>
          <cell r="D807" t="str">
            <v xml:space="preserve">H202 </v>
          </cell>
          <cell r="F807">
            <v>10</v>
          </cell>
          <cell r="G807" t="str">
            <v xml:space="preserve">LITER </v>
          </cell>
          <cell r="J807" t="str">
            <v xml:space="preserve">HENI - BATUJAMUS </v>
          </cell>
          <cell r="K807" t="str">
            <v xml:space="preserve">DISIAPKAN </v>
          </cell>
          <cell r="L807" t="str">
            <v>UNTUK KEBUTUHAN 1 NOVEMBER 2025</v>
          </cell>
        </row>
        <row r="808">
          <cell r="B808" t="str">
            <v>086/X/2025</v>
          </cell>
          <cell r="C808">
            <v>45953</v>
          </cell>
          <cell r="D808" t="str">
            <v xml:space="preserve">SELANG SHOWER CUCI BAKU </v>
          </cell>
          <cell r="F808">
            <v>3</v>
          </cell>
          <cell r="G808" t="str">
            <v xml:space="preserve">UNIT </v>
          </cell>
          <cell r="J808" t="str">
            <v xml:space="preserve">HENI - BATUJAMUS </v>
          </cell>
          <cell r="K808" t="str">
            <v xml:space="preserve">DISIAPKAN </v>
          </cell>
          <cell r="L808" t="str">
            <v>UNTUK KEBUTUHAN 1 NOVEMBER 2025</v>
          </cell>
        </row>
        <row r="809">
          <cell r="B809" t="str">
            <v>086/X/2025</v>
          </cell>
          <cell r="C809">
            <v>45953</v>
          </cell>
          <cell r="D809" t="str">
            <v xml:space="preserve">KANEBO </v>
          </cell>
          <cell r="F809">
            <v>5</v>
          </cell>
          <cell r="G809" t="str">
            <v>PCS</v>
          </cell>
          <cell r="J809" t="str">
            <v xml:space="preserve">HENI - BATUJAMUS </v>
          </cell>
          <cell r="K809" t="str">
            <v xml:space="preserve">SELESAI </v>
          </cell>
          <cell r="L809" t="str">
            <v>UNTUK KEBUTUHAN 1 NOVEMBER 2025</v>
          </cell>
        </row>
        <row r="810">
          <cell r="B810" t="str">
            <v>086/X/2025</v>
          </cell>
          <cell r="C810">
            <v>45953</v>
          </cell>
          <cell r="D810" t="str">
            <v xml:space="preserve">BENDRAT LEMBARAN 12 X 12 </v>
          </cell>
          <cell r="F810">
            <v>40</v>
          </cell>
          <cell r="G810" t="str">
            <v xml:space="preserve">LEMBAR </v>
          </cell>
          <cell r="J810" t="str">
            <v xml:space="preserve">HENI - BATUJAMUS </v>
          </cell>
          <cell r="K810" t="str">
            <v xml:space="preserve">SELESAI </v>
          </cell>
          <cell r="L810" t="str">
            <v>DIKIRIM 1 ROLL</v>
          </cell>
        </row>
        <row r="811">
          <cell r="B811" t="str">
            <v>086/X/2025</v>
          </cell>
          <cell r="C811">
            <v>45953</v>
          </cell>
          <cell r="D811" t="str">
            <v xml:space="preserve">BENDRAT SUWIRAN </v>
          </cell>
          <cell r="F811">
            <v>15</v>
          </cell>
          <cell r="G811" t="str">
            <v xml:space="preserve">BENDEL </v>
          </cell>
          <cell r="J811" t="str">
            <v xml:space="preserve">HENI - BATUJAMUS </v>
          </cell>
          <cell r="K811" t="str">
            <v xml:space="preserve">SELESAI </v>
          </cell>
          <cell r="L811" t="str">
            <v>UNTUK KEBUTUHAN 1 NOVEMBER 2025</v>
          </cell>
        </row>
        <row r="812">
          <cell r="B812" t="str">
            <v>086/X/2025</v>
          </cell>
          <cell r="C812">
            <v>45953</v>
          </cell>
          <cell r="D812" t="str">
            <v xml:space="preserve">HANDSOAP </v>
          </cell>
          <cell r="F812">
            <v>1</v>
          </cell>
          <cell r="G812" t="str">
            <v xml:space="preserve">JERIGEN </v>
          </cell>
          <cell r="J812" t="str">
            <v xml:space="preserve">HENI - BATUJAMUS </v>
          </cell>
          <cell r="K812" t="str">
            <v xml:space="preserve">SELESAI </v>
          </cell>
          <cell r="L812" t="str">
            <v>UNTUK KEBUTUHAN 1 NOVEMBER 2025</v>
          </cell>
        </row>
        <row r="813">
          <cell r="B813" t="str">
            <v>086/X/2025</v>
          </cell>
          <cell r="C813">
            <v>45953</v>
          </cell>
          <cell r="D813" t="str">
            <v>SABUN PEMBERSIH ALAT (FC-20)</v>
          </cell>
          <cell r="F813">
            <v>1</v>
          </cell>
          <cell r="G813" t="str">
            <v xml:space="preserve">JERIGEN </v>
          </cell>
          <cell r="J813" t="str">
            <v xml:space="preserve">HENI - BATUJAMUS </v>
          </cell>
          <cell r="K813" t="str">
            <v xml:space="preserve">SELESAI </v>
          </cell>
          <cell r="L813" t="str">
            <v>UNTUK KEBUTUHAN 1 NOVEMBER 2025</v>
          </cell>
        </row>
        <row r="814">
          <cell r="B814" t="str">
            <v>086/X/2025</v>
          </cell>
          <cell r="C814">
            <v>45953</v>
          </cell>
          <cell r="D814" t="str">
            <v xml:space="preserve">SHOWER CUCI BAKU </v>
          </cell>
          <cell r="F814">
            <v>2</v>
          </cell>
          <cell r="G814" t="str">
            <v xml:space="preserve">UNIT </v>
          </cell>
          <cell r="J814" t="str">
            <v xml:space="preserve">HENI - BATUJAMUS </v>
          </cell>
          <cell r="K814" t="str">
            <v xml:space="preserve">DISIAPKAN </v>
          </cell>
          <cell r="L814" t="str">
            <v>UNTUK KEBUTUHAN 1 NOVEMBER 2025</v>
          </cell>
        </row>
        <row r="815">
          <cell r="B815" t="str">
            <v>087/X/2025</v>
          </cell>
          <cell r="C815">
            <v>45951</v>
          </cell>
          <cell r="D815" t="str">
            <v xml:space="preserve">KEPALA CHARGER 3 LUBANG </v>
          </cell>
          <cell r="F815">
            <v>2</v>
          </cell>
          <cell r="G815" t="str">
            <v>PCS</v>
          </cell>
          <cell r="J815" t="str">
            <v>DINDA</v>
          </cell>
          <cell r="K815" t="str">
            <v>SELESAI</v>
          </cell>
        </row>
        <row r="816">
          <cell r="B816" t="str">
            <v>087/X/2025</v>
          </cell>
          <cell r="C816">
            <v>45951</v>
          </cell>
          <cell r="D816" t="str">
            <v xml:space="preserve">PLASTIK KLIP 12 X 20 CM BIRU </v>
          </cell>
          <cell r="F816">
            <v>20</v>
          </cell>
          <cell r="G816" t="str">
            <v xml:space="preserve">PACK </v>
          </cell>
          <cell r="H816">
            <v>45965</v>
          </cell>
          <cell r="J816" t="str">
            <v>DINDA</v>
          </cell>
          <cell r="K816" t="str">
            <v xml:space="preserve">SELESAI </v>
          </cell>
        </row>
        <row r="817">
          <cell r="B817" t="str">
            <v>087/X/2025</v>
          </cell>
          <cell r="C817">
            <v>45951</v>
          </cell>
          <cell r="D817" t="str">
            <v xml:space="preserve">SAKLAR KOMPRESOR </v>
          </cell>
          <cell r="F817">
            <v>1</v>
          </cell>
          <cell r="G817" t="str">
            <v>PCS</v>
          </cell>
          <cell r="J817" t="str">
            <v>DINDA</v>
          </cell>
          <cell r="K817" t="str">
            <v>DISETUJUI</v>
          </cell>
        </row>
        <row r="818">
          <cell r="B818" t="str">
            <v>088/X/2025</v>
          </cell>
          <cell r="C818">
            <v>45952</v>
          </cell>
          <cell r="D818" t="str">
            <v>H2O2</v>
          </cell>
          <cell r="F818">
            <v>3</v>
          </cell>
          <cell r="G818" t="str">
            <v xml:space="preserve">JERIGEN </v>
          </cell>
          <cell r="J818" t="str">
            <v>DANIEL TUNAS</v>
          </cell>
          <cell r="K818" t="str">
            <v>SELESAI</v>
          </cell>
        </row>
        <row r="819">
          <cell r="B819" t="str">
            <v>089/X/2025</v>
          </cell>
          <cell r="C819">
            <v>45952</v>
          </cell>
          <cell r="D819" t="str">
            <v xml:space="preserve">HANDUK BESAR BESAR </v>
          </cell>
          <cell r="F819">
            <v>2</v>
          </cell>
          <cell r="G819" t="str">
            <v xml:space="preserve">SET </v>
          </cell>
          <cell r="J819" t="str">
            <v>DANIEL TUNAS</v>
          </cell>
          <cell r="K819" t="str">
            <v xml:space="preserve">SELESAI </v>
          </cell>
        </row>
        <row r="820">
          <cell r="B820" t="str">
            <v>089/X/2025</v>
          </cell>
          <cell r="C820">
            <v>45952</v>
          </cell>
          <cell r="D820" t="str">
            <v xml:space="preserve">HANDUK SEDANG </v>
          </cell>
          <cell r="F820">
            <v>2</v>
          </cell>
          <cell r="G820" t="str">
            <v xml:space="preserve">SET </v>
          </cell>
          <cell r="J820" t="str">
            <v>DANIEL TUNAS</v>
          </cell>
          <cell r="K820" t="str">
            <v xml:space="preserve">SELESAI </v>
          </cell>
        </row>
        <row r="821">
          <cell r="B821" t="str">
            <v>089/X/2025</v>
          </cell>
          <cell r="C821">
            <v>45952</v>
          </cell>
          <cell r="D821" t="str">
            <v xml:space="preserve">HANDUK KECIL </v>
          </cell>
          <cell r="F821">
            <v>2</v>
          </cell>
          <cell r="G821" t="str">
            <v xml:space="preserve">SET </v>
          </cell>
          <cell r="J821" t="str">
            <v>DANIEL TUNAS</v>
          </cell>
          <cell r="K821" t="str">
            <v xml:space="preserve">SELESAI </v>
          </cell>
        </row>
        <row r="822">
          <cell r="B822" t="str">
            <v>089/X/2025</v>
          </cell>
          <cell r="C822">
            <v>45952</v>
          </cell>
          <cell r="D822" t="str">
            <v xml:space="preserve">TANG AMPERE AC/DC </v>
          </cell>
          <cell r="F822">
            <v>1</v>
          </cell>
          <cell r="G822" t="str">
            <v xml:space="preserve">UNIT </v>
          </cell>
          <cell r="J822" t="str">
            <v>DANIEL TUNAS</v>
          </cell>
          <cell r="K822" t="str">
            <v xml:space="preserve">SELESAI </v>
          </cell>
        </row>
        <row r="823">
          <cell r="B823" t="str">
            <v>089/X/2025</v>
          </cell>
          <cell r="C823">
            <v>45952</v>
          </cell>
          <cell r="D823" t="str">
            <v xml:space="preserve">KOMPUTER </v>
          </cell>
          <cell r="F823">
            <v>2</v>
          </cell>
          <cell r="G823" t="str">
            <v xml:space="preserve">SET </v>
          </cell>
          <cell r="J823" t="str">
            <v>DANIEL TUNAS</v>
          </cell>
          <cell r="K823" t="str">
            <v>DISETUJUI</v>
          </cell>
          <cell r="L823" t="str">
            <v>U.BAHAN MENTAH (1), PRODUKSI 4 (1)</v>
          </cell>
        </row>
        <row r="824">
          <cell r="B824" t="str">
            <v>089/X/2025</v>
          </cell>
          <cell r="C824">
            <v>45952</v>
          </cell>
          <cell r="D824" t="str">
            <v xml:space="preserve">TABLET REDMI PAD SE </v>
          </cell>
          <cell r="F824">
            <v>1</v>
          </cell>
          <cell r="G824" t="str">
            <v xml:space="preserve">SET </v>
          </cell>
          <cell r="H824">
            <v>45968</v>
          </cell>
          <cell r="J824" t="str">
            <v>DANIEL TUNAS</v>
          </cell>
          <cell r="K824" t="str">
            <v xml:space="preserve">SELESAI </v>
          </cell>
        </row>
        <row r="825">
          <cell r="B825" t="str">
            <v>089/X/2025</v>
          </cell>
          <cell r="C825">
            <v>45952</v>
          </cell>
          <cell r="D825" t="str">
            <v xml:space="preserve">LAPTOP REALME BOOK PRIMA </v>
          </cell>
          <cell r="F825">
            <v>1</v>
          </cell>
          <cell r="G825" t="str">
            <v xml:space="preserve">SET </v>
          </cell>
          <cell r="J825" t="str">
            <v>DANIEL TUNAS</v>
          </cell>
          <cell r="K825" t="str">
            <v xml:space="preserve">SELESAI </v>
          </cell>
        </row>
        <row r="826">
          <cell r="B826" t="str">
            <v>090/X/2025</v>
          </cell>
          <cell r="C826">
            <v>45952</v>
          </cell>
          <cell r="D826" t="str">
            <v>CHLORINE TEST (1.00602.0001)</v>
          </cell>
          <cell r="F826">
            <v>1</v>
          </cell>
          <cell r="G826" t="str">
            <v xml:space="preserve">KIT </v>
          </cell>
          <cell r="H826"/>
          <cell r="I826">
            <v>45967</v>
          </cell>
          <cell r="J826" t="str">
            <v xml:space="preserve">FRIDA - LAB </v>
          </cell>
          <cell r="K826" t="str">
            <v>SELESAI</v>
          </cell>
        </row>
        <row r="827">
          <cell r="B827" t="str">
            <v>090/X/2025</v>
          </cell>
          <cell r="C827">
            <v>45952</v>
          </cell>
          <cell r="D827" t="str">
            <v xml:space="preserve">JERIGEN 20 LITER </v>
          </cell>
          <cell r="F827">
            <v>10</v>
          </cell>
          <cell r="G827" t="str">
            <v>PCS</v>
          </cell>
          <cell r="J827" t="str">
            <v xml:space="preserve">FRIDA - LAB </v>
          </cell>
          <cell r="K827" t="str">
            <v xml:space="preserve">SELESAI </v>
          </cell>
        </row>
        <row r="828">
          <cell r="B828" t="str">
            <v>091/X/2025</v>
          </cell>
          <cell r="C828">
            <v>45957</v>
          </cell>
          <cell r="D828" t="str">
            <v>MESIN CUCI WEARPACK SHARP 8.5 KG ESM8500XTSA</v>
          </cell>
          <cell r="F828">
            <v>2</v>
          </cell>
          <cell r="G828" t="str">
            <v xml:space="preserve">UNIT </v>
          </cell>
          <cell r="J828" t="str">
            <v xml:space="preserve">OKTA </v>
          </cell>
          <cell r="K828" t="str">
            <v xml:space="preserve">BATAL </v>
          </cell>
          <cell r="L828" t="str">
            <v xml:space="preserve">SUDAH DIBUAT PP HENI </v>
          </cell>
        </row>
        <row r="829">
          <cell r="B829" t="str">
            <v>091/X/2025</v>
          </cell>
          <cell r="C829">
            <v>45957</v>
          </cell>
          <cell r="D829" t="str">
            <v xml:space="preserve">TOSHIBA DRYER 7KG TD-H80SEN </v>
          </cell>
          <cell r="F829">
            <v>1</v>
          </cell>
          <cell r="G829" t="str">
            <v xml:space="preserve">UNIT </v>
          </cell>
          <cell r="J829" t="str">
            <v xml:space="preserve">OKTA </v>
          </cell>
          <cell r="K829" t="str">
            <v xml:space="preserve">BATAL </v>
          </cell>
          <cell r="L829" t="str">
            <v xml:space="preserve">SUDAH DIBUAT PP HENI </v>
          </cell>
        </row>
        <row r="830">
          <cell r="B830" t="str">
            <v>092/X/2025</v>
          </cell>
          <cell r="C830">
            <v>45954</v>
          </cell>
          <cell r="D830" t="str">
            <v>SABUN CUCI ALAT (FC-20)</v>
          </cell>
          <cell r="F830">
            <v>2</v>
          </cell>
          <cell r="G830" t="str">
            <v xml:space="preserve">JERIGEN </v>
          </cell>
          <cell r="J830" t="str">
            <v xml:space="preserve">AYU - BOJA </v>
          </cell>
          <cell r="K830" t="str">
            <v xml:space="preserve">DISIAPKAN </v>
          </cell>
          <cell r="L830" t="str">
            <v xml:space="preserve">U, SUKOREJO (1), BOJA (1) </v>
          </cell>
        </row>
        <row r="831">
          <cell r="B831" t="str">
            <v>092/X/2025</v>
          </cell>
          <cell r="C831">
            <v>45954</v>
          </cell>
          <cell r="D831" t="str">
            <v xml:space="preserve">CTO </v>
          </cell>
          <cell r="F831">
            <v>8</v>
          </cell>
          <cell r="G831" t="str">
            <v>PCS</v>
          </cell>
          <cell r="J831" t="str">
            <v xml:space="preserve">AYU - BOJA </v>
          </cell>
          <cell r="K831" t="str">
            <v xml:space="preserve">DISIAPKAN </v>
          </cell>
          <cell r="L831" t="str">
            <v>U. BOJA (4), SUKREJO (4)</v>
          </cell>
        </row>
        <row r="832">
          <cell r="B832" t="str">
            <v>093/X/2025</v>
          </cell>
          <cell r="C832">
            <v>45953</v>
          </cell>
          <cell r="D832" t="str">
            <v xml:space="preserve">MASKER </v>
          </cell>
          <cell r="F832">
            <v>4</v>
          </cell>
          <cell r="G832" t="str">
            <v xml:space="preserve">BOX </v>
          </cell>
          <cell r="J832" t="str">
            <v xml:space="preserve">NYAWIJI - BOYOLALI </v>
          </cell>
          <cell r="K832" t="str">
            <v xml:space="preserve">DISIAPKAN </v>
          </cell>
        </row>
        <row r="833">
          <cell r="B833" t="str">
            <v>093/X/2025</v>
          </cell>
          <cell r="C833">
            <v>45953</v>
          </cell>
          <cell r="D833" t="str">
            <v>SABUN CUCI ALAT (FC-20)</v>
          </cell>
          <cell r="F833">
            <v>1</v>
          </cell>
          <cell r="G833" t="str">
            <v xml:space="preserve">JERIGEN </v>
          </cell>
          <cell r="J833" t="str">
            <v xml:space="preserve">NYAWIJI - BOYOLALI </v>
          </cell>
          <cell r="K833" t="str">
            <v xml:space="preserve">DISIAPKAN </v>
          </cell>
        </row>
        <row r="834">
          <cell r="B834" t="str">
            <v>093/X/2025</v>
          </cell>
          <cell r="C834">
            <v>45953</v>
          </cell>
          <cell r="D834" t="str">
            <v xml:space="preserve">HANSAPLAST ROLL </v>
          </cell>
          <cell r="F834">
            <v>2</v>
          </cell>
          <cell r="G834" t="str">
            <v>PCS</v>
          </cell>
          <cell r="J834" t="str">
            <v xml:space="preserve">NYAWIJI - BOYOLALI </v>
          </cell>
          <cell r="K834" t="str">
            <v xml:space="preserve">DISIAPKAN </v>
          </cell>
        </row>
        <row r="835">
          <cell r="B835" t="str">
            <v>093/X/2025</v>
          </cell>
          <cell r="C835">
            <v>45953</v>
          </cell>
          <cell r="D835" t="str">
            <v xml:space="preserve">SOLASI BIRU </v>
          </cell>
          <cell r="F835">
            <v>5</v>
          </cell>
          <cell r="G835" t="str">
            <v>PCS</v>
          </cell>
          <cell r="J835" t="str">
            <v xml:space="preserve">NYAWIJI - BOYOLALI </v>
          </cell>
          <cell r="K835" t="str">
            <v xml:space="preserve">DISIAPKAN </v>
          </cell>
        </row>
        <row r="836">
          <cell r="B836" t="str">
            <v>093/X/2025</v>
          </cell>
          <cell r="C836">
            <v>45953</v>
          </cell>
          <cell r="D836" t="str">
            <v xml:space="preserve">OTOMATIS SANYO "SHIMIZU" </v>
          </cell>
          <cell r="F836">
            <v>1</v>
          </cell>
          <cell r="G836" t="str">
            <v>PCS</v>
          </cell>
          <cell r="J836" t="str">
            <v xml:space="preserve">NYAWIJI - BOYOLALI </v>
          </cell>
          <cell r="K836" t="str">
            <v xml:space="preserve">DISIAPKAN </v>
          </cell>
        </row>
        <row r="837">
          <cell r="B837" t="str">
            <v>093/X/2025</v>
          </cell>
          <cell r="C837">
            <v>45953</v>
          </cell>
          <cell r="D837" t="str">
            <v xml:space="preserve">SARINGAN BESI BULAT UNTUK WASTAFEL </v>
          </cell>
          <cell r="F837">
            <v>2</v>
          </cell>
          <cell r="G837" t="str">
            <v>PCS</v>
          </cell>
          <cell r="J837" t="str">
            <v xml:space="preserve">NYAWIJI - BOYOLALI </v>
          </cell>
          <cell r="K837" t="str">
            <v xml:space="preserve">DISIAPKAN </v>
          </cell>
        </row>
        <row r="838">
          <cell r="B838" t="str">
            <v>094/X/2025</v>
          </cell>
          <cell r="C838">
            <v>45957</v>
          </cell>
          <cell r="D838" t="str">
            <v xml:space="preserve">BENDRAT </v>
          </cell>
          <cell r="F838">
            <v>20</v>
          </cell>
          <cell r="G838" t="str">
            <v xml:space="preserve">BENDEL </v>
          </cell>
          <cell r="J838" t="str">
            <v>DANIEL - TUNAS</v>
          </cell>
          <cell r="K838" t="str">
            <v xml:space="preserve">DISIAPKAN </v>
          </cell>
        </row>
        <row r="839">
          <cell r="B839" t="str">
            <v>094/X/2025</v>
          </cell>
          <cell r="C839">
            <v>45957</v>
          </cell>
          <cell r="D839" t="str">
            <v xml:space="preserve">PLASTIK 1/2 KG </v>
          </cell>
          <cell r="F839">
            <v>5</v>
          </cell>
          <cell r="G839" t="str">
            <v xml:space="preserve">BENDEL </v>
          </cell>
          <cell r="J839" t="str">
            <v>DANIEL - TUNAS</v>
          </cell>
          <cell r="K839" t="str">
            <v xml:space="preserve">DISIAPKAN </v>
          </cell>
        </row>
        <row r="840">
          <cell r="B840" t="str">
            <v>094/X/2025</v>
          </cell>
          <cell r="C840">
            <v>45957</v>
          </cell>
          <cell r="D840" t="str">
            <v xml:space="preserve">PLASTIK 3 KG </v>
          </cell>
          <cell r="F840">
            <v>5</v>
          </cell>
          <cell r="G840" t="str">
            <v xml:space="preserve">BENDEL </v>
          </cell>
          <cell r="J840" t="str">
            <v>DANIEL - TUNAS</v>
          </cell>
          <cell r="K840" t="str">
            <v xml:space="preserve">DISIAPKAN </v>
          </cell>
        </row>
        <row r="841">
          <cell r="B841" t="str">
            <v>094/X/2025</v>
          </cell>
          <cell r="C841">
            <v>45957</v>
          </cell>
          <cell r="D841" t="str">
            <v xml:space="preserve">PLASTIK 1 KG </v>
          </cell>
          <cell r="F841">
            <v>5</v>
          </cell>
          <cell r="G841" t="str">
            <v xml:space="preserve">BENDEL </v>
          </cell>
          <cell r="J841" t="str">
            <v>DANIEL - TUNAS</v>
          </cell>
          <cell r="K841" t="str">
            <v xml:space="preserve">DISIAPKAN </v>
          </cell>
        </row>
        <row r="842">
          <cell r="B842" t="str">
            <v>094/X/2025</v>
          </cell>
          <cell r="C842">
            <v>45957</v>
          </cell>
          <cell r="D842" t="str">
            <v xml:space="preserve">SOLASI BIRU </v>
          </cell>
          <cell r="F842">
            <v>10</v>
          </cell>
          <cell r="G842" t="str">
            <v>PCS</v>
          </cell>
          <cell r="J842" t="str">
            <v>DANIEL - TUNAS</v>
          </cell>
          <cell r="K842" t="str">
            <v xml:space="preserve">DISIAPKAN </v>
          </cell>
        </row>
        <row r="843">
          <cell r="B843" t="str">
            <v>094/X/2025</v>
          </cell>
          <cell r="C843">
            <v>45957</v>
          </cell>
          <cell r="D843" t="str">
            <v>PLASTIK KLIP 20 X 10</v>
          </cell>
          <cell r="F843">
            <v>5</v>
          </cell>
          <cell r="G843" t="str">
            <v xml:space="preserve">PACK </v>
          </cell>
          <cell r="H843">
            <v>45957</v>
          </cell>
          <cell r="J843" t="str">
            <v>DANIEL - TUNAS</v>
          </cell>
          <cell r="K843" t="str">
            <v xml:space="preserve">SELESAI </v>
          </cell>
        </row>
        <row r="844">
          <cell r="B844" t="str">
            <v>094/X/2025</v>
          </cell>
          <cell r="C844">
            <v>45957</v>
          </cell>
          <cell r="D844" t="str">
            <v xml:space="preserve">DOUBLE TAPE PUTIH </v>
          </cell>
          <cell r="F844">
            <v>6</v>
          </cell>
          <cell r="G844" t="str">
            <v>PCS</v>
          </cell>
          <cell r="J844" t="str">
            <v>DANIEL - TUNAS</v>
          </cell>
          <cell r="K844" t="str">
            <v xml:space="preserve">DISIAPKAN </v>
          </cell>
        </row>
        <row r="845">
          <cell r="B845" t="str">
            <v>095/X/2025</v>
          </cell>
          <cell r="C845">
            <v>45958</v>
          </cell>
          <cell r="D845" t="str">
            <v xml:space="preserve">PLASTIK 1/2 KG </v>
          </cell>
          <cell r="F845">
            <v>1</v>
          </cell>
          <cell r="G845" t="str">
            <v xml:space="preserve">BENDEL </v>
          </cell>
          <cell r="J845" t="str">
            <v>KARTI - ESTA</v>
          </cell>
          <cell r="K845" t="str">
            <v xml:space="preserve">DISIAPKAN </v>
          </cell>
          <cell r="L845" t="str">
            <v>DIKIRIM KE TUNAS</v>
          </cell>
        </row>
        <row r="846">
          <cell r="B846" t="str">
            <v>095/X/2025</v>
          </cell>
          <cell r="C846">
            <v>45958</v>
          </cell>
          <cell r="D846" t="str">
            <v xml:space="preserve">SOLASI BIRU </v>
          </cell>
          <cell r="F846">
            <v>5</v>
          </cell>
          <cell r="G846" t="str">
            <v>PCS</v>
          </cell>
          <cell r="J846" t="str">
            <v>KARTI - ESTA</v>
          </cell>
          <cell r="K846" t="str">
            <v xml:space="preserve">DISIAPKAN </v>
          </cell>
          <cell r="L846" t="str">
            <v>DIKIRIM KE TUNAS</v>
          </cell>
        </row>
        <row r="847">
          <cell r="B847" t="str">
            <v xml:space="preserve">096/X/2025 </v>
          </cell>
          <cell r="C847">
            <v>45957</v>
          </cell>
          <cell r="D847" t="str">
            <v xml:space="preserve">ISI CUTTER KENKO A-100 </v>
          </cell>
          <cell r="F847">
            <v>3</v>
          </cell>
          <cell r="G847" t="str">
            <v xml:space="preserve">PACK </v>
          </cell>
          <cell r="J847" t="str">
            <v xml:space="preserve">OKTA </v>
          </cell>
          <cell r="K847" t="str">
            <v>SELESAI</v>
          </cell>
        </row>
        <row r="848">
          <cell r="B848" t="str">
            <v xml:space="preserve">096/X/2025 </v>
          </cell>
          <cell r="C848">
            <v>45957</v>
          </cell>
          <cell r="D848" t="str">
            <v xml:space="preserve">FILTER 0.3 MERK KOLON </v>
          </cell>
          <cell r="F848">
            <v>15</v>
          </cell>
          <cell r="G848" t="str">
            <v>PCS</v>
          </cell>
          <cell r="H848">
            <v>45964</v>
          </cell>
          <cell r="J848" t="str">
            <v xml:space="preserve">OKTA </v>
          </cell>
          <cell r="K848" t="str">
            <v>SELESAI</v>
          </cell>
        </row>
        <row r="849">
          <cell r="B849" t="str">
            <v xml:space="preserve">096/X/2025 </v>
          </cell>
          <cell r="C849">
            <v>45957</v>
          </cell>
          <cell r="D849" t="str">
            <v xml:space="preserve">FILTER 0.1 MERK KOLON </v>
          </cell>
          <cell r="F849">
            <v>15</v>
          </cell>
          <cell r="G849" t="str">
            <v>PCS</v>
          </cell>
          <cell r="H849">
            <v>45964</v>
          </cell>
          <cell r="J849" t="str">
            <v xml:space="preserve">OKTA </v>
          </cell>
          <cell r="K849" t="str">
            <v>SELESAI</v>
          </cell>
        </row>
        <row r="850">
          <cell r="B850" t="str">
            <v>097/X/2025</v>
          </cell>
          <cell r="C850">
            <v>45957</v>
          </cell>
          <cell r="D850" t="str">
            <v>MESIN CUCI WEARPACK SHARP 8.5 KG ESM8500XTSA</v>
          </cell>
          <cell r="F850">
            <v>2</v>
          </cell>
          <cell r="G850" t="str">
            <v xml:space="preserve">UNIT </v>
          </cell>
          <cell r="J850" t="str">
            <v xml:space="preserve">HENI - ADMIN GA </v>
          </cell>
          <cell r="K850" t="str">
            <v xml:space="preserve">SELESAI </v>
          </cell>
          <cell r="L850" t="str">
            <v>SUDAH DI PESAN &amp; DI BAYAR OLEH OKTA, TINGGAL TUNGGU KIRIM</v>
          </cell>
        </row>
        <row r="851">
          <cell r="B851" t="str">
            <v>097/X/2025</v>
          </cell>
          <cell r="C851">
            <v>45957</v>
          </cell>
          <cell r="D851" t="str">
            <v xml:space="preserve">TOSHIBA DRYER 7KG TD-H80SEN </v>
          </cell>
          <cell r="F851">
            <v>1</v>
          </cell>
          <cell r="G851" t="str">
            <v xml:space="preserve">UNIT </v>
          </cell>
          <cell r="J851" t="str">
            <v xml:space="preserve">HENI - ADMIN GA </v>
          </cell>
          <cell r="K851" t="str">
            <v xml:space="preserve">SELESAI </v>
          </cell>
          <cell r="L851" t="str">
            <v>SUDAH DI PESAN &amp; DI BAYAR OLEH OKTA, TINGGAL TUNGGU KIRIM</v>
          </cell>
        </row>
        <row r="852">
          <cell r="B852" t="str">
            <v>097/X/2025</v>
          </cell>
          <cell r="C852">
            <v>45957</v>
          </cell>
          <cell r="D852" t="str">
            <v>SENDAL PRODUKSI YOMEIDA UK.37</v>
          </cell>
          <cell r="F852">
            <v>62</v>
          </cell>
          <cell r="G852" t="str">
            <v>PCS</v>
          </cell>
          <cell r="J852" t="str">
            <v xml:space="preserve">HENI - ADMIN GA </v>
          </cell>
          <cell r="K852" t="str">
            <v xml:space="preserve">DIPESAN </v>
          </cell>
        </row>
        <row r="853">
          <cell r="B853" t="str">
            <v>097/X/2025</v>
          </cell>
          <cell r="C853">
            <v>45957</v>
          </cell>
          <cell r="D853" t="str">
            <v>SENDAL PRODUKSI YOMEIDA UK.38</v>
          </cell>
          <cell r="F853">
            <v>63</v>
          </cell>
          <cell r="G853" t="str">
            <v>PCS</v>
          </cell>
          <cell r="J853" t="str">
            <v xml:space="preserve">HENI - ADMIN GA </v>
          </cell>
          <cell r="K853" t="str">
            <v xml:space="preserve">DIPESAN </v>
          </cell>
        </row>
        <row r="854">
          <cell r="B854" t="str">
            <v>097/X/2025</v>
          </cell>
          <cell r="C854">
            <v>45957</v>
          </cell>
          <cell r="D854" t="str">
            <v>SENDAL PRODUKSI YOMEIDA UK.39</v>
          </cell>
          <cell r="F854">
            <v>63</v>
          </cell>
          <cell r="G854" t="str">
            <v>PCS</v>
          </cell>
          <cell r="J854" t="str">
            <v xml:space="preserve">HENI - ADMIN GA </v>
          </cell>
          <cell r="K854" t="str">
            <v xml:space="preserve">DIPESAN </v>
          </cell>
        </row>
        <row r="855">
          <cell r="B855" t="str">
            <v>097/X/2025</v>
          </cell>
          <cell r="C855">
            <v>45957</v>
          </cell>
          <cell r="D855" t="str">
            <v>SENDAL PRODUKSI YOMEIDA UK.40</v>
          </cell>
          <cell r="F855">
            <v>62</v>
          </cell>
          <cell r="G855" t="str">
            <v>PCS</v>
          </cell>
          <cell r="J855" t="str">
            <v xml:space="preserve">HENI - ADMIN GA </v>
          </cell>
          <cell r="K855" t="str">
            <v xml:space="preserve">DIPESAN </v>
          </cell>
        </row>
        <row r="856">
          <cell r="B856" t="str">
            <v>097/X/2025</v>
          </cell>
          <cell r="C856">
            <v>45957</v>
          </cell>
          <cell r="D856" t="str">
            <v xml:space="preserve">SENSOR AC </v>
          </cell>
          <cell r="E856" t="str">
            <v xml:space="preserve">PT. DAIKIN </v>
          </cell>
          <cell r="F856">
            <v>1</v>
          </cell>
          <cell r="G856" t="str">
            <v>PCS</v>
          </cell>
          <cell r="I856">
            <v>45966</v>
          </cell>
          <cell r="J856" t="str">
            <v xml:space="preserve">HENI - ADMIN GA </v>
          </cell>
          <cell r="K856" t="str">
            <v>SELESAI</v>
          </cell>
          <cell r="L856" t="str">
            <v xml:space="preserve">UNTUK AC PANTRY </v>
          </cell>
        </row>
        <row r="857">
          <cell r="B857" t="str">
            <v>097/X/2025</v>
          </cell>
          <cell r="C857">
            <v>45957</v>
          </cell>
          <cell r="D857" t="str">
            <v xml:space="preserve">PLASTIK AC CLEANING </v>
          </cell>
          <cell r="F857">
            <v>1</v>
          </cell>
          <cell r="G857" t="str">
            <v>PCS</v>
          </cell>
          <cell r="I857">
            <v>45968</v>
          </cell>
          <cell r="J857" t="str">
            <v xml:space="preserve">HENI - ADMIN GA </v>
          </cell>
          <cell r="K857" t="str">
            <v>SELESAI</v>
          </cell>
          <cell r="L857" t="str">
            <v xml:space="preserve">UNTUK CUCI AC </v>
          </cell>
        </row>
        <row r="858">
          <cell r="B858" t="str">
            <v>097/X/2025</v>
          </cell>
          <cell r="C858">
            <v>45957</v>
          </cell>
          <cell r="D858" t="str">
            <v xml:space="preserve">SARINGAN WASTAFEL </v>
          </cell>
          <cell r="F858">
            <v>4</v>
          </cell>
          <cell r="G858" t="str">
            <v>PCS</v>
          </cell>
          <cell r="J858" t="str">
            <v xml:space="preserve">HENI - ADMIN GA </v>
          </cell>
          <cell r="K858" t="str">
            <v>DISETUJUI</v>
          </cell>
          <cell r="L858" t="str">
            <v xml:space="preserve">UNTUK PRODUKSI </v>
          </cell>
        </row>
        <row r="859">
          <cell r="B859" t="str">
            <v xml:space="preserve">098/X/2025 </v>
          </cell>
          <cell r="C859" t="str">
            <v>29/10/2025</v>
          </cell>
          <cell r="D859" t="str">
            <v xml:space="preserve">RAM BIRU KECIL M </v>
          </cell>
          <cell r="E859" t="str">
            <v xml:space="preserve">PT AKSHA </v>
          </cell>
          <cell r="F859">
            <v>1000</v>
          </cell>
          <cell r="G859" t="str">
            <v>PCS</v>
          </cell>
          <cell r="H859">
            <v>45968</v>
          </cell>
          <cell r="J859" t="str">
            <v xml:space="preserve">DAYAH PRODUSKI </v>
          </cell>
          <cell r="K859" t="str">
            <v>SELESAI</v>
          </cell>
        </row>
        <row r="860">
          <cell r="B860" t="str">
            <v xml:space="preserve">098/X/2025 </v>
          </cell>
          <cell r="C860" t="str">
            <v>29/10/2025</v>
          </cell>
          <cell r="D860" t="str">
            <v xml:space="preserve">RAM BIRU BESAR L </v>
          </cell>
          <cell r="E860" t="str">
            <v xml:space="preserve">PT AKSHA </v>
          </cell>
          <cell r="F860">
            <v>1000</v>
          </cell>
          <cell r="G860" t="str">
            <v>PCS</v>
          </cell>
          <cell r="H860">
            <v>45968</v>
          </cell>
          <cell r="J860" t="str">
            <v xml:space="preserve">DAYAH PRODUSKI </v>
          </cell>
          <cell r="K860" t="str">
            <v>SELESAI</v>
          </cell>
        </row>
        <row r="861">
          <cell r="B861" t="str">
            <v xml:space="preserve">098/X/2025 </v>
          </cell>
          <cell r="C861" t="str">
            <v>29/10/2025</v>
          </cell>
          <cell r="D861" t="str">
            <v xml:space="preserve">SEMPROTAN KECIL </v>
          </cell>
          <cell r="F861">
            <v>20</v>
          </cell>
          <cell r="G861" t="str">
            <v>PCS</v>
          </cell>
          <cell r="H861">
            <v>45968</v>
          </cell>
          <cell r="J861" t="str">
            <v xml:space="preserve">DAYAH PRODUSKI </v>
          </cell>
          <cell r="K861" t="str">
            <v>SELESAI</v>
          </cell>
        </row>
        <row r="862">
          <cell r="B862" t="str">
            <v xml:space="preserve">098/X/2025 </v>
          </cell>
          <cell r="C862" t="str">
            <v>29/10/2025</v>
          </cell>
          <cell r="D862" t="str">
            <v xml:space="preserve">TIMBANGAN KECIL </v>
          </cell>
          <cell r="F862">
            <v>5</v>
          </cell>
          <cell r="G862" t="str">
            <v>PCS</v>
          </cell>
          <cell r="I862">
            <v>45968</v>
          </cell>
          <cell r="J862" t="str">
            <v xml:space="preserve">DAYAH PRODUSKI </v>
          </cell>
          <cell r="K862" t="str">
            <v>SELESAI</v>
          </cell>
        </row>
        <row r="863">
          <cell r="B863" t="str">
            <v>099/X/2025</v>
          </cell>
          <cell r="C863" t="str">
            <v>27/10/2025</v>
          </cell>
          <cell r="D863" t="str">
            <v xml:space="preserve">LEMARI ASAM / FUMEHOOD 1200 X 60 X 200 CM </v>
          </cell>
          <cell r="F863">
            <v>1</v>
          </cell>
          <cell r="G863" t="str">
            <v xml:space="preserve">UNIT </v>
          </cell>
          <cell r="H863">
            <v>45967</v>
          </cell>
          <cell r="J863" t="str">
            <v xml:space="preserve">OKTA - PURCHASING </v>
          </cell>
          <cell r="K863" t="str">
            <v xml:space="preserve">SELESAI </v>
          </cell>
        </row>
        <row r="864">
          <cell r="B864" t="str">
            <v>100/X/2025</v>
          </cell>
          <cell r="C864" t="str">
            <v>27/10/2025</v>
          </cell>
          <cell r="D864" t="str">
            <v xml:space="preserve">LEMARI KACA 2 METER (JASA PEMBUATAN LEMARI WEARPACK </v>
          </cell>
          <cell r="F864">
            <v>2</v>
          </cell>
          <cell r="G864" t="str">
            <v>SET</v>
          </cell>
          <cell r="J864" t="str">
            <v>DANIEL - TUNAS</v>
          </cell>
          <cell r="K864" t="str">
            <v xml:space="preserve">SELESAI </v>
          </cell>
          <cell r="L864" t="str">
            <v>SUDAH DP 1JT HARGA  KURANG 5.500.000</v>
          </cell>
        </row>
        <row r="865">
          <cell r="B865" t="str">
            <v>101/X/2025</v>
          </cell>
          <cell r="C865" t="str">
            <v>27/10/2025</v>
          </cell>
          <cell r="D865" t="str">
            <v>KOTAK TISSUE DINDING TOILET (KRISBOW)</v>
          </cell>
          <cell r="E865" t="str">
            <v xml:space="preserve">AZKO INDONESIA </v>
          </cell>
          <cell r="F865">
            <v>6</v>
          </cell>
          <cell r="G865" t="str">
            <v>PCS</v>
          </cell>
          <cell r="J865" t="str">
            <v>DANIEL - TUNAS</v>
          </cell>
          <cell r="K865" t="str">
            <v xml:space="preserve">SELESAI </v>
          </cell>
        </row>
        <row r="866">
          <cell r="B866" t="str">
            <v>101/X/2025</v>
          </cell>
          <cell r="C866" t="str">
            <v>27/10/2025</v>
          </cell>
          <cell r="D866" t="str">
            <v xml:space="preserve">TEMPAT TISSUE GULUNG </v>
          </cell>
          <cell r="F866">
            <v>26</v>
          </cell>
          <cell r="G866" t="str">
            <v>PCS</v>
          </cell>
          <cell r="J866" t="str">
            <v>DANIEL - TUNAS</v>
          </cell>
          <cell r="K866" t="str">
            <v xml:space="preserve">SELESAI </v>
          </cell>
        </row>
        <row r="867">
          <cell r="B867" t="str">
            <v>101/X/2025</v>
          </cell>
          <cell r="C867" t="str">
            <v>27/10/2025</v>
          </cell>
          <cell r="D867" t="str">
            <v xml:space="preserve">TISSUE TOILET GULUNG </v>
          </cell>
          <cell r="E867" t="str">
            <v xml:space="preserve">ANEKA JAYA DEMAK </v>
          </cell>
          <cell r="F867">
            <v>1</v>
          </cell>
          <cell r="G867" t="str">
            <v>BOX</v>
          </cell>
          <cell r="J867" t="str">
            <v>DANIEL - TUNAS</v>
          </cell>
          <cell r="K867" t="str">
            <v xml:space="preserve">SELESAI </v>
          </cell>
        </row>
        <row r="868">
          <cell r="B868" t="str">
            <v>101/X/2025</v>
          </cell>
          <cell r="C868" t="str">
            <v>27/10/2025</v>
          </cell>
          <cell r="D868" t="str">
            <v xml:space="preserve">TISSUE SEE-U HAND TOWEL </v>
          </cell>
          <cell r="E868" t="str">
            <v xml:space="preserve">ANEKA JAYA DEMAK </v>
          </cell>
          <cell r="F868">
            <v>2</v>
          </cell>
          <cell r="G868" t="str">
            <v>BOX</v>
          </cell>
          <cell r="J868" t="str">
            <v>DANIEL - TUNAS</v>
          </cell>
          <cell r="K868" t="str">
            <v xml:space="preserve">SELESAI </v>
          </cell>
        </row>
        <row r="869">
          <cell r="B869" t="str">
            <v>101/X/2025</v>
          </cell>
          <cell r="C869" t="str">
            <v>27/10/2025</v>
          </cell>
          <cell r="D869" t="str">
            <v>KERTAS HVS A4</v>
          </cell>
          <cell r="E869" t="str">
            <v xml:space="preserve">STOCK ESTA </v>
          </cell>
          <cell r="F869">
            <v>1</v>
          </cell>
          <cell r="G869" t="str">
            <v>BOX</v>
          </cell>
          <cell r="J869" t="str">
            <v>DANIEL - TUNAS</v>
          </cell>
          <cell r="K869" t="str">
            <v xml:space="preserve">SELESAI </v>
          </cell>
        </row>
        <row r="870">
          <cell r="B870" t="str">
            <v>101/X/2025</v>
          </cell>
          <cell r="C870" t="str">
            <v>27/10/2025</v>
          </cell>
          <cell r="D870" t="str">
            <v xml:space="preserve">KESET KAKU TOILET </v>
          </cell>
          <cell r="E870" t="str">
            <v xml:space="preserve">ANEKA JAYA DEMAK </v>
          </cell>
          <cell r="F870">
            <v>10</v>
          </cell>
          <cell r="G870" t="str">
            <v>PCS</v>
          </cell>
          <cell r="J870" t="str">
            <v>DANIEL - TUNAS</v>
          </cell>
          <cell r="K870" t="str">
            <v xml:space="preserve">SELESAI </v>
          </cell>
        </row>
        <row r="871">
          <cell r="B871" t="str">
            <v>102/X/2025</v>
          </cell>
          <cell r="C871" t="str">
            <v>28/10/2025</v>
          </cell>
          <cell r="D871" t="str">
            <v>ALKOHOL 75%</v>
          </cell>
          <cell r="F871">
            <v>1</v>
          </cell>
          <cell r="G871" t="str">
            <v xml:space="preserve">JERIGEN </v>
          </cell>
          <cell r="J871" t="str">
            <v>DANIEL - TUNAS</v>
          </cell>
          <cell r="K871" t="str">
            <v xml:space="preserve">SELESAI </v>
          </cell>
        </row>
        <row r="872">
          <cell r="B872" t="str">
            <v>102/X/2025</v>
          </cell>
          <cell r="C872" t="str">
            <v>28/10/2025</v>
          </cell>
          <cell r="D872" t="str">
            <v>WYPIL</v>
          </cell>
          <cell r="F872">
            <v>15</v>
          </cell>
          <cell r="G872" t="str">
            <v xml:space="preserve">PCS </v>
          </cell>
          <cell r="J872" t="str">
            <v>ATIEK - TUNAS</v>
          </cell>
          <cell r="K872" t="str">
            <v>DISETUJUI</v>
          </cell>
        </row>
        <row r="873">
          <cell r="B873" t="str">
            <v>102/X/2025</v>
          </cell>
          <cell r="C873" t="str">
            <v>28/10/2025</v>
          </cell>
          <cell r="D873" t="str">
            <v xml:space="preserve">PAPER CLORIN </v>
          </cell>
          <cell r="J873" t="str">
            <v>ATIEK - TUNAS</v>
          </cell>
          <cell r="K873" t="str">
            <v>DISETUJUI</v>
          </cell>
        </row>
        <row r="874">
          <cell r="B874" t="str">
            <v>103/X/2025</v>
          </cell>
          <cell r="C874" t="str">
            <v>28/10/2025</v>
          </cell>
          <cell r="D874" t="str">
            <v xml:space="preserve">AQUADEST </v>
          </cell>
          <cell r="F874">
            <v>200</v>
          </cell>
          <cell r="G874" t="str">
            <v xml:space="preserve">LITER </v>
          </cell>
          <cell r="J874" t="str">
            <v xml:space="preserve">SICILYA </v>
          </cell>
          <cell r="K874" t="str">
            <v xml:space="preserve">SELESAI </v>
          </cell>
        </row>
        <row r="875">
          <cell r="B875" t="str">
            <v>104/X/2025</v>
          </cell>
          <cell r="C875">
            <v>45946</v>
          </cell>
          <cell r="D875" t="str">
            <v xml:space="preserve">MASKER </v>
          </cell>
          <cell r="F875">
            <v>3</v>
          </cell>
          <cell r="G875" t="str">
            <v xml:space="preserve">BOX </v>
          </cell>
          <cell r="J875" t="str">
            <v xml:space="preserve">NYAWIJI - BOYOLALI </v>
          </cell>
          <cell r="K875" t="str">
            <v xml:space="preserve">SELESAI </v>
          </cell>
          <cell r="L875" t="str">
            <v xml:space="preserve">U. KARYAWAN </v>
          </cell>
        </row>
        <row r="876">
          <cell r="B876" t="str">
            <v>104/X/2025</v>
          </cell>
          <cell r="C876">
            <v>45946</v>
          </cell>
          <cell r="D876" t="str">
            <v xml:space="preserve">SARUNG TANGAN M </v>
          </cell>
          <cell r="F876">
            <v>1</v>
          </cell>
          <cell r="G876" t="str">
            <v xml:space="preserve">BOX </v>
          </cell>
          <cell r="J876" t="str">
            <v xml:space="preserve">NYAWIJI - BOYOLALI </v>
          </cell>
          <cell r="K876" t="str">
            <v xml:space="preserve">SELESAI </v>
          </cell>
          <cell r="L876" t="str">
            <v xml:space="preserve">U.CETAK </v>
          </cell>
        </row>
        <row r="877">
          <cell r="B877" t="str">
            <v>104/X/2025</v>
          </cell>
          <cell r="C877">
            <v>45946</v>
          </cell>
          <cell r="D877" t="str">
            <v xml:space="preserve">PLASTIK 1 ONS </v>
          </cell>
          <cell r="F877">
            <v>3</v>
          </cell>
          <cell r="G877" t="str">
            <v xml:space="preserve">BENDEL </v>
          </cell>
          <cell r="J877" t="str">
            <v xml:space="preserve">NYAWIJI - BOYOLALI </v>
          </cell>
          <cell r="K877" t="str">
            <v xml:space="preserve">SELESAI </v>
          </cell>
          <cell r="L877" t="str">
            <v xml:space="preserve">U. PRODUKSI </v>
          </cell>
        </row>
        <row r="878">
          <cell r="B878" t="str">
            <v>104/X/2025</v>
          </cell>
          <cell r="C878">
            <v>45946</v>
          </cell>
          <cell r="D878" t="str">
            <v xml:space="preserve">PLASTIK 1/2KG </v>
          </cell>
          <cell r="F878">
            <v>2</v>
          </cell>
          <cell r="G878" t="str">
            <v xml:space="preserve">BENDEL </v>
          </cell>
          <cell r="J878" t="str">
            <v xml:space="preserve">NYAWIJI - BOYOLALI </v>
          </cell>
          <cell r="K878" t="str">
            <v xml:space="preserve">SELESAI </v>
          </cell>
          <cell r="L878" t="str">
            <v xml:space="preserve">U. PRODUKSI </v>
          </cell>
        </row>
        <row r="879">
          <cell r="B879" t="str">
            <v>104/X/2025</v>
          </cell>
          <cell r="C879">
            <v>45946</v>
          </cell>
          <cell r="D879" t="str">
            <v xml:space="preserve">FILTER CTO </v>
          </cell>
          <cell r="F879">
            <v>2</v>
          </cell>
          <cell r="G879" t="str">
            <v>PCS</v>
          </cell>
          <cell r="J879" t="str">
            <v xml:space="preserve">NYAWIJI - BOYOLALI </v>
          </cell>
          <cell r="K879" t="str">
            <v xml:space="preserve">SELESAI </v>
          </cell>
        </row>
        <row r="880">
          <cell r="B880" t="str">
            <v>104/X/2025</v>
          </cell>
          <cell r="C880">
            <v>45946</v>
          </cell>
          <cell r="D880" t="str">
            <v>FILTER 0.5</v>
          </cell>
          <cell r="F880">
            <v>2</v>
          </cell>
          <cell r="G880" t="str">
            <v>PCS</v>
          </cell>
          <cell r="J880" t="str">
            <v xml:space="preserve">NYAWIJI - BOYOLALI </v>
          </cell>
          <cell r="K880" t="str">
            <v xml:space="preserve">SELESAI </v>
          </cell>
        </row>
        <row r="881">
          <cell r="B881" t="str">
            <v>105/X/2025</v>
          </cell>
          <cell r="C881">
            <v>45961</v>
          </cell>
          <cell r="D881" t="str">
            <v xml:space="preserve">SARUNG TANGAN M </v>
          </cell>
          <cell r="F881">
            <v>2</v>
          </cell>
          <cell r="G881" t="str">
            <v xml:space="preserve">BOX </v>
          </cell>
          <cell r="J881" t="str">
            <v xml:space="preserve">NYAWIJI - BOYOLALI </v>
          </cell>
          <cell r="K881" t="str">
            <v xml:space="preserve">DISIAPKAN </v>
          </cell>
        </row>
        <row r="882">
          <cell r="B882" t="str">
            <v>105/X/2025</v>
          </cell>
          <cell r="C882">
            <v>45961</v>
          </cell>
          <cell r="D882" t="str">
            <v xml:space="preserve">KAWAT BENDRAT </v>
          </cell>
          <cell r="F882">
            <v>5</v>
          </cell>
          <cell r="G882" t="str">
            <v xml:space="preserve">BENDEL </v>
          </cell>
          <cell r="J882" t="str">
            <v xml:space="preserve">NYAWIJI - BOYOLALI </v>
          </cell>
          <cell r="K882" t="str">
            <v xml:space="preserve">DISIAPKAN </v>
          </cell>
        </row>
        <row r="883">
          <cell r="B883" t="str">
            <v>105/X/2025</v>
          </cell>
          <cell r="C883">
            <v>45961</v>
          </cell>
          <cell r="D883" t="str">
            <v xml:space="preserve">MASKER </v>
          </cell>
          <cell r="F883">
            <v>6</v>
          </cell>
          <cell r="G883" t="str">
            <v xml:space="preserve">BOX </v>
          </cell>
          <cell r="J883" t="str">
            <v xml:space="preserve">NYAWIJI - BOYOLALI </v>
          </cell>
          <cell r="K883" t="str">
            <v xml:space="preserve">DISIAPKAN </v>
          </cell>
        </row>
        <row r="884">
          <cell r="B884" t="str">
            <v>105/X/2025</v>
          </cell>
          <cell r="C884">
            <v>45961</v>
          </cell>
          <cell r="D884" t="str">
            <v>FILTER 0.3</v>
          </cell>
          <cell r="F884">
            <v>2</v>
          </cell>
          <cell r="G884" t="str">
            <v>PCS</v>
          </cell>
          <cell r="J884" t="str">
            <v xml:space="preserve">NYAWIJI - BOYOLALI </v>
          </cell>
          <cell r="K884" t="str">
            <v xml:space="preserve">DISIAPKAN </v>
          </cell>
        </row>
        <row r="885">
          <cell r="B885" t="str">
            <v>01/XI/2025</v>
          </cell>
          <cell r="C885">
            <v>45965</v>
          </cell>
          <cell r="D885" t="str">
            <v xml:space="preserve">NACL </v>
          </cell>
          <cell r="F885">
            <v>5</v>
          </cell>
          <cell r="G885" t="str">
            <v xml:space="preserve">KG </v>
          </cell>
          <cell r="I885">
            <v>45965</v>
          </cell>
          <cell r="J885" t="str">
            <v xml:space="preserve">FRIDA </v>
          </cell>
          <cell r="K885" t="str">
            <v xml:space="preserve">SELESAI </v>
          </cell>
        </row>
        <row r="886">
          <cell r="B886" t="str">
            <v>01/XI/2025</v>
          </cell>
          <cell r="C886">
            <v>45965</v>
          </cell>
          <cell r="D886" t="str">
            <v xml:space="preserve">AQUADEST @20 LITER </v>
          </cell>
          <cell r="F886">
            <v>10</v>
          </cell>
          <cell r="G886" t="str">
            <v xml:space="preserve">JERIGEN </v>
          </cell>
          <cell r="I886">
            <v>45965</v>
          </cell>
          <cell r="J886" t="str">
            <v xml:space="preserve">FRIDA </v>
          </cell>
          <cell r="K886" t="str">
            <v xml:space="preserve">SELESAI </v>
          </cell>
        </row>
        <row r="887">
          <cell r="B887" t="str">
            <v>02/XI/2025</v>
          </cell>
          <cell r="C887">
            <v>45964</v>
          </cell>
          <cell r="D887" t="str">
            <v>HANDUK KECIL LAB KACA (KAIN MICROFIBER)</v>
          </cell>
          <cell r="F887">
            <v>20</v>
          </cell>
          <cell r="G887" t="str">
            <v>PCS</v>
          </cell>
          <cell r="H887">
            <v>45964</v>
          </cell>
          <cell r="J887" t="str">
            <v>ATIEK - TUNAS</v>
          </cell>
          <cell r="K887" t="str">
            <v xml:space="preserve">SELESAI </v>
          </cell>
        </row>
        <row r="888">
          <cell r="B888" t="str">
            <v>02/XI/2025</v>
          </cell>
          <cell r="C888">
            <v>45964</v>
          </cell>
          <cell r="D888" t="str">
            <v>PLASTIK SAMPAH 90 X 120</v>
          </cell>
          <cell r="F888">
            <v>10</v>
          </cell>
          <cell r="G888" t="str">
            <v xml:space="preserve">BENDEL </v>
          </cell>
          <cell r="J888" t="str">
            <v>ATIEK - TUNAS</v>
          </cell>
          <cell r="K888" t="str">
            <v>DISETUJUI</v>
          </cell>
        </row>
        <row r="889">
          <cell r="B889" t="str">
            <v>02/XI/2025</v>
          </cell>
          <cell r="C889">
            <v>45964</v>
          </cell>
          <cell r="D889" t="str">
            <v>SABUN CUCI TANGAN FC-2075</v>
          </cell>
          <cell r="F889">
            <v>1</v>
          </cell>
          <cell r="G889" t="str">
            <v xml:space="preserve">JERIGEN </v>
          </cell>
          <cell r="H889">
            <v>45968</v>
          </cell>
          <cell r="J889" t="str">
            <v>ATIEK - TUNAS</v>
          </cell>
          <cell r="K889" t="str">
            <v xml:space="preserve">DISIAPKAN </v>
          </cell>
        </row>
        <row r="890">
          <cell r="B890" t="str">
            <v>02/XI/2025</v>
          </cell>
          <cell r="C890">
            <v>45964</v>
          </cell>
          <cell r="D890" t="str">
            <v>SABUN SERBAGUNA FC-70</v>
          </cell>
          <cell r="F890">
            <v>1</v>
          </cell>
          <cell r="G890" t="str">
            <v xml:space="preserve">JERIGEN </v>
          </cell>
          <cell r="H890">
            <v>45968</v>
          </cell>
          <cell r="J890" t="str">
            <v>ATIEK - TUNAS</v>
          </cell>
          <cell r="K890" t="str">
            <v xml:space="preserve">DISIAPKAN </v>
          </cell>
        </row>
        <row r="891">
          <cell r="B891" t="str">
            <v>02/XI/2025</v>
          </cell>
          <cell r="C891">
            <v>45964</v>
          </cell>
          <cell r="D891" t="str">
            <v xml:space="preserve">MASKER NON HIJAB </v>
          </cell>
          <cell r="F891">
            <v>50</v>
          </cell>
          <cell r="G891" t="str">
            <v xml:space="preserve">BOX </v>
          </cell>
          <cell r="J891" t="str">
            <v>ATIEK - TUNAS</v>
          </cell>
          <cell r="K891" t="str">
            <v xml:space="preserve">DISIAPKAN </v>
          </cell>
        </row>
        <row r="892">
          <cell r="B892" t="str">
            <v>02/XI/2025</v>
          </cell>
          <cell r="C892">
            <v>45964</v>
          </cell>
          <cell r="D892" t="str">
            <v xml:space="preserve">ALKOHOL </v>
          </cell>
          <cell r="F892">
            <v>2</v>
          </cell>
          <cell r="G892" t="str">
            <v xml:space="preserve">JERIGEN </v>
          </cell>
          <cell r="J892" t="str">
            <v>ATIEK - TUNAS</v>
          </cell>
          <cell r="K892" t="str">
            <v xml:space="preserve">DISIAPKAN </v>
          </cell>
        </row>
        <row r="893">
          <cell r="B893" t="str">
            <v>02/XI/2025</v>
          </cell>
          <cell r="C893">
            <v>45964</v>
          </cell>
          <cell r="D893" t="str">
            <v xml:space="preserve">BENDRAT </v>
          </cell>
          <cell r="F893">
            <v>50</v>
          </cell>
          <cell r="G893" t="str">
            <v xml:space="preserve">IKAT </v>
          </cell>
          <cell r="J893" t="str">
            <v>ATIEK - TUNAS</v>
          </cell>
          <cell r="K893" t="str">
            <v xml:space="preserve">DISIAPKAN </v>
          </cell>
        </row>
        <row r="894">
          <cell r="B894" t="str">
            <v>03/XI/2025</v>
          </cell>
          <cell r="C894">
            <v>45965</v>
          </cell>
          <cell r="D894" t="str">
            <v>SABUN CUCI ALAT  (FC - 20)</v>
          </cell>
          <cell r="F894">
            <v>2</v>
          </cell>
          <cell r="G894" t="str">
            <v xml:space="preserve">JERIGEN </v>
          </cell>
          <cell r="J894" t="str">
            <v>ATIEK - TUNAS</v>
          </cell>
          <cell r="K894" t="str">
            <v xml:space="preserve">DISIAPKAN </v>
          </cell>
        </row>
        <row r="895">
          <cell r="B895" t="str">
            <v>03/XI/2025</v>
          </cell>
          <cell r="C895">
            <v>45965</v>
          </cell>
          <cell r="D895" t="str">
            <v xml:space="preserve">STERIL ALKOHOL </v>
          </cell>
          <cell r="F895">
            <v>10</v>
          </cell>
          <cell r="G895" t="str">
            <v xml:space="preserve">LITER </v>
          </cell>
          <cell r="J895" t="str">
            <v xml:space="preserve">AYU - BOJA </v>
          </cell>
          <cell r="K895" t="str">
            <v xml:space="preserve">DISIAPKAN </v>
          </cell>
        </row>
        <row r="896">
          <cell r="B896" t="str">
            <v>03/XI/2025</v>
          </cell>
          <cell r="C896">
            <v>45965</v>
          </cell>
          <cell r="D896" t="str">
            <v xml:space="preserve">H2O2 </v>
          </cell>
          <cell r="F896">
            <v>10</v>
          </cell>
          <cell r="G896" t="str">
            <v xml:space="preserve">LITER </v>
          </cell>
          <cell r="J896" t="str">
            <v xml:space="preserve">AYU - BOJA </v>
          </cell>
          <cell r="K896" t="str">
            <v xml:space="preserve">DISIAPKAN </v>
          </cell>
        </row>
        <row r="897">
          <cell r="B897" t="str">
            <v>03/XI/2025</v>
          </cell>
          <cell r="C897">
            <v>45965</v>
          </cell>
          <cell r="D897" t="str">
            <v xml:space="preserve">BENDRAT SUWIR </v>
          </cell>
          <cell r="F897">
            <v>20</v>
          </cell>
          <cell r="G897" t="str">
            <v xml:space="preserve">BENDEL </v>
          </cell>
          <cell r="J897" t="str">
            <v xml:space="preserve">AYU - BOJA </v>
          </cell>
          <cell r="K897" t="str">
            <v xml:space="preserve">DISIAPKAN </v>
          </cell>
        </row>
        <row r="898">
          <cell r="B898" t="str">
            <v>04/XI/2025</v>
          </cell>
          <cell r="C898">
            <v>45961</v>
          </cell>
          <cell r="D898" t="str">
            <v xml:space="preserve">H2O2 </v>
          </cell>
          <cell r="F898">
            <v>10</v>
          </cell>
          <cell r="G898" t="str">
            <v xml:space="preserve">LITER </v>
          </cell>
          <cell r="J898" t="str">
            <v xml:space="preserve">HENI - BATUJAMUS </v>
          </cell>
          <cell r="K898" t="str">
            <v xml:space="preserve">DISIAPKAN </v>
          </cell>
        </row>
        <row r="899">
          <cell r="B899" t="str">
            <v>04/XI/2025</v>
          </cell>
          <cell r="C899">
            <v>45961</v>
          </cell>
          <cell r="D899" t="str">
            <v xml:space="preserve">PINSET </v>
          </cell>
          <cell r="F899">
            <v>10</v>
          </cell>
          <cell r="G899" t="str">
            <v>PCS</v>
          </cell>
          <cell r="H899">
            <v>45967</v>
          </cell>
          <cell r="J899" t="str">
            <v xml:space="preserve">HENI - BATUJAMUS </v>
          </cell>
          <cell r="K899" t="str">
            <v xml:space="preserve">DIPESAN </v>
          </cell>
          <cell r="L899" t="str">
            <v>DIPESAN SHOPEE</v>
          </cell>
        </row>
        <row r="900">
          <cell r="B900" t="str">
            <v>04/XI/2025</v>
          </cell>
          <cell r="C900">
            <v>45961</v>
          </cell>
          <cell r="D900" t="str">
            <v xml:space="preserve">KANEBO </v>
          </cell>
          <cell r="F900">
            <v>5</v>
          </cell>
          <cell r="G900" t="str">
            <v>PCS</v>
          </cell>
          <cell r="J900" t="str">
            <v xml:space="preserve">HENI - BATUJAMUS </v>
          </cell>
          <cell r="K900" t="str">
            <v xml:space="preserve">DISIAPKAN </v>
          </cell>
        </row>
        <row r="901">
          <cell r="B901" t="str">
            <v>04/XI/2025</v>
          </cell>
          <cell r="C901">
            <v>45961</v>
          </cell>
          <cell r="D901" t="str">
            <v xml:space="preserve">BENDRAT SUWIRAN </v>
          </cell>
          <cell r="F901">
            <v>15</v>
          </cell>
          <cell r="G901" t="str">
            <v xml:space="preserve">IKAT </v>
          </cell>
          <cell r="J901" t="str">
            <v xml:space="preserve">HENI - BATUJAMUS </v>
          </cell>
          <cell r="K901" t="str">
            <v xml:space="preserve">DISIAPKAN </v>
          </cell>
        </row>
        <row r="902">
          <cell r="B902" t="str">
            <v>04/XI/2025</v>
          </cell>
          <cell r="C902">
            <v>45961</v>
          </cell>
          <cell r="D902" t="str">
            <v xml:space="preserve">FILTER 0,5 </v>
          </cell>
          <cell r="F902">
            <v>5</v>
          </cell>
          <cell r="G902" t="str">
            <v xml:space="preserve">PCS </v>
          </cell>
          <cell r="J902" t="str">
            <v xml:space="preserve">HENI - BATUJAMUS </v>
          </cell>
          <cell r="K902" t="str">
            <v xml:space="preserve">DISIAPKAN </v>
          </cell>
        </row>
        <row r="903">
          <cell r="B903" t="str">
            <v>05/XI/2025</v>
          </cell>
          <cell r="C903">
            <v>45965</v>
          </cell>
          <cell r="D903" t="str">
            <v xml:space="preserve">RAM CETAK M </v>
          </cell>
          <cell r="F903">
            <v>3000</v>
          </cell>
          <cell r="G903" t="str">
            <v>PCS</v>
          </cell>
          <cell r="H903">
            <v>45967</v>
          </cell>
          <cell r="J903" t="str">
            <v xml:space="preserve">OKTA PURCHASING </v>
          </cell>
          <cell r="K903" t="str">
            <v xml:space="preserve">DIPESAN </v>
          </cell>
          <cell r="L903" t="str">
            <v xml:space="preserve">PROJECT ESTA &amp; BRIN </v>
          </cell>
        </row>
        <row r="904">
          <cell r="B904" t="str">
            <v>05/XI/2025</v>
          </cell>
          <cell r="C904">
            <v>45965</v>
          </cell>
          <cell r="D904" t="str">
            <v xml:space="preserve">RAM CETAK L </v>
          </cell>
          <cell r="F904">
            <v>3000</v>
          </cell>
          <cell r="G904" t="str">
            <v>PCS</v>
          </cell>
          <cell r="H904">
            <v>45967</v>
          </cell>
          <cell r="J904" t="str">
            <v xml:space="preserve">OKTA PURCHASING </v>
          </cell>
          <cell r="K904" t="str">
            <v xml:space="preserve">DIPESAN </v>
          </cell>
          <cell r="L904" t="str">
            <v xml:space="preserve">PROJECT ESTA &amp; BRIN </v>
          </cell>
        </row>
        <row r="905">
          <cell r="B905" t="str">
            <v>05/XI/2025</v>
          </cell>
          <cell r="C905">
            <v>45965</v>
          </cell>
          <cell r="D905" t="str">
            <v xml:space="preserve">RAM CETAK M </v>
          </cell>
          <cell r="F905">
            <v>300</v>
          </cell>
          <cell r="G905" t="str">
            <v>PCS</v>
          </cell>
          <cell r="H905">
            <v>45967</v>
          </cell>
          <cell r="J905" t="str">
            <v xml:space="preserve">OKTA PURCHASING </v>
          </cell>
          <cell r="K905" t="str">
            <v xml:space="preserve">DIPESAN </v>
          </cell>
          <cell r="L905" t="str">
            <v>PROJECT ESTA &amp; BRIN TAHAP -1 UJI DIABTES (SCREENING)</v>
          </cell>
        </row>
        <row r="906">
          <cell r="B906" t="str">
            <v>06/XI/2025</v>
          </cell>
          <cell r="C906">
            <v>45965</v>
          </cell>
          <cell r="D906" t="str">
            <v>SIGMA ARSENIC (V) STANDARD FOR ICP (CAT NO. 76686-100 ML)</v>
          </cell>
          <cell r="F906">
            <v>100</v>
          </cell>
          <cell r="G906" t="str">
            <v xml:space="preserve">ML </v>
          </cell>
          <cell r="J906" t="str">
            <v xml:space="preserve">OKTA PURCHASING </v>
          </cell>
          <cell r="K906" t="str">
            <v xml:space="preserve">DIPESAN </v>
          </cell>
          <cell r="L906" t="str">
            <v>PROJECT ESTA &amp; BRIN TAHAP -1 UJI DIABTES (SCREENING)</v>
          </cell>
        </row>
        <row r="907">
          <cell r="B907" t="str">
            <v>06/XI/2025</v>
          </cell>
          <cell r="C907">
            <v>45965</v>
          </cell>
          <cell r="D907" t="str">
            <v>SIGMA BORON TRIFLUORIDE-METANOL SOLUTION~10%(~1,3M) (CAT NO.15716-1L)</v>
          </cell>
          <cell r="F907">
            <v>100</v>
          </cell>
          <cell r="G907" t="str">
            <v xml:space="preserve">ML </v>
          </cell>
          <cell r="J907" t="str">
            <v xml:space="preserve">OKTA PURCHASING </v>
          </cell>
          <cell r="K907" t="str">
            <v xml:space="preserve">DIPESAN </v>
          </cell>
          <cell r="L907" t="str">
            <v>PROJECT ESTA &amp; BRIN TAHAP -1 UJI DIABTES (SCREENING)</v>
          </cell>
        </row>
        <row r="908">
          <cell r="B908" t="str">
            <v>07/XI/2025</v>
          </cell>
          <cell r="C908">
            <v>45965</v>
          </cell>
          <cell r="D908" t="str">
            <v>Biologix Cat. No. 20-1000
Blue tips , 1000 µl, non-sterile, bulk pack</v>
          </cell>
          <cell r="F908">
            <v>2000</v>
          </cell>
          <cell r="G908" t="str">
            <v>TIPS</v>
          </cell>
          <cell r="J908" t="str">
            <v xml:space="preserve">OKTA PURCHASING </v>
          </cell>
          <cell r="K908" t="str">
            <v xml:space="preserve">DIPESAN </v>
          </cell>
          <cell r="L908" t="str">
            <v>PROJECT ESTA &amp; BRIN TAHAP -1 UJI DIABTES (SCREENING)</v>
          </cell>
        </row>
        <row r="909">
          <cell r="B909" t="str">
            <v>07/XI/2025</v>
          </cell>
          <cell r="C909">
            <v>45965</v>
          </cell>
          <cell r="D909" t="str">
            <v>Biologix Cat. No. 20-0010
White tips, 10 µl, non-sterile, bulk pack</v>
          </cell>
          <cell r="F909">
            <v>2000</v>
          </cell>
          <cell r="G909" t="str">
            <v>TIPS</v>
          </cell>
          <cell r="J909" t="str">
            <v xml:space="preserve">OKTA PURCHASING </v>
          </cell>
          <cell r="K909" t="str">
            <v xml:space="preserve">DIPESAN </v>
          </cell>
          <cell r="L909" t="str">
            <v>PROJECT ESTA &amp; BRIN TAHAP -1 UJI DIABTES (SCREENING)</v>
          </cell>
        </row>
        <row r="910">
          <cell r="B910" t="str">
            <v>07/XI/2025</v>
          </cell>
          <cell r="C910">
            <v>45965</v>
          </cell>
          <cell r="D910" t="str">
            <v>Cytiva Cat. No. 9910-1302
Whatman™ Uniflo™ non-sterile nylon syringe filter, 0.2</v>
          </cell>
          <cell r="F910">
            <v>500</v>
          </cell>
          <cell r="G910" t="str">
            <v>PCS</v>
          </cell>
          <cell r="J910" t="str">
            <v xml:space="preserve">OKTA PURCHASING </v>
          </cell>
          <cell r="K910" t="str">
            <v xml:space="preserve">DIPESAN </v>
          </cell>
          <cell r="L910" t="str">
            <v>PROJECT ESTA &amp; BRIN TAHAP -1 UJI DIABTES (SCREENING)</v>
          </cell>
        </row>
        <row r="911">
          <cell r="B911" t="str">
            <v>07/XI/2025</v>
          </cell>
          <cell r="C911">
            <v>45965</v>
          </cell>
          <cell r="D911" t="str">
            <v>Sigma Cat. No. N1377-5G
4-Nitrophenyl α-D-glucopyranoside</v>
          </cell>
          <cell r="F911">
            <v>5</v>
          </cell>
          <cell r="G911" t="str">
            <v>G</v>
          </cell>
          <cell r="J911" t="str">
            <v xml:space="preserve">OKTA PURCHASING </v>
          </cell>
          <cell r="K911" t="str">
            <v xml:space="preserve">DIPESAN </v>
          </cell>
          <cell r="L911" t="str">
            <v>PROJECT ESTA &amp; BRIN TAHAP -1 UJI DIABTES (SCREENING)</v>
          </cell>
        </row>
        <row r="912">
          <cell r="B912" t="str">
            <v>07/XI/2025</v>
          </cell>
          <cell r="C912">
            <v>45965</v>
          </cell>
          <cell r="D912" t="str">
            <v>Sigma Cat. No. MAK123-1KT
α-Glucosidase Activity Assay Kit</v>
          </cell>
          <cell r="F912">
            <v>1</v>
          </cell>
          <cell r="G912" t="str">
            <v xml:space="preserve">KIT </v>
          </cell>
          <cell r="J912" t="str">
            <v xml:space="preserve">OKTA PURCHASING </v>
          </cell>
          <cell r="K912" t="str">
            <v xml:space="preserve">DIPESAN </v>
          </cell>
          <cell r="L912" t="str">
            <v>PROJECT ESTA &amp; BRIN TAHAP -1 UJI DIABTES (SCREENING)</v>
          </cell>
        </row>
        <row r="913">
          <cell r="B913" t="str">
            <v>08/XI/2025</v>
          </cell>
          <cell r="C913">
            <v>45965</v>
          </cell>
          <cell r="D913" t="str">
            <v>Sigma Cat. No. 128848-100G
3,5-Dinitrosalicylic acid</v>
          </cell>
          <cell r="F913">
            <v>100</v>
          </cell>
          <cell r="G913" t="str">
            <v>G</v>
          </cell>
          <cell r="J913" t="str">
            <v xml:space="preserve">OKTA PURCHASING </v>
          </cell>
          <cell r="K913" t="str">
            <v xml:space="preserve">DIPESAN </v>
          </cell>
          <cell r="L913" t="str">
            <v>PROJECT ESTA &amp; BRIN TAHAP -1 UJI DIABTES (SCREENING)</v>
          </cell>
        </row>
        <row r="914">
          <cell r="B914" t="str">
            <v>08/XI/2025</v>
          </cell>
          <cell r="C914">
            <v>45965</v>
          </cell>
          <cell r="D914" t="str">
            <v>Sigma Cat. No. 237078-500G
Aluminum chloride hexahydrate</v>
          </cell>
          <cell r="F914">
            <v>500</v>
          </cell>
          <cell r="G914" t="str">
            <v>G</v>
          </cell>
          <cell r="J914" t="str">
            <v xml:space="preserve">OKTA PURCHASING </v>
          </cell>
          <cell r="K914" t="str">
            <v xml:space="preserve">DIPESAN </v>
          </cell>
          <cell r="L914" t="str">
            <v>PROJECT ESTA &amp; BRIN TAHAP -1 UJI DIABTES (SCREENING)</v>
          </cell>
        </row>
        <row r="915">
          <cell r="B915" t="str">
            <v>08/XI/2025</v>
          </cell>
          <cell r="C915">
            <v>45965</v>
          </cell>
          <cell r="D915" t="str">
            <v>Sigma Cat. No. Q4951-10G
Quercetin ≥95% (HPLC), solid, flavonoid antioxidant</v>
          </cell>
          <cell r="F915">
            <v>10</v>
          </cell>
          <cell r="G915" t="str">
            <v>G</v>
          </cell>
          <cell r="J915" t="str">
            <v xml:space="preserve">OKTA PURCHASING </v>
          </cell>
          <cell r="K915" t="str">
            <v xml:space="preserve">DIPESAN </v>
          </cell>
          <cell r="L915" t="str">
            <v>PROJECT ESTA &amp; BRIN TAHAP -1 UJI DIABTES (SCREENING)</v>
          </cell>
        </row>
        <row r="916">
          <cell r="B916" t="str">
            <v>08/XI/2025</v>
          </cell>
          <cell r="C916">
            <v>45965</v>
          </cell>
          <cell r="D916" t="str">
            <v>Merck Cat. No. 1.02952.1000
Dimethyl sulfoxide for analysis EMSURE®</v>
          </cell>
          <cell r="F916">
            <v>1</v>
          </cell>
          <cell r="G916" t="str">
            <v xml:space="preserve">LITER </v>
          </cell>
          <cell r="J916" t="str">
            <v xml:space="preserve">OKTA PURCHASING </v>
          </cell>
          <cell r="K916" t="str">
            <v xml:space="preserve">DIPESAN </v>
          </cell>
          <cell r="L916" t="str">
            <v>PROJECT ESTA &amp; BRIN TAHAP -1 UJI DIABTES (SCREENING)</v>
          </cell>
        </row>
        <row r="917">
          <cell r="B917" t="str">
            <v>08/XI/2025</v>
          </cell>
          <cell r="C917">
            <v>45965</v>
          </cell>
          <cell r="D917" t="str">
            <v>Biologix Cat. No. 20-0200
Yellow tips, 200 µl, non-sterie, bulk pack</v>
          </cell>
          <cell r="F917">
            <v>2000</v>
          </cell>
          <cell r="G917" t="str">
            <v>TIPS</v>
          </cell>
          <cell r="J917" t="str">
            <v xml:space="preserve">OKTA PURCHASING </v>
          </cell>
          <cell r="K917" t="str">
            <v xml:space="preserve">DIPESAN </v>
          </cell>
          <cell r="L917" t="str">
            <v>PROJECT ESTA &amp; BRIN TAHAP -1 UJI DIABTES (SCREENING)</v>
          </cell>
        </row>
        <row r="918">
          <cell r="B918" t="str">
            <v>09/XI/2025</v>
          </cell>
          <cell r="C918">
            <v>45965</v>
          </cell>
          <cell r="D918" t="str">
            <v>Cell Signaling Technology Cat. No. 9998S
Ultra pure bovine serum albumin</v>
          </cell>
          <cell r="F918">
            <v>50</v>
          </cell>
          <cell r="G918" t="str">
            <v>G</v>
          </cell>
          <cell r="J918" t="str">
            <v xml:space="preserve">OKTA PURCHASING </v>
          </cell>
          <cell r="K918" t="str">
            <v xml:space="preserve">DIPESAN </v>
          </cell>
          <cell r="L918" t="str">
            <v>PROJECT ESTA &amp; BRIN TAHAP -1 UJI DIABTES (SCREENING)</v>
          </cell>
        </row>
        <row r="919">
          <cell r="B919" t="str">
            <v>09/XI/2025</v>
          </cell>
          <cell r="C919">
            <v>45965</v>
          </cell>
          <cell r="D919" t="str">
            <v>Sigma Cat. No. D0632-1G
DL-Dithiothreitol ≥98% (HPLC), ≥99.0% (titration)</v>
          </cell>
          <cell r="F919" t="str">
            <v>G</v>
          </cell>
          <cell r="G919" t="str">
            <v>G</v>
          </cell>
          <cell r="J919" t="str">
            <v xml:space="preserve">OKTA PURCHASING </v>
          </cell>
          <cell r="K919" t="str">
            <v xml:space="preserve">DIPESAN </v>
          </cell>
          <cell r="L919" t="str">
            <v>PROJECT ESTA &amp; BRIN TAHAP -1 UJI DIABTES (SCREENING)</v>
          </cell>
        </row>
        <row r="920">
          <cell r="B920" t="str">
            <v>09/XI/2025</v>
          </cell>
          <cell r="C920">
            <v>45965</v>
          </cell>
          <cell r="D920" t="str">
            <v>Merck Cat. No. 1.00983.6010
Ethanol absolute for analysis EMSURE®</v>
          </cell>
          <cell r="F920">
            <v>10</v>
          </cell>
          <cell r="G920" t="str">
            <v xml:space="preserve">LITER </v>
          </cell>
          <cell r="J920" t="str">
            <v xml:space="preserve">OKTA PURCHASING </v>
          </cell>
          <cell r="K920" t="str">
            <v xml:space="preserve">DIPESAN </v>
          </cell>
          <cell r="L920" t="str">
            <v>PROJECT ESTA &amp; BRIN TAHAP -1 UJI DIABTES (SCREENING)</v>
          </cell>
        </row>
        <row r="921">
          <cell r="B921" t="str">
            <v>09/XI/2025</v>
          </cell>
          <cell r="C921">
            <v>45965</v>
          </cell>
          <cell r="D921" t="str">
            <v>Merck Cat. No. 1.01830.2500
Acetic acid (glacial)</v>
          </cell>
          <cell r="F921" t="str">
            <v>2.5</v>
          </cell>
          <cell r="G921" t="str">
            <v xml:space="preserve">LITER </v>
          </cell>
          <cell r="J921" t="str">
            <v xml:space="preserve">OKTA PURCHASING </v>
          </cell>
          <cell r="K921" t="str">
            <v xml:space="preserve">DIPESAN </v>
          </cell>
          <cell r="L921" t="str">
            <v>PROJECT ESTA &amp; BRIN TAHAP -1 UJI DIABTES (SCREENING)</v>
          </cell>
        </row>
        <row r="922">
          <cell r="B922" t="str">
            <v>09/XI/2025</v>
          </cell>
          <cell r="C922">
            <v>45965</v>
          </cell>
          <cell r="D922" t="str">
            <v>Sigma Cat. No. 1.06267.0500
Sodium acetate trihydrate</v>
          </cell>
          <cell r="F922">
            <v>500</v>
          </cell>
          <cell r="G922" t="str">
            <v>G</v>
          </cell>
          <cell r="J922" t="str">
            <v xml:space="preserve">OKTA PURCHASING </v>
          </cell>
          <cell r="K922" t="str">
            <v xml:space="preserve">DIPESAN </v>
          </cell>
          <cell r="L922" t="str">
            <v>PROJECT ESTA &amp; BRIN TAHAP -1 UJI DIABTES (SCREENING)</v>
          </cell>
        </row>
        <row r="923">
          <cell r="B923" t="str">
            <v>10/XI/2025</v>
          </cell>
          <cell r="C923">
            <v>45965</v>
          </cell>
          <cell r="D923" t="str">
            <v>Cell Signaling Technology Cat. No. 7780S
BCA Protein Assay Kit</v>
          </cell>
          <cell r="F923">
            <v>2</v>
          </cell>
          <cell r="G923" t="str">
            <v xml:space="preserve">KIT </v>
          </cell>
          <cell r="J923" t="str">
            <v xml:space="preserve">OKTA PURCHASING </v>
          </cell>
          <cell r="K923" t="str">
            <v xml:space="preserve">DIPESAN </v>
          </cell>
          <cell r="L923" t="str">
            <v xml:space="preserve">PROJECT ESTA &amp; BRIN UJI DIABETES TAHAP -2 SUSU + SARANG WALLET </v>
          </cell>
        </row>
        <row r="924">
          <cell r="B924" t="str">
            <v>10/XI/2025</v>
          </cell>
          <cell r="C924">
            <v>45965</v>
          </cell>
          <cell r="D924" t="str">
            <v>Merck Cat. No. S0450000
Serine European Pharmacopoeia (EP) Reference Standard</v>
          </cell>
          <cell r="F924">
            <v>50</v>
          </cell>
          <cell r="G924" t="str">
            <v xml:space="preserve">MG </v>
          </cell>
          <cell r="J924" t="str">
            <v xml:space="preserve">OKTA PURCHASING </v>
          </cell>
          <cell r="K924" t="str">
            <v xml:space="preserve">DIPESAN </v>
          </cell>
          <cell r="L924" t="str">
            <v xml:space="preserve">PROJECT ESTA &amp; BRIN UJI DIABETES TAHAP -2 SUSU + SARANG WALLET </v>
          </cell>
        </row>
        <row r="925">
          <cell r="B925" t="str">
            <v>10/XI/2025</v>
          </cell>
          <cell r="C925">
            <v>45965</v>
          </cell>
          <cell r="D925" t="str">
            <v>Merck Cat. No. 49291-1G
Glucosidase from Aspergillus niger</v>
          </cell>
          <cell r="F925">
            <v>1</v>
          </cell>
          <cell r="G925" t="str">
            <v>G</v>
          </cell>
          <cell r="J925" t="str">
            <v xml:space="preserve">OKTA PURCHASING </v>
          </cell>
          <cell r="K925" t="str">
            <v xml:space="preserve">DIPESAN </v>
          </cell>
          <cell r="L925" t="str">
            <v xml:space="preserve">PROJECT ESTA &amp; BRIN UJI DIABETES TAHAP -2 SUSU + SARANG WALLET </v>
          </cell>
        </row>
        <row r="926">
          <cell r="B926" t="str">
            <v>10/XI/2025</v>
          </cell>
          <cell r="C926">
            <v>45965</v>
          </cell>
          <cell r="D926" t="str">
            <v>Merck Cat. No. 1.00468.1000
L(+)-Ascorbic Acid for analysis EMSURE®</v>
          </cell>
          <cell r="F926">
            <v>1</v>
          </cell>
          <cell r="G926" t="str">
            <v xml:space="preserve">KG </v>
          </cell>
          <cell r="J926" t="str">
            <v xml:space="preserve">OKTA PURCHASING </v>
          </cell>
          <cell r="K926" t="str">
            <v xml:space="preserve">DIPESAN </v>
          </cell>
          <cell r="L926" t="str">
            <v xml:space="preserve">PROJECT ESTA &amp; BRIN UJI DIABETES TAHAP -2 SUSU + SARANG WALLET </v>
          </cell>
        </row>
        <row r="927">
          <cell r="B927" t="str">
            <v>10/XI/2025</v>
          </cell>
          <cell r="C927">
            <v>45965</v>
          </cell>
          <cell r="D927" t="str">
            <v>Sigma Cat. No. G0660-750UN
α-Glucosidase from Saccharomyces cerevisiae</v>
          </cell>
          <cell r="F927">
            <v>750</v>
          </cell>
          <cell r="G927" t="str">
            <v>UNIT</v>
          </cell>
          <cell r="J927" t="str">
            <v xml:space="preserve">OKTA PURCHASING </v>
          </cell>
          <cell r="K927" t="str">
            <v xml:space="preserve">DIPESAN </v>
          </cell>
          <cell r="L927" t="str">
            <v xml:space="preserve">PROJECT ESTA &amp; BRIN UJI DIABETES TAHAP -2 SUSU + SARANG WALLET </v>
          </cell>
        </row>
        <row r="928">
          <cell r="B928" t="str">
            <v>11/XI/2025</v>
          </cell>
          <cell r="C928">
            <v>45965</v>
          </cell>
          <cell r="D928" t="str">
            <v>Sigma Cat. No. 487506-5GMCN
p-Nitrophenyl-α-D-glucopyranoside</v>
          </cell>
          <cell r="F928">
            <v>5</v>
          </cell>
          <cell r="G928" t="str">
            <v>G</v>
          </cell>
          <cell r="J928" t="str">
            <v xml:space="preserve">OKTA PURCHASING </v>
          </cell>
          <cell r="K928" t="str">
            <v xml:space="preserve">DIPESAN </v>
          </cell>
          <cell r="L928" t="str">
            <v xml:space="preserve">PROJECT ESTA &amp; BRIN UJI DIABETES TAHAP -2 SUSU + SARANG WALLET </v>
          </cell>
        </row>
        <row r="929">
          <cell r="B929" t="str">
            <v>11/XI/2025</v>
          </cell>
          <cell r="C929">
            <v>45965</v>
          </cell>
          <cell r="D929" t="str">
            <v>Sigma Cat. No. CLS3590-100EA
Corning® 96 Well EIA/RIA Assay Microplate</v>
          </cell>
          <cell r="F929">
            <v>100</v>
          </cell>
          <cell r="G929" t="str">
            <v>PCS</v>
          </cell>
          <cell r="J929" t="str">
            <v xml:space="preserve">OKTA PURCHASING </v>
          </cell>
          <cell r="K929" t="str">
            <v xml:space="preserve">DIPESAN </v>
          </cell>
          <cell r="L929" t="str">
            <v xml:space="preserve">PROJECT ESTA &amp; BRIN UJI DIABETES TAHAP -2 SUSU + SARANG WALLET </v>
          </cell>
        </row>
        <row r="930">
          <cell r="B930" t="str">
            <v>11/XI/2025</v>
          </cell>
          <cell r="C930">
            <v>45965</v>
          </cell>
          <cell r="D930" t="str">
            <v>Sigma Cat. No. G5003-1KU
α-Glucosidase from Saccharomyces cerevisiae</v>
          </cell>
          <cell r="F930">
            <v>1000</v>
          </cell>
          <cell r="G930" t="str">
            <v>UNIT</v>
          </cell>
          <cell r="J930" t="str">
            <v xml:space="preserve">OKTA PURCHASING </v>
          </cell>
          <cell r="K930" t="str">
            <v xml:space="preserve">DIPESAN </v>
          </cell>
          <cell r="L930" t="str">
            <v xml:space="preserve">PROJECT ESTA &amp; BRIN UJI DIABETES TAHAP -2 SUSU + SARANG WALLET </v>
          </cell>
        </row>
        <row r="931">
          <cell r="B931" t="str">
            <v>12/XI/2025</v>
          </cell>
          <cell r="C931">
            <v>45965</v>
          </cell>
          <cell r="D931" t="str">
            <v>Sigma Cat. No. D4943-1VL
Dipeptidyl Peptidase IV human</v>
          </cell>
          <cell r="F931">
            <v>1</v>
          </cell>
          <cell r="G931" t="str">
            <v xml:space="preserve">VIAL </v>
          </cell>
          <cell r="J931" t="str">
            <v xml:space="preserve">OKTA PURCHASING </v>
          </cell>
          <cell r="K931" t="str">
            <v xml:space="preserve">DIPESAN </v>
          </cell>
          <cell r="L931" t="str">
            <v xml:space="preserve">PROJECT ESTA &amp; BRIN UJI DIABETES TAHAP -2 SUSU + SARANG WALLET </v>
          </cell>
        </row>
        <row r="932">
          <cell r="B932" t="str">
            <v>12/XI/2025</v>
          </cell>
          <cell r="C932">
            <v>45965</v>
          </cell>
          <cell r="D932" t="str">
            <v>Cytiva Cat. No. 4020
SolVac™ Filter Holder</v>
          </cell>
          <cell r="F932">
            <v>1</v>
          </cell>
          <cell r="G932" t="str">
            <v xml:space="preserve">PACK </v>
          </cell>
          <cell r="J932" t="str">
            <v xml:space="preserve">OKTA PURCHASING </v>
          </cell>
          <cell r="K932" t="str">
            <v xml:space="preserve">DIPESAN </v>
          </cell>
          <cell r="L932" t="str">
            <v xml:space="preserve">PROJECT ESTA &amp; BRIN UJI DIABETES TAHAP -2 SUSU + SARANG WALLET </v>
          </cell>
        </row>
        <row r="933">
          <cell r="B933" t="str">
            <v>13/XI/2025</v>
          </cell>
          <cell r="C933">
            <v>45965</v>
          </cell>
          <cell r="D933" t="str">
            <v xml:space="preserve">MASKER </v>
          </cell>
          <cell r="E933" t="str">
            <v xml:space="preserve">CV. UWAIS SENTOSA ALKSEMED </v>
          </cell>
          <cell r="F933">
            <v>300</v>
          </cell>
          <cell r="G933" t="str">
            <v xml:space="preserve">BOX </v>
          </cell>
          <cell r="I933">
            <v>45967</v>
          </cell>
          <cell r="J933" t="str">
            <v xml:space="preserve">OKTA PURCHASING </v>
          </cell>
          <cell r="K933" t="str">
            <v xml:space="preserve">SELESAI </v>
          </cell>
          <cell r="L933" t="str">
            <v xml:space="preserve">UNTUK STOCK </v>
          </cell>
        </row>
        <row r="934">
          <cell r="B934" t="str">
            <v>13/XI/2025</v>
          </cell>
          <cell r="C934">
            <v>45965</v>
          </cell>
          <cell r="D934" t="str">
            <v>PINSET SANFIX ST-10</v>
          </cell>
          <cell r="F934">
            <v>50</v>
          </cell>
          <cell r="G934" t="str">
            <v>PCS</v>
          </cell>
          <cell r="H934">
            <v>45967</v>
          </cell>
          <cell r="I934">
            <v>45971</v>
          </cell>
          <cell r="J934" t="str">
            <v xml:space="preserve">OKTA PURCHASING </v>
          </cell>
          <cell r="K934" t="str">
            <v xml:space="preserve">SELESAI </v>
          </cell>
          <cell r="L934" t="str">
            <v xml:space="preserve">UNTUK STOCK </v>
          </cell>
        </row>
        <row r="935">
          <cell r="B935" t="str">
            <v>13/XI/2025</v>
          </cell>
          <cell r="C935">
            <v>45965</v>
          </cell>
          <cell r="D935" t="str">
            <v>SABUN CUCI FC-2075</v>
          </cell>
          <cell r="F935">
            <v>50</v>
          </cell>
          <cell r="G935" t="str">
            <v xml:space="preserve">LITER </v>
          </cell>
          <cell r="I935">
            <v>45972</v>
          </cell>
          <cell r="J935" t="str">
            <v xml:space="preserve">OKTA PURCHASING </v>
          </cell>
          <cell r="K935" t="str">
            <v xml:space="preserve">SELESAI </v>
          </cell>
          <cell r="L935" t="str">
            <v xml:space="preserve">UNTUK STOCK </v>
          </cell>
        </row>
        <row r="936">
          <cell r="B936" t="str">
            <v>14/XI/2025</v>
          </cell>
          <cell r="C936">
            <v>45965</v>
          </cell>
          <cell r="D936" t="str">
            <v xml:space="preserve">SAPU </v>
          </cell>
          <cell r="F936">
            <v>10</v>
          </cell>
          <cell r="G936" t="str">
            <v>PCS</v>
          </cell>
          <cell r="H936">
            <v>45966</v>
          </cell>
          <cell r="I936">
            <v>45966</v>
          </cell>
          <cell r="J936" t="str">
            <v xml:space="preserve">HENI - GA </v>
          </cell>
          <cell r="K936" t="str">
            <v xml:space="preserve">SELESAI </v>
          </cell>
        </row>
        <row r="937">
          <cell r="B937" t="str">
            <v>14/XI/2025</v>
          </cell>
          <cell r="C937">
            <v>45965</v>
          </cell>
          <cell r="D937" t="str">
            <v>LAN KAIN (LAB MICROVIBER)</v>
          </cell>
          <cell r="F937">
            <v>3</v>
          </cell>
          <cell r="G937" t="str">
            <v xml:space="preserve">PACK </v>
          </cell>
          <cell r="H937">
            <v>45966</v>
          </cell>
          <cell r="I937">
            <v>45966</v>
          </cell>
          <cell r="J937" t="str">
            <v xml:space="preserve">HENI - GA </v>
          </cell>
          <cell r="K937" t="str">
            <v xml:space="preserve">SELESAI </v>
          </cell>
        </row>
        <row r="938">
          <cell r="B938" t="str">
            <v>14/XI/2025</v>
          </cell>
          <cell r="C938">
            <v>45965</v>
          </cell>
          <cell r="D938" t="str">
            <v xml:space="preserve">SIKAT PEMBERSIH LANTAI </v>
          </cell>
          <cell r="F938">
            <v>7</v>
          </cell>
          <cell r="G938" t="str">
            <v>PCS</v>
          </cell>
          <cell r="H938">
            <v>45966</v>
          </cell>
          <cell r="I938">
            <v>45966</v>
          </cell>
          <cell r="J938" t="str">
            <v xml:space="preserve">HENI - GA </v>
          </cell>
          <cell r="K938" t="str">
            <v xml:space="preserve">SELESAI </v>
          </cell>
        </row>
        <row r="939">
          <cell r="B939" t="str">
            <v>14/XI/2025</v>
          </cell>
          <cell r="C939">
            <v>45965</v>
          </cell>
          <cell r="D939" t="str">
            <v xml:space="preserve">ENGKRAK </v>
          </cell>
          <cell r="F939">
            <v>5</v>
          </cell>
          <cell r="G939" t="str">
            <v>PCS</v>
          </cell>
          <cell r="H939">
            <v>45966</v>
          </cell>
          <cell r="I939">
            <v>45966</v>
          </cell>
          <cell r="J939" t="str">
            <v xml:space="preserve">HENI - GA </v>
          </cell>
          <cell r="K939" t="str">
            <v xml:space="preserve">SELESAI </v>
          </cell>
        </row>
        <row r="940">
          <cell r="B940" t="str">
            <v>14/XI/2025</v>
          </cell>
          <cell r="C940">
            <v>45965</v>
          </cell>
          <cell r="D940" t="str">
            <v xml:space="preserve">REFLEKTOR / TALANG AC </v>
          </cell>
          <cell r="F940">
            <v>1</v>
          </cell>
          <cell r="G940" t="str">
            <v>PCS</v>
          </cell>
          <cell r="H940">
            <v>45966</v>
          </cell>
          <cell r="I940">
            <v>45967</v>
          </cell>
          <cell r="J940" t="str">
            <v xml:space="preserve">HENI - GA </v>
          </cell>
          <cell r="K940" t="str">
            <v xml:space="preserve">SELESAI </v>
          </cell>
        </row>
        <row r="941">
          <cell r="B941" t="str">
            <v>14/XI/2025</v>
          </cell>
          <cell r="C941">
            <v>45965</v>
          </cell>
          <cell r="D941" t="str">
            <v>RAK SENDAL SUSUN 10</v>
          </cell>
          <cell r="E941" t="str">
            <v>TOKO DEPOK "21"</v>
          </cell>
          <cell r="F941">
            <v>2</v>
          </cell>
          <cell r="G941" t="str">
            <v xml:space="preserve">RAK </v>
          </cell>
          <cell r="H941">
            <v>45965</v>
          </cell>
          <cell r="I941">
            <v>45968</v>
          </cell>
          <cell r="J941" t="str">
            <v xml:space="preserve">HENI - GA </v>
          </cell>
          <cell r="K941" t="str">
            <v>SELESAI</v>
          </cell>
        </row>
        <row r="942">
          <cell r="B942" t="str">
            <v>14/XI/2025</v>
          </cell>
          <cell r="C942">
            <v>45965</v>
          </cell>
          <cell r="D942" t="str">
            <v xml:space="preserve">MAGNETIC WH22330259766 SCHNEIDER </v>
          </cell>
          <cell r="F942">
            <v>1</v>
          </cell>
          <cell r="G942" t="str">
            <v xml:space="preserve">UNIT </v>
          </cell>
          <cell r="J942" t="str">
            <v xml:space="preserve">HENI - GA </v>
          </cell>
          <cell r="K942" t="str">
            <v>DISETUJUI</v>
          </cell>
        </row>
        <row r="943">
          <cell r="B943" t="str">
            <v>15/XI/2025</v>
          </cell>
          <cell r="C943">
            <v>45965</v>
          </cell>
          <cell r="D943" t="str">
            <v>PLASTIK HITAM UK. 90 X 120</v>
          </cell>
          <cell r="E943" t="str">
            <v xml:space="preserve">WANG PLASTIK </v>
          </cell>
          <cell r="F943">
            <v>20</v>
          </cell>
          <cell r="G943" t="str">
            <v xml:space="preserve">PACK </v>
          </cell>
          <cell r="H943">
            <v>45967</v>
          </cell>
          <cell r="I943">
            <v>45968</v>
          </cell>
          <cell r="J943" t="str">
            <v xml:space="preserve">OKTA PURCHASING </v>
          </cell>
          <cell r="K943" t="str">
            <v>SELESAI</v>
          </cell>
        </row>
        <row r="944">
          <cell r="B944" t="str">
            <v>15/XI/2025</v>
          </cell>
          <cell r="C944">
            <v>45965</v>
          </cell>
          <cell r="D944" t="str">
            <v xml:space="preserve">LAKBAN BIRU SAZANAMI 1" </v>
          </cell>
          <cell r="F944">
            <v>60</v>
          </cell>
          <cell r="G944" t="str">
            <v>ROLL</v>
          </cell>
          <cell r="I944">
            <v>45968</v>
          </cell>
          <cell r="J944" t="str">
            <v xml:space="preserve">OKTA PURCHASING </v>
          </cell>
          <cell r="K944" t="str">
            <v>SELESAI</v>
          </cell>
        </row>
        <row r="945">
          <cell r="B945" t="str">
            <v>16/XI/2025</v>
          </cell>
          <cell r="C945">
            <v>45965</v>
          </cell>
          <cell r="D945" t="str">
            <v xml:space="preserve">THERMAL 80 X 50 </v>
          </cell>
          <cell r="E945" t="str">
            <v xml:space="preserve">TOKO IDJO </v>
          </cell>
          <cell r="F945">
            <v>200</v>
          </cell>
          <cell r="G945" t="str">
            <v>ROLL</v>
          </cell>
          <cell r="I945">
            <v>45967</v>
          </cell>
          <cell r="J945" t="str">
            <v xml:space="preserve">OKTA PURCHASING </v>
          </cell>
          <cell r="K945" t="str">
            <v xml:space="preserve">SELESAI </v>
          </cell>
        </row>
        <row r="946">
          <cell r="B946" t="str">
            <v>16/XI/2025</v>
          </cell>
          <cell r="C946">
            <v>45965</v>
          </cell>
          <cell r="D946" t="str">
            <v>BINDER CLIPS NO.111</v>
          </cell>
          <cell r="E946" t="str">
            <v xml:space="preserve">TOKO IDJO </v>
          </cell>
          <cell r="F946">
            <v>1</v>
          </cell>
          <cell r="G946" t="str">
            <v>GROSS</v>
          </cell>
          <cell r="I946">
            <v>45967</v>
          </cell>
          <cell r="J946" t="str">
            <v xml:space="preserve">OKTA PURCHASING </v>
          </cell>
          <cell r="K946" t="str">
            <v xml:space="preserve">SELESAI </v>
          </cell>
        </row>
        <row r="947">
          <cell r="B947" t="str">
            <v>16/XI/2025</v>
          </cell>
          <cell r="C947">
            <v>45965</v>
          </cell>
          <cell r="D947" t="str">
            <v xml:space="preserve">KERTAS HVS A4 NATURAL </v>
          </cell>
          <cell r="E947" t="str">
            <v xml:space="preserve">TOKO IDJO </v>
          </cell>
          <cell r="F947">
            <v>10</v>
          </cell>
          <cell r="G947" t="str">
            <v xml:space="preserve">RIM </v>
          </cell>
          <cell r="I947">
            <v>45967</v>
          </cell>
          <cell r="J947" t="str">
            <v xml:space="preserve">OKTA PURCHASING </v>
          </cell>
          <cell r="K947" t="str">
            <v xml:space="preserve">SELESAI </v>
          </cell>
        </row>
        <row r="948">
          <cell r="B948" t="str">
            <v>17/XI/2025</v>
          </cell>
          <cell r="C948">
            <v>45965</v>
          </cell>
          <cell r="D948" t="str">
            <v xml:space="preserve">PLASTIK 7 X 13 (1 ONS) </v>
          </cell>
          <cell r="E948" t="str">
            <v xml:space="preserve">WANG PLASTIK </v>
          </cell>
          <cell r="F948">
            <v>20</v>
          </cell>
          <cell r="G948" t="str">
            <v xml:space="preserve">PACK </v>
          </cell>
          <cell r="H948">
            <v>45967</v>
          </cell>
          <cell r="I948">
            <v>45968</v>
          </cell>
          <cell r="J948" t="str">
            <v xml:space="preserve">OKTA PURCHASING </v>
          </cell>
          <cell r="K948" t="str">
            <v xml:space="preserve">SELESAI </v>
          </cell>
        </row>
        <row r="949">
          <cell r="B949" t="str">
            <v>17/XI/2025</v>
          </cell>
          <cell r="C949">
            <v>45965</v>
          </cell>
          <cell r="D949" t="str">
            <v xml:space="preserve">PLASTIK 9 X 18 (1/4 KG) </v>
          </cell>
          <cell r="E949" t="str">
            <v xml:space="preserve">WANG PLASTIK </v>
          </cell>
          <cell r="F949">
            <v>10</v>
          </cell>
          <cell r="G949" t="str">
            <v xml:space="preserve">PACK </v>
          </cell>
          <cell r="H949">
            <v>45967</v>
          </cell>
          <cell r="I949">
            <v>45968</v>
          </cell>
          <cell r="J949" t="str">
            <v xml:space="preserve">OKTA PURCHASING </v>
          </cell>
          <cell r="K949" t="str">
            <v xml:space="preserve">SELESAI </v>
          </cell>
        </row>
        <row r="950">
          <cell r="B950" t="str">
            <v>17/XI/2025</v>
          </cell>
          <cell r="C950">
            <v>45965</v>
          </cell>
          <cell r="D950" t="str">
            <v>PLASTIK 11 X 22 (1/2 KG)</v>
          </cell>
          <cell r="E950" t="str">
            <v xml:space="preserve">WANG PLASTIK </v>
          </cell>
          <cell r="F950">
            <v>20</v>
          </cell>
          <cell r="G950" t="str">
            <v xml:space="preserve">PACK </v>
          </cell>
          <cell r="H950">
            <v>45967</v>
          </cell>
          <cell r="I950">
            <v>45968</v>
          </cell>
          <cell r="J950" t="str">
            <v xml:space="preserve">OKTA PURCHASING </v>
          </cell>
          <cell r="K950" t="str">
            <v xml:space="preserve">SELESAI </v>
          </cell>
        </row>
        <row r="951">
          <cell r="B951" t="str">
            <v>17/XI/2025</v>
          </cell>
          <cell r="C951">
            <v>45965</v>
          </cell>
          <cell r="D951" t="str">
            <v>PLASTIK 1 KG</v>
          </cell>
          <cell r="E951" t="str">
            <v xml:space="preserve">WANG PLASTIK </v>
          </cell>
          <cell r="F951">
            <v>5</v>
          </cell>
          <cell r="G951" t="str">
            <v xml:space="preserve">PACK </v>
          </cell>
          <cell r="H951">
            <v>45967</v>
          </cell>
          <cell r="I951">
            <v>45968</v>
          </cell>
          <cell r="J951" t="str">
            <v xml:space="preserve">OKTA PURCHASING </v>
          </cell>
          <cell r="K951" t="str">
            <v xml:space="preserve">SELESAI </v>
          </cell>
        </row>
        <row r="952">
          <cell r="B952" t="str">
            <v>17/XI/2025</v>
          </cell>
          <cell r="C952">
            <v>45965</v>
          </cell>
          <cell r="D952" t="str">
            <v xml:space="preserve">PLASTIK 3 KG </v>
          </cell>
          <cell r="E952" t="str">
            <v xml:space="preserve">WANG PLASTIK </v>
          </cell>
          <cell r="F952">
            <v>3</v>
          </cell>
          <cell r="G952" t="str">
            <v xml:space="preserve">PACK </v>
          </cell>
          <cell r="H952">
            <v>45967</v>
          </cell>
          <cell r="I952">
            <v>45968</v>
          </cell>
          <cell r="J952" t="str">
            <v xml:space="preserve">OKTA PURCHASING </v>
          </cell>
          <cell r="K952" t="str">
            <v xml:space="preserve">SELESAI </v>
          </cell>
        </row>
        <row r="953">
          <cell r="B953" t="str">
            <v>18/XI/2025</v>
          </cell>
          <cell r="C953">
            <v>45965</v>
          </cell>
          <cell r="D953" t="str">
            <v xml:space="preserve">TIMBANGAN ANALITIS 210G X 0,1 MG </v>
          </cell>
          <cell r="F953">
            <v>1</v>
          </cell>
          <cell r="G953" t="str">
            <v xml:space="preserve">UNIT </v>
          </cell>
          <cell r="J953" t="str">
            <v>ATIK - TUNAS</v>
          </cell>
          <cell r="K953" t="str">
            <v>DISETUJUI</v>
          </cell>
        </row>
        <row r="954">
          <cell r="B954" t="str">
            <v>18/XI/2025</v>
          </cell>
          <cell r="C954">
            <v>45965</v>
          </cell>
          <cell r="D954" t="str">
            <v xml:space="preserve">TUBE COLOR </v>
          </cell>
          <cell r="F954">
            <v>20</v>
          </cell>
          <cell r="G954" t="str">
            <v>PCS</v>
          </cell>
          <cell r="J954" t="str">
            <v>ATIK - TUNAS</v>
          </cell>
          <cell r="K954" t="str">
            <v>DISETUJUI</v>
          </cell>
        </row>
        <row r="955">
          <cell r="B955" t="str">
            <v>18/XI/2025</v>
          </cell>
          <cell r="C955">
            <v>45965</v>
          </cell>
          <cell r="D955" t="str">
            <v>BOTOL SAMPLE COKLAT 300 ML</v>
          </cell>
          <cell r="F955">
            <v>40</v>
          </cell>
          <cell r="G955" t="str">
            <v>PCS</v>
          </cell>
          <cell r="J955" t="str">
            <v>ATIK - TUNAS</v>
          </cell>
          <cell r="K955" t="str">
            <v>DISETUJUI</v>
          </cell>
        </row>
        <row r="956">
          <cell r="B956" t="str">
            <v>19/XI/2025</v>
          </cell>
          <cell r="C956">
            <v>45965</v>
          </cell>
          <cell r="D956" t="str">
            <v>FILTER CATRIDGE 0,5 MICRO</v>
          </cell>
          <cell r="F956">
            <v>10</v>
          </cell>
          <cell r="G956" t="str">
            <v>PCS</v>
          </cell>
          <cell r="J956" t="str">
            <v>ATIK - TUNAS</v>
          </cell>
          <cell r="K956" t="str">
            <v>DISETUJUI</v>
          </cell>
        </row>
        <row r="957">
          <cell r="B957" t="str">
            <v>20/XI/2025</v>
          </cell>
          <cell r="C957">
            <v>45965</v>
          </cell>
          <cell r="D957" t="str">
            <v xml:space="preserve">BUSA TRICORT 8MM </v>
          </cell>
          <cell r="E957" t="str">
            <v xml:space="preserve">CV.ANEKA FOAM TALENTA </v>
          </cell>
          <cell r="F957">
            <v>3</v>
          </cell>
          <cell r="G957" t="str">
            <v>ROLL</v>
          </cell>
          <cell r="J957" t="str">
            <v xml:space="preserve">ZUNATUL/ANJANI - PACKING </v>
          </cell>
          <cell r="K957" t="str">
            <v>SELESAI</v>
          </cell>
          <cell r="L957" t="str">
            <v>DIKIRIM KE TUNAS</v>
          </cell>
        </row>
        <row r="958">
          <cell r="B958" t="str">
            <v>20/XI/2025</v>
          </cell>
          <cell r="C958">
            <v>45965</v>
          </cell>
          <cell r="D958" t="str">
            <v xml:space="preserve">BUBBLE WRAP </v>
          </cell>
          <cell r="E958" t="str">
            <v xml:space="preserve">CV.ANEKA FOAM TALENTA </v>
          </cell>
          <cell r="F958">
            <v>5</v>
          </cell>
          <cell r="G958" t="str">
            <v>ROLL</v>
          </cell>
          <cell r="J958" t="str">
            <v xml:space="preserve">ZUNATUL/ANJANI - PACKING </v>
          </cell>
          <cell r="K958" t="str">
            <v>SELESAI</v>
          </cell>
          <cell r="L958" t="str">
            <v>DIKIRIM KE TUNAS</v>
          </cell>
        </row>
        <row r="959">
          <cell r="B959" t="str">
            <v>20/XI/2025</v>
          </cell>
          <cell r="C959">
            <v>45965</v>
          </cell>
          <cell r="D959" t="str">
            <v xml:space="preserve">BUSA TRICORT 8MM </v>
          </cell>
          <cell r="F959">
            <v>5</v>
          </cell>
          <cell r="G959" t="str">
            <v>ROLL</v>
          </cell>
          <cell r="J959" t="str">
            <v xml:space="preserve">ZUNATUL/ANJANI - PACKING </v>
          </cell>
          <cell r="K959" t="str">
            <v>SELESAI</v>
          </cell>
          <cell r="L959" t="str">
            <v xml:space="preserve">PO SUSULAN </v>
          </cell>
        </row>
        <row r="960">
          <cell r="B960" t="str">
            <v>21/XI/2025</v>
          </cell>
          <cell r="C960">
            <v>45965</v>
          </cell>
          <cell r="D960" t="str">
            <v>GAS ARGON UHP KAP.7M3 (INCLUDE TABUNG BARU)</v>
          </cell>
          <cell r="E960" t="str">
            <v xml:space="preserve">PT WIRATAMA ADI PERSADA </v>
          </cell>
          <cell r="F960">
            <v>6</v>
          </cell>
          <cell r="G960" t="str">
            <v xml:space="preserve">UNIT </v>
          </cell>
          <cell r="H960">
            <v>45967</v>
          </cell>
          <cell r="I960">
            <v>45973</v>
          </cell>
          <cell r="J960" t="str">
            <v xml:space="preserve">OKTA PURCHASING </v>
          </cell>
          <cell r="K960" t="str">
            <v>SELESAI</v>
          </cell>
          <cell r="L960" t="str">
            <v xml:space="preserve">PROJECT ESTA &amp; BRIN </v>
          </cell>
        </row>
        <row r="961">
          <cell r="B961" t="str">
            <v>22/XI/2025</v>
          </cell>
          <cell r="C961">
            <v>45965</v>
          </cell>
          <cell r="D961" t="str">
            <v xml:space="preserve">BUBBLE WRAP </v>
          </cell>
          <cell r="E961" t="str">
            <v xml:space="preserve">CV. ANEKA FOAM </v>
          </cell>
          <cell r="F961">
            <v>1</v>
          </cell>
          <cell r="G961" t="str">
            <v>ROLL</v>
          </cell>
          <cell r="J961" t="str">
            <v xml:space="preserve">OKTA PURCHASING </v>
          </cell>
          <cell r="K961" t="str">
            <v>SELESAI</v>
          </cell>
        </row>
        <row r="962">
          <cell r="B962" t="str">
            <v>23/XI/2025</v>
          </cell>
          <cell r="C962" t="str">
            <v>05/X/2025</v>
          </cell>
          <cell r="D962" t="str">
            <v xml:space="preserve">PLASTIK HITAM JUMBO UK. 100 X 120 </v>
          </cell>
          <cell r="F962">
            <v>10</v>
          </cell>
          <cell r="G962" t="str">
            <v xml:space="preserve">PACK </v>
          </cell>
          <cell r="H962">
            <v>45968</v>
          </cell>
          <cell r="I962">
            <v>45973</v>
          </cell>
          <cell r="J962" t="str">
            <v>ATIEK - TUNAS</v>
          </cell>
          <cell r="K962" t="str">
            <v>SELESAI</v>
          </cell>
        </row>
        <row r="963">
          <cell r="B963" t="str">
            <v>23/XI/2025</v>
          </cell>
          <cell r="C963" t="str">
            <v>05/X/2025</v>
          </cell>
          <cell r="D963" t="str">
            <v xml:space="preserve">PLASTIK HITAM JUMBO UK. 120 X 180 </v>
          </cell>
          <cell r="F963">
            <v>10</v>
          </cell>
          <cell r="G963" t="str">
            <v xml:space="preserve">PACK </v>
          </cell>
          <cell r="H963">
            <v>45968</v>
          </cell>
          <cell r="I963">
            <v>45973</v>
          </cell>
          <cell r="J963" t="str">
            <v>ATIEK - TUNAS</v>
          </cell>
          <cell r="K963" t="str">
            <v>SELESAI</v>
          </cell>
        </row>
        <row r="964">
          <cell r="B964" t="str">
            <v>24/XI/2025</v>
          </cell>
          <cell r="C964">
            <v>45961</v>
          </cell>
          <cell r="D964" t="str">
            <v>NARIUM BIKARBONAT (FG)</v>
          </cell>
          <cell r="F964">
            <v>5</v>
          </cell>
          <cell r="G964" t="str">
            <v xml:space="preserve">KG </v>
          </cell>
          <cell r="I964">
            <v>45968</v>
          </cell>
          <cell r="J964" t="str">
            <v xml:space="preserve">DINDA - BAHAN BAKU </v>
          </cell>
          <cell r="K964" t="str">
            <v xml:space="preserve">SELESAI </v>
          </cell>
        </row>
        <row r="965">
          <cell r="B965" t="str">
            <v>24/XI/2025</v>
          </cell>
          <cell r="C965">
            <v>45961</v>
          </cell>
          <cell r="D965" t="str">
            <v xml:space="preserve">POTASIUM CARBONAT </v>
          </cell>
          <cell r="F965">
            <v>25</v>
          </cell>
          <cell r="G965" t="str">
            <v xml:space="preserve">KG </v>
          </cell>
          <cell r="I965">
            <v>45968</v>
          </cell>
          <cell r="J965" t="str">
            <v xml:space="preserve">DINDA - BAHAN BAKU </v>
          </cell>
          <cell r="K965" t="str">
            <v xml:space="preserve">SELESAI </v>
          </cell>
        </row>
        <row r="966">
          <cell r="B966" t="str">
            <v>25/XI/2025</v>
          </cell>
          <cell r="C966">
            <v>45961</v>
          </cell>
          <cell r="D966" t="str">
            <v xml:space="preserve">FORM SETORAN </v>
          </cell>
          <cell r="F966">
            <v>1</v>
          </cell>
          <cell r="G966" t="str">
            <v xml:space="preserve">RIM </v>
          </cell>
          <cell r="J966" t="str">
            <v xml:space="preserve">DINDA - BAHAN BAKU </v>
          </cell>
          <cell r="K966" t="str">
            <v xml:space="preserve">DISETUJUI </v>
          </cell>
        </row>
        <row r="967">
          <cell r="B967" t="str">
            <v>25/XI/2025</v>
          </cell>
          <cell r="C967">
            <v>45961</v>
          </cell>
          <cell r="D967" t="str">
            <v xml:space="preserve">LAKBAN COKLAT </v>
          </cell>
          <cell r="F967">
            <v>6</v>
          </cell>
          <cell r="G967" t="str">
            <v>PCS</v>
          </cell>
          <cell r="J967" t="str">
            <v xml:space="preserve">DINDA - BAHAN BAKU </v>
          </cell>
          <cell r="K967" t="str">
            <v xml:space="preserve">DISETUJUI </v>
          </cell>
        </row>
        <row r="968">
          <cell r="B968" t="str">
            <v>25/XI/2025</v>
          </cell>
          <cell r="C968">
            <v>45961</v>
          </cell>
          <cell r="D968" t="str">
            <v xml:space="preserve">PLASTIK 20KG </v>
          </cell>
          <cell r="F968">
            <v>2</v>
          </cell>
          <cell r="G968" t="str">
            <v xml:space="preserve">BENDEL </v>
          </cell>
          <cell r="J968" t="str">
            <v xml:space="preserve">DINDA - BAHAN BAKU </v>
          </cell>
          <cell r="K968" t="str">
            <v xml:space="preserve">SELESAI </v>
          </cell>
        </row>
        <row r="969">
          <cell r="B969" t="str">
            <v>25/XI/2025</v>
          </cell>
          <cell r="C969">
            <v>45961</v>
          </cell>
          <cell r="D969" t="str">
            <v xml:space="preserve">PLASTIK 2 KG </v>
          </cell>
          <cell r="F969">
            <v>5</v>
          </cell>
          <cell r="G969" t="str">
            <v xml:space="preserve">BENDEL </v>
          </cell>
          <cell r="J969" t="str">
            <v xml:space="preserve">DINDA - BAHAN BAKU </v>
          </cell>
          <cell r="K969" t="str">
            <v xml:space="preserve">SELESAI </v>
          </cell>
        </row>
        <row r="970">
          <cell r="B970" t="str">
            <v>25/XI/2025</v>
          </cell>
          <cell r="C970">
            <v>45961</v>
          </cell>
          <cell r="D970" t="str">
            <v xml:space="preserve">PLASTIK 3 KG </v>
          </cell>
          <cell r="F970">
            <v>5</v>
          </cell>
          <cell r="G970" t="str">
            <v xml:space="preserve">BENDEL </v>
          </cell>
          <cell r="J970" t="str">
            <v xml:space="preserve">DINDA - BAHAN BAKU </v>
          </cell>
          <cell r="K970" t="str">
            <v xml:space="preserve">DISETUJUI </v>
          </cell>
        </row>
        <row r="971">
          <cell r="B971" t="str">
            <v>25/XI/2025</v>
          </cell>
          <cell r="C971">
            <v>45961</v>
          </cell>
          <cell r="D971" t="str">
            <v>GLUE CARD B4</v>
          </cell>
          <cell r="F971">
            <v>5</v>
          </cell>
          <cell r="G971" t="str">
            <v xml:space="preserve">PACK </v>
          </cell>
          <cell r="H971">
            <v>45968</v>
          </cell>
          <cell r="J971" t="str">
            <v xml:space="preserve">DINDA - BAHAN BAKU </v>
          </cell>
          <cell r="K971" t="str">
            <v>SELESAI</v>
          </cell>
        </row>
        <row r="972">
          <cell r="B972" t="str">
            <v>26/XI/2025</v>
          </cell>
          <cell r="C972">
            <v>45961</v>
          </cell>
          <cell r="D972" t="str">
            <v xml:space="preserve">KERANJANG 304 </v>
          </cell>
          <cell r="F972">
            <v>75</v>
          </cell>
          <cell r="G972" t="str">
            <v>PCS</v>
          </cell>
          <cell r="J972" t="str">
            <v xml:space="preserve">SICILYA </v>
          </cell>
          <cell r="K972" t="str">
            <v>SELESAI</v>
          </cell>
        </row>
        <row r="973">
          <cell r="B973" t="str">
            <v>27/XI/2025</v>
          </cell>
          <cell r="C973">
            <v>45951</v>
          </cell>
          <cell r="D973" t="str">
            <v>POTASIUM Citrate (FG)</v>
          </cell>
          <cell r="F973">
            <v>50</v>
          </cell>
          <cell r="G973" t="str">
            <v xml:space="preserve">KG </v>
          </cell>
          <cell r="H973">
            <v>45968</v>
          </cell>
          <cell r="J973" t="str">
            <v xml:space="preserve">DINDA - BAHAN BAKU </v>
          </cell>
          <cell r="K973" t="str">
            <v>SELESAI</v>
          </cell>
        </row>
        <row r="974">
          <cell r="B974" t="str">
            <v>27/XI/2025</v>
          </cell>
          <cell r="C974">
            <v>45951</v>
          </cell>
          <cell r="D974" t="str">
            <v xml:space="preserve">NARRIUM BIKARBONAT </v>
          </cell>
          <cell r="F974">
            <v>5</v>
          </cell>
          <cell r="G974" t="str">
            <v>KG</v>
          </cell>
          <cell r="J974" t="str">
            <v xml:space="preserve">DINDA - BAHAN BAKU </v>
          </cell>
          <cell r="K974" t="str">
            <v>SELESAI</v>
          </cell>
        </row>
        <row r="975">
          <cell r="B975" t="str">
            <v>27/XI/2025</v>
          </cell>
          <cell r="C975">
            <v>45951</v>
          </cell>
          <cell r="D975" t="str">
            <v xml:space="preserve">NARRIUM CARBONAT </v>
          </cell>
          <cell r="F975">
            <v>5</v>
          </cell>
          <cell r="G975" t="str">
            <v xml:space="preserve">KG </v>
          </cell>
          <cell r="J975" t="str">
            <v xml:space="preserve">DINDA - BAHAN BAKU </v>
          </cell>
          <cell r="K975" t="str">
            <v>SELESAI</v>
          </cell>
        </row>
        <row r="976">
          <cell r="B976" t="str">
            <v>27/XI/2025</v>
          </cell>
          <cell r="C976">
            <v>45951</v>
          </cell>
          <cell r="D976" t="str">
            <v>SWITCH ADAPTOR TIMBANGAN (MODEL 22Y06-120050-IE)</v>
          </cell>
          <cell r="F976">
            <v>1</v>
          </cell>
          <cell r="G976" t="str">
            <v>PCS</v>
          </cell>
          <cell r="J976" t="str">
            <v xml:space="preserve">DINDA - BAHAN BAKU </v>
          </cell>
          <cell r="K976" t="str">
            <v>DISETUJUI</v>
          </cell>
        </row>
        <row r="977">
          <cell r="B977" t="str">
            <v>28/XI/2025</v>
          </cell>
          <cell r="C977">
            <v>45965</v>
          </cell>
          <cell r="D977" t="str">
            <v>PLASTIK 12 X 20 (KLIP BIRU)</v>
          </cell>
          <cell r="F977">
            <v>55</v>
          </cell>
          <cell r="G977" t="str">
            <v xml:space="preserve">PACK </v>
          </cell>
          <cell r="H977">
            <v>45968</v>
          </cell>
          <cell r="J977" t="str">
            <v xml:space="preserve">OKTA PURCHASING </v>
          </cell>
          <cell r="K977" t="str">
            <v>SELESAI</v>
          </cell>
        </row>
        <row r="978">
          <cell r="B978" t="str">
            <v>28/XI/2025</v>
          </cell>
          <cell r="C978">
            <v>45965</v>
          </cell>
          <cell r="D978" t="str">
            <v>SABUN PEL D-10</v>
          </cell>
          <cell r="E978" t="str">
            <v xml:space="preserve">CV. ANUGRAH ABADI </v>
          </cell>
          <cell r="F978">
            <v>100</v>
          </cell>
          <cell r="G978" t="str">
            <v xml:space="preserve">LITER </v>
          </cell>
          <cell r="H978">
            <v>45967</v>
          </cell>
          <cell r="J978" t="str">
            <v xml:space="preserve">OKTA PURCHASING </v>
          </cell>
          <cell r="K978" t="str">
            <v>SELESAI</v>
          </cell>
        </row>
        <row r="979">
          <cell r="B979" t="str">
            <v>28/XI/2025</v>
          </cell>
          <cell r="C979">
            <v>45965</v>
          </cell>
          <cell r="D979" t="str">
            <v xml:space="preserve">PLASTIK 2 KG </v>
          </cell>
          <cell r="E979" t="str">
            <v xml:space="preserve">WANG PLASTIK </v>
          </cell>
          <cell r="F979">
            <v>3</v>
          </cell>
          <cell r="G979" t="str">
            <v xml:space="preserve">BENDEL </v>
          </cell>
          <cell r="H979">
            <v>45968</v>
          </cell>
          <cell r="J979" t="str">
            <v xml:space="preserve">OKTA PURCHASING </v>
          </cell>
          <cell r="K979" t="str">
            <v>SELESAI</v>
          </cell>
        </row>
        <row r="980">
          <cell r="B980" t="str">
            <v>28/XI/2025</v>
          </cell>
          <cell r="C980">
            <v>45965</v>
          </cell>
          <cell r="D980" t="str">
            <v xml:space="preserve">PLASTIK 20KG </v>
          </cell>
          <cell r="E980" t="str">
            <v xml:space="preserve">WANG PLASTIK </v>
          </cell>
          <cell r="F980">
            <v>2</v>
          </cell>
          <cell r="G980" t="str">
            <v xml:space="preserve">BENDEL </v>
          </cell>
          <cell r="H980">
            <v>45968</v>
          </cell>
          <cell r="J980" t="str">
            <v xml:space="preserve">OKTA PURCHASING </v>
          </cell>
          <cell r="K980" t="str">
            <v>SELESAI</v>
          </cell>
        </row>
        <row r="981">
          <cell r="B981" t="str">
            <v>29/XI/2025</v>
          </cell>
          <cell r="C981">
            <v>45967</v>
          </cell>
          <cell r="D981" t="str">
            <v xml:space="preserve">WEARPACK BIRU UK.S </v>
          </cell>
          <cell r="E981" t="str">
            <v xml:space="preserve">PAK ROHMAT </v>
          </cell>
          <cell r="F981">
            <v>1</v>
          </cell>
          <cell r="G981" t="str">
            <v>PCS</v>
          </cell>
          <cell r="H981">
            <v>45966</v>
          </cell>
          <cell r="J981" t="str">
            <v xml:space="preserve">OKTA PURCHASING </v>
          </cell>
          <cell r="K981" t="str">
            <v xml:space="preserve">DIPESAN </v>
          </cell>
        </row>
        <row r="982">
          <cell r="B982" t="str">
            <v>29/XI/2025</v>
          </cell>
          <cell r="C982">
            <v>45967</v>
          </cell>
          <cell r="D982" t="str">
            <v xml:space="preserve">WEARPACK BIRU UK.M </v>
          </cell>
          <cell r="E982" t="str">
            <v xml:space="preserve">PAK ROHMAT </v>
          </cell>
          <cell r="F982">
            <v>2</v>
          </cell>
          <cell r="G982" t="str">
            <v>PCS</v>
          </cell>
          <cell r="H982">
            <v>45966</v>
          </cell>
          <cell r="J982" t="str">
            <v xml:space="preserve">OKTA PURCHASING </v>
          </cell>
          <cell r="K982" t="str">
            <v xml:space="preserve">DIPESAN </v>
          </cell>
        </row>
        <row r="983">
          <cell r="B983" t="str">
            <v>29/XI/2025</v>
          </cell>
          <cell r="C983">
            <v>45967</v>
          </cell>
          <cell r="D983" t="str">
            <v xml:space="preserve">WEARPACK BIRU UK.L </v>
          </cell>
          <cell r="E983" t="str">
            <v xml:space="preserve">PAK ROHMAT </v>
          </cell>
          <cell r="F983">
            <v>3</v>
          </cell>
          <cell r="G983" t="str">
            <v>PCS</v>
          </cell>
          <cell r="H983">
            <v>45966</v>
          </cell>
          <cell r="J983" t="str">
            <v xml:space="preserve">OKTA PURCHASING </v>
          </cell>
          <cell r="K983" t="str">
            <v xml:space="preserve">DIPESAN </v>
          </cell>
        </row>
        <row r="984">
          <cell r="B984" t="str">
            <v>29/XI/2025</v>
          </cell>
          <cell r="C984">
            <v>45967</v>
          </cell>
          <cell r="D984" t="str">
            <v xml:space="preserve">WEARPACK BIRU UK.XL </v>
          </cell>
          <cell r="E984" t="str">
            <v xml:space="preserve">PAK ROHMAT </v>
          </cell>
          <cell r="F984">
            <v>2</v>
          </cell>
          <cell r="G984" t="str">
            <v>PCS</v>
          </cell>
          <cell r="H984">
            <v>45966</v>
          </cell>
          <cell r="J984" t="str">
            <v xml:space="preserve">OKTA PURCHASING </v>
          </cell>
          <cell r="K984" t="str">
            <v xml:space="preserve">DIPESAN </v>
          </cell>
        </row>
        <row r="985">
          <cell r="B985" t="str">
            <v>30/XI/2025</v>
          </cell>
          <cell r="C985">
            <v>45967</v>
          </cell>
          <cell r="D985" t="str">
            <v xml:space="preserve">JAS LAB VISITOR UK. XL </v>
          </cell>
          <cell r="E985" t="str">
            <v xml:space="preserve">PAK ROHMAT </v>
          </cell>
          <cell r="F985">
            <v>6</v>
          </cell>
          <cell r="G985" t="str">
            <v>PCS</v>
          </cell>
          <cell r="H985">
            <v>45966</v>
          </cell>
          <cell r="J985" t="str">
            <v>ATIEK - TUNAS</v>
          </cell>
          <cell r="K985" t="str">
            <v xml:space="preserve">DIPESAN </v>
          </cell>
        </row>
        <row r="986">
          <cell r="B986" t="str">
            <v>30/XI/2025</v>
          </cell>
          <cell r="C986">
            <v>45967</v>
          </cell>
          <cell r="D986" t="str">
            <v>JAS LAB VISITOR UK. XXL</v>
          </cell>
          <cell r="E986" t="str">
            <v xml:space="preserve">PAK ROHMAT </v>
          </cell>
          <cell r="F986">
            <v>2</v>
          </cell>
          <cell r="G986" t="str">
            <v>PCS</v>
          </cell>
          <cell r="H986">
            <v>45966</v>
          </cell>
          <cell r="J986" t="str">
            <v>ATIEK - TUNAS</v>
          </cell>
          <cell r="K986" t="str">
            <v xml:space="preserve">DIPESAN </v>
          </cell>
        </row>
        <row r="987">
          <cell r="B987" t="str">
            <v>30/XI/2025</v>
          </cell>
          <cell r="C987">
            <v>45967</v>
          </cell>
          <cell r="D987" t="str">
            <v>JAS LAB VISITOR UK. L</v>
          </cell>
          <cell r="E987" t="str">
            <v xml:space="preserve">PAK ROHMAT </v>
          </cell>
          <cell r="F987">
            <v>2</v>
          </cell>
          <cell r="G987" t="str">
            <v>PCS</v>
          </cell>
          <cell r="H987">
            <v>45966</v>
          </cell>
          <cell r="J987" t="str">
            <v>ATIEK - TUNAS</v>
          </cell>
          <cell r="K987" t="str">
            <v xml:space="preserve">DIPESAN </v>
          </cell>
        </row>
        <row r="988">
          <cell r="B988" t="str">
            <v>30/XI/2025</v>
          </cell>
          <cell r="C988">
            <v>45967</v>
          </cell>
          <cell r="D988" t="str">
            <v xml:space="preserve">PLASTIK HITAM JUMBO UK. 100 X 120 </v>
          </cell>
          <cell r="F988">
            <v>10</v>
          </cell>
          <cell r="G988" t="str">
            <v xml:space="preserve">PACK </v>
          </cell>
          <cell r="J988" t="str">
            <v>ATIEK - TUNAS</v>
          </cell>
          <cell r="K988" t="str">
            <v>SELESAI</v>
          </cell>
        </row>
        <row r="989">
          <cell r="B989" t="str">
            <v>30/XI/2025</v>
          </cell>
          <cell r="C989">
            <v>45967</v>
          </cell>
          <cell r="D989" t="str">
            <v xml:space="preserve">PLASTIK HITAM JUMBO UK. 120 X 180 </v>
          </cell>
          <cell r="F989">
            <v>10</v>
          </cell>
          <cell r="G989" t="str">
            <v xml:space="preserve">PACK </v>
          </cell>
          <cell r="J989" t="str">
            <v>ATIEK - TUNAS</v>
          </cell>
          <cell r="K989" t="str">
            <v>SELESAI</v>
          </cell>
        </row>
        <row r="990">
          <cell r="B990" t="str">
            <v>31/XI/2025</v>
          </cell>
          <cell r="C990">
            <v>45966</v>
          </cell>
          <cell r="D990" t="str">
            <v xml:space="preserve">BUBBLE WRAP </v>
          </cell>
          <cell r="E990" t="str">
            <v>PT HITASE</v>
          </cell>
          <cell r="F990">
            <v>9</v>
          </cell>
          <cell r="G990" t="str">
            <v>ROLL</v>
          </cell>
          <cell r="H990">
            <v>45968</v>
          </cell>
          <cell r="I990">
            <v>45973</v>
          </cell>
          <cell r="J990" t="str">
            <v>ATIEK - TUNAS</v>
          </cell>
          <cell r="K990" t="str">
            <v>SELESAI</v>
          </cell>
        </row>
        <row r="991">
          <cell r="B991" t="str">
            <v>32/XI/2025</v>
          </cell>
          <cell r="C991">
            <v>45967</v>
          </cell>
          <cell r="D991" t="str">
            <v xml:space="preserve">SARUNG TANGAN S </v>
          </cell>
          <cell r="F991">
            <v>20</v>
          </cell>
          <cell r="G991" t="str">
            <v xml:space="preserve">BOX </v>
          </cell>
          <cell r="J991" t="str">
            <v>ATIEK - TUNAS</v>
          </cell>
          <cell r="K991" t="str">
            <v xml:space="preserve">SELESAI </v>
          </cell>
        </row>
        <row r="992">
          <cell r="B992" t="str">
            <v>32/XI/2025</v>
          </cell>
          <cell r="C992">
            <v>45967</v>
          </cell>
          <cell r="D992" t="str">
            <v xml:space="preserve">SARUNG TANGAN M </v>
          </cell>
          <cell r="F992">
            <v>20</v>
          </cell>
          <cell r="G992" t="str">
            <v xml:space="preserve">BOX </v>
          </cell>
          <cell r="J992" t="str">
            <v>ATIEK - TUNAS</v>
          </cell>
          <cell r="K992" t="str">
            <v xml:space="preserve">SELESAI </v>
          </cell>
        </row>
        <row r="993">
          <cell r="B993" t="str">
            <v>32/XI/2025</v>
          </cell>
          <cell r="C993">
            <v>45967</v>
          </cell>
          <cell r="D993" t="str">
            <v xml:space="preserve">HVS A4 </v>
          </cell>
          <cell r="F993">
            <v>1</v>
          </cell>
          <cell r="G993" t="str">
            <v xml:space="preserve">BOX </v>
          </cell>
          <cell r="J993" t="str">
            <v>ATIEK - TUNAS</v>
          </cell>
          <cell r="K993" t="str">
            <v xml:space="preserve">SELESAI </v>
          </cell>
        </row>
        <row r="994">
          <cell r="B994" t="str">
            <v>32/XI/2025</v>
          </cell>
          <cell r="C994">
            <v>45967</v>
          </cell>
          <cell r="D994" t="str">
            <v xml:space="preserve">PLASTIK KLIP 7 X 10 BIRU </v>
          </cell>
          <cell r="F994">
            <v>20</v>
          </cell>
          <cell r="G994" t="str">
            <v xml:space="preserve">PACK </v>
          </cell>
          <cell r="J994" t="str">
            <v>ATIEK - TUNAS</v>
          </cell>
          <cell r="K994" t="str">
            <v xml:space="preserve">SELESAI </v>
          </cell>
        </row>
        <row r="995">
          <cell r="B995" t="str">
            <v>32/XI/2025</v>
          </cell>
          <cell r="C995">
            <v>45967</v>
          </cell>
          <cell r="D995" t="str">
            <v>PLASTIK KLIP 20 X 12 BIRU (20 X 10)</v>
          </cell>
          <cell r="F995">
            <v>20</v>
          </cell>
          <cell r="G995" t="str">
            <v xml:space="preserve">PACK </v>
          </cell>
          <cell r="J995" t="str">
            <v>ATIEK - TUNAS</v>
          </cell>
          <cell r="K995" t="str">
            <v xml:space="preserve">SELESAI </v>
          </cell>
        </row>
        <row r="996">
          <cell r="B996" t="str">
            <v>32/XI/2025</v>
          </cell>
          <cell r="C996">
            <v>45967</v>
          </cell>
          <cell r="D996" t="str">
            <v xml:space="preserve">PLASTIK LAMINATING F4 </v>
          </cell>
          <cell r="F996">
            <v>1</v>
          </cell>
          <cell r="G996" t="str">
            <v xml:space="preserve">PACK </v>
          </cell>
          <cell r="H996">
            <v>45968</v>
          </cell>
          <cell r="J996" t="str">
            <v>ATIEK - TUNAS</v>
          </cell>
          <cell r="K996" t="str">
            <v xml:space="preserve">SELESAI </v>
          </cell>
        </row>
        <row r="997">
          <cell r="B997" t="str">
            <v>33/XI/2025</v>
          </cell>
          <cell r="C997">
            <v>45967</v>
          </cell>
          <cell r="D997" t="str">
            <v xml:space="preserve">FOAM SHETT </v>
          </cell>
          <cell r="E997" t="str">
            <v>PT HITASE</v>
          </cell>
          <cell r="F997">
            <v>4</v>
          </cell>
          <cell r="G997" t="str">
            <v>ROLL</v>
          </cell>
          <cell r="H997">
            <v>45968</v>
          </cell>
          <cell r="I997">
            <v>45973</v>
          </cell>
          <cell r="J997" t="str">
            <v xml:space="preserve">RUDI - PACKING </v>
          </cell>
          <cell r="K997" t="str">
            <v xml:space="preserve">SELESAI </v>
          </cell>
        </row>
        <row r="998">
          <cell r="B998" t="str">
            <v>33/XI/2025</v>
          </cell>
          <cell r="C998">
            <v>45967</v>
          </cell>
          <cell r="D998" t="str">
            <v xml:space="preserve">LAKBAN BENING </v>
          </cell>
          <cell r="F998">
            <v>3</v>
          </cell>
          <cell r="G998" t="str">
            <v xml:space="preserve">SLOP </v>
          </cell>
          <cell r="H998">
            <v>45968</v>
          </cell>
          <cell r="J998" t="str">
            <v xml:space="preserve">RUDI - PACKING </v>
          </cell>
          <cell r="K998" t="str">
            <v xml:space="preserve">DISETUJUI </v>
          </cell>
        </row>
        <row r="999">
          <cell r="B999" t="str">
            <v>34/XI/2025</v>
          </cell>
          <cell r="C999">
            <v>45968</v>
          </cell>
          <cell r="D999" t="str">
            <v xml:space="preserve">PEMBERSIH KUTEK </v>
          </cell>
          <cell r="F999">
            <v>1</v>
          </cell>
          <cell r="G999" t="str">
            <v>PCS</v>
          </cell>
          <cell r="H999">
            <v>45968</v>
          </cell>
          <cell r="J999" t="str">
            <v>SABRINA TUNAS</v>
          </cell>
          <cell r="K999" t="str">
            <v xml:space="preserve">SELESAI </v>
          </cell>
          <cell r="L999" t="str">
            <v xml:space="preserve">UNTUK MEMBER BARU YANG DISURUH KERJA LANGSUNG </v>
          </cell>
        </row>
        <row r="1000">
          <cell r="B1000" t="str">
            <v>34/XI/2025</v>
          </cell>
          <cell r="C1000">
            <v>45968</v>
          </cell>
          <cell r="D1000" t="str">
            <v xml:space="preserve">MICELLAR WATER </v>
          </cell>
          <cell r="F1000">
            <v>1</v>
          </cell>
          <cell r="G1000" t="str">
            <v>PCS</v>
          </cell>
          <cell r="H1000">
            <v>45968</v>
          </cell>
          <cell r="J1000" t="str">
            <v>SABRINA TUNAS</v>
          </cell>
          <cell r="K1000" t="str">
            <v xml:space="preserve">SELESAI </v>
          </cell>
          <cell r="L1000" t="str">
            <v xml:space="preserve">UNTUK MEMBER BARU YANG DISURUH KERJA LANGSUNG </v>
          </cell>
        </row>
        <row r="1001">
          <cell r="B1001" t="str">
            <v>34/XI/2025</v>
          </cell>
          <cell r="C1001">
            <v>45968</v>
          </cell>
          <cell r="D1001" t="str">
            <v xml:space="preserve">KAPAS WAJAH </v>
          </cell>
          <cell r="F1001">
            <v>1</v>
          </cell>
          <cell r="G1001" t="str">
            <v>PCS</v>
          </cell>
          <cell r="H1001">
            <v>45968</v>
          </cell>
          <cell r="J1001" t="str">
            <v>SABRINA TUNAS</v>
          </cell>
          <cell r="K1001" t="str">
            <v xml:space="preserve">SELESAI </v>
          </cell>
          <cell r="L1001" t="str">
            <v xml:space="preserve">UNTUK MEMBER BARU YANG DISURUH KERJA LANGSUNG </v>
          </cell>
        </row>
        <row r="1002">
          <cell r="B1002" t="str">
            <v>34/XI/2025</v>
          </cell>
          <cell r="C1002">
            <v>45968</v>
          </cell>
          <cell r="D1002" t="str">
            <v>STICKER KACA / SUNBLAST UK. (L = 120 CM , P = 10 METER)</v>
          </cell>
          <cell r="F1002">
            <v>2</v>
          </cell>
          <cell r="G1002" t="str">
            <v xml:space="preserve">ROLL </v>
          </cell>
          <cell r="H1002">
            <v>45968</v>
          </cell>
          <cell r="J1002" t="str">
            <v>SABRINA TUNAS</v>
          </cell>
          <cell r="K1002" t="str">
            <v xml:space="preserve">SELESAI </v>
          </cell>
          <cell r="L1002" t="str">
            <v xml:space="preserve">PENUTUP KACA RUANG MANAGER </v>
          </cell>
        </row>
        <row r="1003">
          <cell r="B1003" t="str">
            <v>34/XI/2025</v>
          </cell>
          <cell r="C1003">
            <v>45968</v>
          </cell>
          <cell r="D1003" t="str">
            <v xml:space="preserve">BANNER WALK INTERVIEW UK. 1,5 X 7 CM </v>
          </cell>
          <cell r="F1003">
            <v>1</v>
          </cell>
          <cell r="G1003" t="str">
            <v>PCS</v>
          </cell>
          <cell r="H1003">
            <v>45968</v>
          </cell>
          <cell r="J1003" t="str">
            <v>SABRINA TUNAS</v>
          </cell>
          <cell r="K1003" t="str">
            <v xml:space="preserve">DIPESAN </v>
          </cell>
          <cell r="L1003" t="str">
            <v xml:space="preserve">UNTUK DI PASANG DI DEPAN GERBANG TEI </v>
          </cell>
        </row>
        <row r="1004">
          <cell r="B1004" t="str">
            <v>35/XI/2025</v>
          </cell>
          <cell r="C1004">
            <v>45968</v>
          </cell>
          <cell r="D1004" t="str">
            <v xml:space="preserve">MASKER </v>
          </cell>
          <cell r="F1004">
            <v>3</v>
          </cell>
          <cell r="G1004" t="str">
            <v xml:space="preserve">BOX </v>
          </cell>
          <cell r="H1004">
            <v>45968</v>
          </cell>
          <cell r="J1004" t="str">
            <v xml:space="preserve">NYAWIJI - BOYOLALI </v>
          </cell>
          <cell r="K1004" t="str">
            <v xml:space="preserve">DISIAPKAN </v>
          </cell>
        </row>
        <row r="1005">
          <cell r="B1005" t="str">
            <v>35/XI/2025</v>
          </cell>
          <cell r="C1005">
            <v>45968</v>
          </cell>
          <cell r="D1005" t="str">
            <v xml:space="preserve">SARUNG TANGAN UK. S </v>
          </cell>
          <cell r="F1005">
            <v>1</v>
          </cell>
          <cell r="G1005" t="str">
            <v xml:space="preserve">BOX </v>
          </cell>
          <cell r="H1005">
            <v>45968</v>
          </cell>
          <cell r="J1005" t="str">
            <v xml:space="preserve">NYAWIJI - BOYOLALI </v>
          </cell>
          <cell r="K1005" t="str">
            <v xml:space="preserve">DISIAPKAN </v>
          </cell>
        </row>
        <row r="1006">
          <cell r="B1006" t="str">
            <v>35/XI/2025</v>
          </cell>
          <cell r="C1006">
            <v>45968</v>
          </cell>
          <cell r="D1006" t="str">
            <v xml:space="preserve">KAWAT BENDRAT </v>
          </cell>
          <cell r="F1006">
            <v>10</v>
          </cell>
          <cell r="G1006" t="str">
            <v xml:space="preserve">BENDEL </v>
          </cell>
          <cell r="H1006">
            <v>45968</v>
          </cell>
          <cell r="J1006" t="str">
            <v xml:space="preserve">NYAWIJI - BOYOLALI </v>
          </cell>
          <cell r="K1006" t="str">
            <v xml:space="preserve">DISIAPKAN </v>
          </cell>
        </row>
        <row r="1007">
          <cell r="B1007" t="str">
            <v>35/XI/2025</v>
          </cell>
          <cell r="C1007">
            <v>45968</v>
          </cell>
          <cell r="D1007" t="str">
            <v xml:space="preserve">SABUN CUCI ALAT </v>
          </cell>
          <cell r="F1007">
            <v>1</v>
          </cell>
          <cell r="G1007" t="str">
            <v xml:space="preserve">JERIGEN </v>
          </cell>
          <cell r="H1007">
            <v>45968</v>
          </cell>
          <cell r="J1007" t="str">
            <v xml:space="preserve">NYAWIJI - BOYOLALI </v>
          </cell>
          <cell r="K1007" t="str">
            <v xml:space="preserve">DISIAPKAN </v>
          </cell>
        </row>
        <row r="1008">
          <cell r="B1008" t="str">
            <v>35/XI/2025</v>
          </cell>
          <cell r="C1008">
            <v>45968</v>
          </cell>
          <cell r="D1008" t="str">
            <v xml:space="preserve">H2O2 </v>
          </cell>
          <cell r="F1008">
            <v>10</v>
          </cell>
          <cell r="G1008" t="str">
            <v xml:space="preserve">LITER </v>
          </cell>
          <cell r="H1008">
            <v>45968</v>
          </cell>
          <cell r="J1008" t="str">
            <v xml:space="preserve">NYAWIJI - BOYOLALI </v>
          </cell>
          <cell r="K1008" t="str">
            <v xml:space="preserve">DISIAPKAN </v>
          </cell>
        </row>
        <row r="1009">
          <cell r="B1009" t="str">
            <v>36/XI/2025</v>
          </cell>
          <cell r="C1009">
            <v>45968</v>
          </cell>
          <cell r="D1009" t="str">
            <v xml:space="preserve">FORM PANTAU GRADING </v>
          </cell>
          <cell r="E1009" t="str">
            <v xml:space="preserve">KEMBAR PRINTING MAJAPAHIT </v>
          </cell>
          <cell r="F1009">
            <v>2</v>
          </cell>
          <cell r="G1009" t="str">
            <v xml:space="preserve">RIM </v>
          </cell>
          <cell r="H1009">
            <v>45968</v>
          </cell>
          <cell r="J1009" t="str">
            <v xml:space="preserve">RIKA </v>
          </cell>
          <cell r="K1009" t="str">
            <v>DISETUJUI</v>
          </cell>
        </row>
        <row r="1010">
          <cell r="B1010" t="str">
            <v>36/XI/2025</v>
          </cell>
          <cell r="C1010">
            <v>45968</v>
          </cell>
          <cell r="D1010" t="str">
            <v xml:space="preserve">KARTU CAMPURAN PACKING </v>
          </cell>
          <cell r="E1010" t="str">
            <v xml:space="preserve">KEMBAR PRINTING MAJAPAHIT </v>
          </cell>
          <cell r="F1010">
            <v>1</v>
          </cell>
          <cell r="G1010" t="str">
            <v xml:space="preserve">RIM </v>
          </cell>
          <cell r="H1010">
            <v>45968</v>
          </cell>
          <cell r="J1010" t="str">
            <v xml:space="preserve">RIKA </v>
          </cell>
          <cell r="K1010" t="str">
            <v>DISETUJUI</v>
          </cell>
        </row>
        <row r="1011">
          <cell r="B1011" t="str">
            <v>36/XI/2025</v>
          </cell>
          <cell r="C1011">
            <v>45968</v>
          </cell>
          <cell r="D1011" t="str">
            <v xml:space="preserve">FORM ASAL GRADING </v>
          </cell>
          <cell r="E1011" t="str">
            <v xml:space="preserve">KEMBAR PRINTING MAJAPAHIT </v>
          </cell>
          <cell r="F1011">
            <v>2</v>
          </cell>
          <cell r="G1011" t="str">
            <v xml:space="preserve">RIM </v>
          </cell>
          <cell r="H1011">
            <v>45968</v>
          </cell>
          <cell r="J1011" t="str">
            <v xml:space="preserve">RIKA </v>
          </cell>
          <cell r="K1011" t="str">
            <v>DISETUJUI</v>
          </cell>
        </row>
        <row r="1012">
          <cell r="B1012" t="str">
            <v>37/X/2025</v>
          </cell>
          <cell r="C1012">
            <v>45973</v>
          </cell>
          <cell r="D1012" t="str">
            <v xml:space="preserve">MOTOR KIPAS REGENCY </v>
          </cell>
          <cell r="F1012">
            <v>10</v>
          </cell>
          <cell r="G1012" t="str">
            <v>UNIT</v>
          </cell>
          <cell r="J1012" t="str">
            <v xml:space="preserve">INDAH - GA </v>
          </cell>
          <cell r="K1012" t="str">
            <v>DISETUJUI</v>
          </cell>
        </row>
        <row r="1013">
          <cell r="B1013" t="str">
            <v>37/X/2025</v>
          </cell>
          <cell r="C1013">
            <v>45973</v>
          </cell>
          <cell r="D1013" t="str">
            <v xml:space="preserve">SENSOR AC + KABEL </v>
          </cell>
          <cell r="F1013">
            <v>1</v>
          </cell>
          <cell r="G1013" t="str">
            <v>PCS</v>
          </cell>
          <cell r="J1013" t="str">
            <v xml:space="preserve">INDAH - GA </v>
          </cell>
          <cell r="K1013" t="str">
            <v>DISETUJUI</v>
          </cell>
        </row>
        <row r="1014">
          <cell r="B1014" t="str">
            <v>37/X/2025</v>
          </cell>
          <cell r="C1014">
            <v>45973</v>
          </cell>
          <cell r="D1014" t="str">
            <v>KABEL TIES 2,5 X 100 (10 CM)</v>
          </cell>
          <cell r="F1014">
            <v>1</v>
          </cell>
          <cell r="G1014" t="str">
            <v>PCS</v>
          </cell>
          <cell r="J1014" t="str">
            <v xml:space="preserve">INDAH - GA </v>
          </cell>
          <cell r="K1014" t="str">
            <v>DISETUJUI</v>
          </cell>
        </row>
        <row r="1015">
          <cell r="B1015" t="str">
            <v>37/X/2025</v>
          </cell>
          <cell r="C1015">
            <v>45973</v>
          </cell>
          <cell r="D1015" t="str">
            <v xml:space="preserve">KABEL TIES 2,5 X 100 (30 CM) </v>
          </cell>
          <cell r="F1015">
            <v>1</v>
          </cell>
          <cell r="G1015" t="str">
            <v>PCS</v>
          </cell>
          <cell r="J1015" t="str">
            <v xml:space="preserve">INDAH - GA </v>
          </cell>
          <cell r="K1015" t="str">
            <v>DISETUJUI</v>
          </cell>
        </row>
        <row r="1016">
          <cell r="B1016" t="str">
            <v>37/X/2025</v>
          </cell>
          <cell r="C1016">
            <v>45973</v>
          </cell>
          <cell r="D1016" t="str">
            <v xml:space="preserve">PERALON 3/4 </v>
          </cell>
          <cell r="E1016" t="str">
            <v xml:space="preserve">BERKAH ABADI TEKNIK </v>
          </cell>
          <cell r="F1016">
            <v>8</v>
          </cell>
          <cell r="G1016" t="str">
            <v xml:space="preserve">BATANG </v>
          </cell>
          <cell r="J1016" t="str">
            <v xml:space="preserve">INDAH - GA </v>
          </cell>
          <cell r="K1016" t="str">
            <v>DISETUJUI</v>
          </cell>
        </row>
        <row r="1017">
          <cell r="B1017" t="str">
            <v>38/X/2025</v>
          </cell>
          <cell r="C1017">
            <v>45973</v>
          </cell>
          <cell r="D1017" t="str">
            <v xml:space="preserve">SERVICE MESIN CUCI AC </v>
          </cell>
          <cell r="F1017">
            <v>1</v>
          </cell>
          <cell r="G1017" t="str">
            <v>UNIT</v>
          </cell>
          <cell r="J1017" t="str">
            <v xml:space="preserve">INDAH - GA </v>
          </cell>
          <cell r="K1017" t="str">
            <v>DISETUJUI</v>
          </cell>
        </row>
        <row r="1018">
          <cell r="B1018" t="str">
            <v>38/X/2025</v>
          </cell>
          <cell r="C1018">
            <v>45973</v>
          </cell>
          <cell r="D1018" t="str">
            <v xml:space="preserve">RAK SEPATU UNTUK TAMU </v>
          </cell>
          <cell r="F1018">
            <v>1</v>
          </cell>
          <cell r="G1018" t="str">
            <v>UNIT</v>
          </cell>
          <cell r="J1018" t="str">
            <v xml:space="preserve">INDAH - GA </v>
          </cell>
          <cell r="K1018" t="str">
            <v>DISETUJUI</v>
          </cell>
        </row>
        <row r="1019">
          <cell r="B1019" t="str">
            <v>39/XI/2025</v>
          </cell>
          <cell r="C1019">
            <v>45973</v>
          </cell>
          <cell r="D1019" t="str">
            <v xml:space="preserve">FORM BUKTI PENGELUARAN KAS/BANK </v>
          </cell>
          <cell r="F1019">
            <v>2</v>
          </cell>
          <cell r="G1019" t="str">
            <v xml:space="preserve">RIM </v>
          </cell>
          <cell r="J1019" t="str">
            <v xml:space="preserve">DWI - PAYROLL </v>
          </cell>
          <cell r="K1019" t="str">
            <v>DISETUJUI</v>
          </cell>
        </row>
        <row r="1020">
          <cell r="B1020" t="str">
            <v>40/XI/2025</v>
          </cell>
          <cell r="C1020">
            <v>45973</v>
          </cell>
          <cell r="D1020" t="str">
            <v xml:space="preserve">MOUSE LOGITECH </v>
          </cell>
          <cell r="F1020">
            <v>1</v>
          </cell>
          <cell r="G1020" t="str">
            <v xml:space="preserve">UNIT </v>
          </cell>
          <cell r="J1020" t="str">
            <v xml:space="preserve">YAHYA </v>
          </cell>
          <cell r="K1020" t="str">
            <v>DISETUJUI</v>
          </cell>
        </row>
        <row r="1021">
          <cell r="B1021" t="str">
            <v>41/XI/2025</v>
          </cell>
          <cell r="C1021">
            <v>45973</v>
          </cell>
          <cell r="D1021" t="str">
            <v>PERBAIKAN AC STANDING 5 K</v>
          </cell>
          <cell r="F1021">
            <v>1</v>
          </cell>
          <cell r="G1021" t="str">
            <v xml:space="preserve">UNIT </v>
          </cell>
          <cell r="J1021" t="str">
            <v xml:space="preserve">HENI - GA </v>
          </cell>
          <cell r="K1021" t="str">
            <v>SELESAI</v>
          </cell>
          <cell r="L1021" t="str">
            <v xml:space="preserve">UNTUK BAGIAN CUCI PACKING </v>
          </cell>
        </row>
        <row r="1022">
          <cell r="B1022" t="str">
            <v>41/XI/2025</v>
          </cell>
          <cell r="C1022">
            <v>45973</v>
          </cell>
          <cell r="D1022" t="str">
            <v xml:space="preserve">PERBAIKAN 5K OUTDOOR </v>
          </cell>
          <cell r="F1022">
            <v>1</v>
          </cell>
          <cell r="G1022" t="str">
            <v xml:space="preserve">UNIT </v>
          </cell>
          <cell r="J1022" t="str">
            <v xml:space="preserve">HENI - GA </v>
          </cell>
          <cell r="K1022" t="str">
            <v>SELESAI</v>
          </cell>
          <cell r="L1022" t="str">
            <v xml:space="preserve">UNTUK PANTRY </v>
          </cell>
        </row>
        <row r="1023">
          <cell r="B1023" t="str">
            <v>41/XI/2025</v>
          </cell>
          <cell r="C1023">
            <v>45973</v>
          </cell>
          <cell r="D1023" t="str">
            <v xml:space="preserve">MATERIAL PERNAIKAN AC 5K </v>
          </cell>
          <cell r="F1023">
            <v>1</v>
          </cell>
          <cell r="G1023" t="str">
            <v xml:space="preserve">UNIT </v>
          </cell>
          <cell r="J1023" t="str">
            <v xml:space="preserve">HENI - GA </v>
          </cell>
          <cell r="K1023" t="str">
            <v>SELESAI</v>
          </cell>
          <cell r="L1023" t="str">
            <v xml:space="preserve">UNTUK PANTRY </v>
          </cell>
        </row>
        <row r="1024">
          <cell r="B1024" t="str">
            <v>41/XI/2025</v>
          </cell>
          <cell r="C1024">
            <v>45973</v>
          </cell>
          <cell r="D1024" t="str">
            <v xml:space="preserve">PERBAIKAN AC CASSETA </v>
          </cell>
          <cell r="F1024">
            <v>1</v>
          </cell>
          <cell r="G1024" t="str">
            <v xml:space="preserve">UNIT </v>
          </cell>
          <cell r="J1024" t="str">
            <v xml:space="preserve">HENI - GA </v>
          </cell>
          <cell r="K1024" t="str">
            <v>SELESAI</v>
          </cell>
          <cell r="L1024" t="str">
            <v xml:space="preserve">UNTUK PACKING </v>
          </cell>
        </row>
        <row r="1025">
          <cell r="B1025" t="str">
            <v>42/XI/2025</v>
          </cell>
          <cell r="C1025">
            <v>45973</v>
          </cell>
          <cell r="D1025" t="str">
            <v xml:space="preserve">KANTONG NYLON TALI SERUT (LEBAR = 16 CM , PANJANG = 30 CM) </v>
          </cell>
          <cell r="F1025">
            <v>100</v>
          </cell>
          <cell r="G1025" t="str">
            <v>PCS</v>
          </cell>
          <cell r="J1025" t="str">
            <v xml:space="preserve">GANES - TEI </v>
          </cell>
          <cell r="K1025" t="str">
            <v>DISETUJUI</v>
          </cell>
          <cell r="L1025" t="str">
            <v xml:space="preserve">PENAMBAHAN STOCK KANTONG U. TREETMEN </v>
          </cell>
        </row>
        <row r="1026">
          <cell r="B1026" t="str">
            <v>42/XI/2025</v>
          </cell>
          <cell r="C1026">
            <v>45973</v>
          </cell>
          <cell r="D1026" t="str">
            <v>BOX DONAT LION STAR (LEBAR = 16 CM, PANJANG = 22 CM, TINGGI = 7 CM)</v>
          </cell>
          <cell r="F1026">
            <v>300</v>
          </cell>
          <cell r="G1026" t="str">
            <v>PCS</v>
          </cell>
          <cell r="J1026" t="str">
            <v xml:space="preserve">GANES - TEI </v>
          </cell>
          <cell r="K1026" t="str">
            <v>DISETUJUI</v>
          </cell>
          <cell r="L1026" t="str">
            <v>PENAMBAHAN BOX U. TEMPAT BAHAN BAKU SETELAH TREATMENT</v>
          </cell>
        </row>
        <row r="1027">
          <cell r="B1027" t="str">
            <v>43/XI/2025</v>
          </cell>
          <cell r="C1027">
            <v>45973</v>
          </cell>
          <cell r="D1027" t="str">
            <v xml:space="preserve">PINSET </v>
          </cell>
          <cell r="F1027">
            <v>50</v>
          </cell>
          <cell r="G1027" t="str">
            <v>PCS</v>
          </cell>
          <cell r="J1027" t="str">
            <v xml:space="preserve">GANES - TEI </v>
          </cell>
          <cell r="K1027" t="str">
            <v>DISETUJUI</v>
          </cell>
          <cell r="L1027" t="str">
            <v xml:space="preserve">PENAMBAHAN U. PENAMBAHAN ALAT </v>
          </cell>
        </row>
        <row r="1028">
          <cell r="B1028" t="str">
            <v>43/XI/2025</v>
          </cell>
          <cell r="C1028">
            <v>45973</v>
          </cell>
          <cell r="D1028" t="str">
            <v xml:space="preserve">KAIN NYLON LEMBARAN MESS 200 (P = 110 CM, L=50 CM) KUNING </v>
          </cell>
          <cell r="F1028">
            <v>10</v>
          </cell>
          <cell r="G1028" t="str">
            <v>LBR</v>
          </cell>
          <cell r="J1028" t="str">
            <v xml:space="preserve">GANES - TEI </v>
          </cell>
          <cell r="K1028" t="str">
            <v>DISETUJUI</v>
          </cell>
        </row>
        <row r="1029">
          <cell r="B1029" t="str">
            <v>44/XI/2025</v>
          </cell>
          <cell r="C1029">
            <v>45973</v>
          </cell>
          <cell r="D1029" t="str">
            <v xml:space="preserve">SIKAT SESEK </v>
          </cell>
          <cell r="F1029">
            <v>30</v>
          </cell>
          <cell r="G1029" t="str">
            <v>PCS</v>
          </cell>
          <cell r="J1029" t="str">
            <v xml:space="preserve">GANES - TEI </v>
          </cell>
          <cell r="K1029" t="str">
            <v>DISETUJUI</v>
          </cell>
        </row>
        <row r="1030">
          <cell r="B1030" t="str">
            <v>44/XI/2025</v>
          </cell>
          <cell r="C1030">
            <v>45973</v>
          </cell>
          <cell r="D1030" t="str">
            <v xml:space="preserve">KENEBO AION KUNING </v>
          </cell>
          <cell r="F1030">
            <v>50</v>
          </cell>
          <cell r="G1030" t="str">
            <v>PCS</v>
          </cell>
          <cell r="J1030" t="str">
            <v xml:space="preserve">GANES - TEI </v>
          </cell>
          <cell r="K1030" t="str">
            <v>DISETUJUI</v>
          </cell>
        </row>
        <row r="1031">
          <cell r="B1031" t="str">
            <v>44/XI/2025</v>
          </cell>
          <cell r="C1031">
            <v>45973</v>
          </cell>
          <cell r="D1031" t="str">
            <v xml:space="preserve">PLASTIK UK. 40 X 60 CM </v>
          </cell>
          <cell r="F1031">
            <v>5</v>
          </cell>
          <cell r="G1031" t="str">
            <v xml:space="preserve">BENDEL </v>
          </cell>
          <cell r="J1031" t="str">
            <v xml:space="preserve">GANES - TEI </v>
          </cell>
          <cell r="K1031" t="str">
            <v>DISETUJUI</v>
          </cell>
        </row>
        <row r="1032">
          <cell r="B1032" t="str">
            <v>44/XI/2025</v>
          </cell>
          <cell r="C1032">
            <v>45973</v>
          </cell>
          <cell r="D1032" t="str">
            <v>PLASTIK UK. 50 X 80 X 0.3</v>
          </cell>
          <cell r="F1032">
            <v>5</v>
          </cell>
          <cell r="G1032" t="str">
            <v xml:space="preserve">BENDEL </v>
          </cell>
          <cell r="J1032" t="str">
            <v xml:space="preserve">GANES - TEI </v>
          </cell>
          <cell r="K1032" t="str">
            <v>DISETUJUI</v>
          </cell>
        </row>
        <row r="1033">
          <cell r="B1033" t="str">
            <v>45/XI/2025</v>
          </cell>
          <cell r="C1033">
            <v>45973</v>
          </cell>
          <cell r="D1033" t="str">
            <v xml:space="preserve">SARINGAN TEPUNG PLASTIK DIAMTER = 24CM, TINGGI 7,5 CM  </v>
          </cell>
          <cell r="F1033">
            <v>30</v>
          </cell>
          <cell r="G1033" t="str">
            <v>PCS</v>
          </cell>
          <cell r="J1033" t="str">
            <v xml:space="preserve">GANES - TEI </v>
          </cell>
          <cell r="K1033" t="str">
            <v>DISETUJUI</v>
          </cell>
        </row>
        <row r="1034">
          <cell r="B1034" t="str">
            <v>45/XI/2025</v>
          </cell>
          <cell r="C1034">
            <v>45973</v>
          </cell>
          <cell r="D1034" t="str">
            <v xml:space="preserve">SARINGAN SANTAN PLASTIK DIAMTER = 23.5 CM, TINGGI 6 CM </v>
          </cell>
          <cell r="F1034">
            <v>30</v>
          </cell>
          <cell r="G1034" t="str">
            <v>PCS</v>
          </cell>
          <cell r="J1034" t="str">
            <v xml:space="preserve">GANES - TEI </v>
          </cell>
          <cell r="K1034" t="str">
            <v>DISETUJUI</v>
          </cell>
        </row>
        <row r="1035">
          <cell r="B1035" t="str">
            <v>46/XI/2025</v>
          </cell>
          <cell r="C1035">
            <v>45973</v>
          </cell>
          <cell r="D1035" t="str">
            <v>KIPAS ANGIN REGENCY 18"</v>
          </cell>
          <cell r="F1035">
            <v>2</v>
          </cell>
          <cell r="G1035" t="str">
            <v xml:space="preserve">UNIT </v>
          </cell>
          <cell r="J1035" t="str">
            <v xml:space="preserve">GANES - TEI </v>
          </cell>
          <cell r="K1035" t="str">
            <v>DISETUJUI</v>
          </cell>
        </row>
        <row r="1036">
          <cell r="B1036" t="str">
            <v>46/XI/2025</v>
          </cell>
          <cell r="C1036">
            <v>45973</v>
          </cell>
          <cell r="D1036" t="str">
            <v xml:space="preserve">WYPALL WARNA KUNING </v>
          </cell>
          <cell r="F1036">
            <v>10</v>
          </cell>
          <cell r="G1036" t="str">
            <v xml:space="preserve">PACK </v>
          </cell>
          <cell r="J1036" t="str">
            <v xml:space="preserve">GANES - TEI </v>
          </cell>
          <cell r="K1036" t="str">
            <v>DISETUJUI</v>
          </cell>
        </row>
        <row r="1037">
          <cell r="B1037" t="str">
            <v>46/XI/2025</v>
          </cell>
          <cell r="C1037">
            <v>45973</v>
          </cell>
          <cell r="D1037" t="str">
            <v xml:space="preserve">PISAU SESEK HITAM </v>
          </cell>
          <cell r="F1037">
            <v>20</v>
          </cell>
          <cell r="G1037" t="str">
            <v xml:space="preserve">PCS </v>
          </cell>
          <cell r="J1037" t="str">
            <v xml:space="preserve">GANES - TEI </v>
          </cell>
          <cell r="K1037" t="str">
            <v>DISETUJUI</v>
          </cell>
        </row>
        <row r="1038">
          <cell r="B1038" t="str">
            <v>46/XI/2025</v>
          </cell>
          <cell r="C1038">
            <v>45973</v>
          </cell>
          <cell r="D1038" t="str">
            <v xml:space="preserve">JEPIT PLASTIK WARNA WARNI MERK LION STAR </v>
          </cell>
          <cell r="F1038">
            <v>20</v>
          </cell>
          <cell r="G1038" t="str">
            <v xml:space="preserve">PACK </v>
          </cell>
          <cell r="J1038" t="str">
            <v xml:space="preserve">GANES - TEI </v>
          </cell>
          <cell r="K1038" t="str">
            <v>DISETUJUI</v>
          </cell>
        </row>
        <row r="1039">
          <cell r="B1039" t="str">
            <v>47/XI/2025</v>
          </cell>
          <cell r="C1039">
            <v>45973</v>
          </cell>
          <cell r="D1039" t="str">
            <v xml:space="preserve">TARO / KANVAS JARING PLASTIK </v>
          </cell>
          <cell r="F1039">
            <v>10</v>
          </cell>
          <cell r="G1039" t="str">
            <v xml:space="preserve">LBR </v>
          </cell>
          <cell r="J1039" t="str">
            <v xml:space="preserve">GANES - TEI </v>
          </cell>
          <cell r="K1039" t="str">
            <v>DISETUJUI</v>
          </cell>
        </row>
        <row r="1040">
          <cell r="B1040" t="str">
            <v>47/XI/2025</v>
          </cell>
          <cell r="C1040">
            <v>45973</v>
          </cell>
          <cell r="D1040" t="str">
            <v xml:space="preserve">KOTAK KANCING PUTIH 9,5 X 7.5 CM X 2,5 CM </v>
          </cell>
          <cell r="F1040">
            <v>100</v>
          </cell>
          <cell r="G1040" t="str">
            <v>PCS</v>
          </cell>
          <cell r="J1040" t="str">
            <v xml:space="preserve">GANES - TEI </v>
          </cell>
          <cell r="K1040" t="str">
            <v>DISETUJUI</v>
          </cell>
        </row>
        <row r="1041">
          <cell r="B1041" t="str">
            <v>48/XI/2025</v>
          </cell>
          <cell r="C1041">
            <v>45973</v>
          </cell>
          <cell r="D1041" t="str">
            <v xml:space="preserve">FORM SURAT JALAN </v>
          </cell>
          <cell r="F1041">
            <v>2</v>
          </cell>
          <cell r="G1041" t="str">
            <v xml:space="preserve">PACK </v>
          </cell>
          <cell r="J1041" t="str">
            <v>SABRINA TUNAS</v>
          </cell>
          <cell r="K1041" t="str">
            <v>DISETUJUI</v>
          </cell>
        </row>
        <row r="1042">
          <cell r="B1042" t="str">
            <v>48/XI/2025</v>
          </cell>
          <cell r="C1042">
            <v>45973</v>
          </cell>
          <cell r="D1042" t="str">
            <v xml:space="preserve">LAP KACA/HANDUK </v>
          </cell>
          <cell r="F1042">
            <v>5</v>
          </cell>
          <cell r="G1042" t="str">
            <v xml:space="preserve">BUAH </v>
          </cell>
          <cell r="J1042" t="str">
            <v>SABRINA TUNAS</v>
          </cell>
          <cell r="K1042" t="str">
            <v>DISETUJUI</v>
          </cell>
        </row>
        <row r="1043">
          <cell r="B1043" t="str">
            <v>48/XI/2025</v>
          </cell>
          <cell r="C1043">
            <v>45973</v>
          </cell>
          <cell r="D1043" t="str">
            <v xml:space="preserve">DONGKRAK MOBIOL (HYDROLIK) </v>
          </cell>
          <cell r="F1043">
            <v>1</v>
          </cell>
          <cell r="G1043" t="str">
            <v xml:space="preserve">BUAH </v>
          </cell>
          <cell r="J1043" t="str">
            <v>SABRINA TUNAS</v>
          </cell>
          <cell r="K1043" t="str">
            <v>DISETUJUI</v>
          </cell>
        </row>
        <row r="1044">
          <cell r="B1044" t="str">
            <v>48/XI/2025</v>
          </cell>
          <cell r="C1044">
            <v>45973</v>
          </cell>
          <cell r="D1044" t="str">
            <v xml:space="preserve">CAT 5 KG WARNA : </v>
          </cell>
          <cell r="F1044">
            <v>1</v>
          </cell>
          <cell r="G1044" t="str">
            <v xml:space="preserve">GALON </v>
          </cell>
          <cell r="J1044" t="str">
            <v>SABRINA TUNAS</v>
          </cell>
          <cell r="K1044" t="str">
            <v>DISETUJUI</v>
          </cell>
        </row>
        <row r="1045">
          <cell r="B1045" t="str">
            <v>48/XI/2025</v>
          </cell>
          <cell r="C1045">
            <v>45973</v>
          </cell>
          <cell r="D1045" t="str">
            <v xml:space="preserve">KUAS KUNING </v>
          </cell>
          <cell r="F1045">
            <v>3</v>
          </cell>
          <cell r="G1045" t="str">
            <v>PCS</v>
          </cell>
          <cell r="J1045" t="str">
            <v>SABRINA TUNAS</v>
          </cell>
          <cell r="K1045" t="str">
            <v>DISETUJUI</v>
          </cell>
        </row>
        <row r="1046">
          <cell r="B1046" t="str">
            <v>48/XI/2025</v>
          </cell>
          <cell r="C1046">
            <v>45973</v>
          </cell>
          <cell r="D1046" t="str">
            <v xml:space="preserve">TINER CAT </v>
          </cell>
          <cell r="F1046">
            <v>2</v>
          </cell>
          <cell r="G1046" t="str">
            <v>KG</v>
          </cell>
          <cell r="J1046" t="str">
            <v>SABRINA TUNAS</v>
          </cell>
          <cell r="K1046" t="str">
            <v>DISETUJUI</v>
          </cell>
        </row>
        <row r="1047">
          <cell r="B1047" t="str">
            <v>49/XI/2025</v>
          </cell>
          <cell r="C1047">
            <v>45973</v>
          </cell>
          <cell r="D1047" t="str">
            <v xml:space="preserve">BENDRAT </v>
          </cell>
          <cell r="F1047">
            <v>15</v>
          </cell>
          <cell r="G1047" t="str">
            <v xml:space="preserve">IKAT </v>
          </cell>
          <cell r="J1047" t="str">
            <v>ATIEK - TUNAS</v>
          </cell>
          <cell r="K1047" t="str">
            <v>SELESAI</v>
          </cell>
        </row>
        <row r="1048">
          <cell r="B1048" t="str">
            <v>49/XI/2025</v>
          </cell>
          <cell r="C1048">
            <v>45973</v>
          </cell>
          <cell r="D1048" t="str">
            <v xml:space="preserve">MASKER </v>
          </cell>
          <cell r="F1048">
            <v>20</v>
          </cell>
          <cell r="G1048" t="str">
            <v xml:space="preserve">BOX </v>
          </cell>
          <cell r="J1048" t="str">
            <v>ATIEK - TUNAS</v>
          </cell>
          <cell r="K1048" t="str">
            <v>SELESAI</v>
          </cell>
        </row>
        <row r="1049">
          <cell r="B1049" t="str">
            <v>49/XI/2025</v>
          </cell>
          <cell r="C1049">
            <v>45973</v>
          </cell>
          <cell r="D1049" t="str">
            <v>FC 2075</v>
          </cell>
          <cell r="F1049">
            <v>2</v>
          </cell>
          <cell r="G1049" t="str">
            <v xml:space="preserve">JERIGEN </v>
          </cell>
          <cell r="J1049" t="str">
            <v>ATIEK - TUNAS</v>
          </cell>
          <cell r="K1049" t="str">
            <v>SELESAI</v>
          </cell>
        </row>
        <row r="1050">
          <cell r="B1050" t="str">
            <v>49/XI/2025</v>
          </cell>
          <cell r="C1050">
            <v>45973</v>
          </cell>
          <cell r="D1050" t="str">
            <v>FC 20</v>
          </cell>
          <cell r="F1050">
            <v>2</v>
          </cell>
          <cell r="G1050" t="str">
            <v xml:space="preserve">JERIGEN </v>
          </cell>
          <cell r="J1050" t="str">
            <v>ATIEK - TUNAS</v>
          </cell>
          <cell r="K1050" t="str">
            <v>SELESAI</v>
          </cell>
        </row>
        <row r="1051">
          <cell r="B1051" t="str">
            <v>50/XI/2025</v>
          </cell>
          <cell r="C1051">
            <v>45973</v>
          </cell>
          <cell r="D1051" t="str">
            <v xml:space="preserve">ZOOM PREMIUM </v>
          </cell>
          <cell r="F1051">
            <v>3</v>
          </cell>
          <cell r="G1051" t="str">
            <v xml:space="preserve">BULAN </v>
          </cell>
          <cell r="J1051" t="str">
            <v>AMIN - IT TUNAS</v>
          </cell>
          <cell r="K1051" t="str">
            <v>DISETUJUI</v>
          </cell>
        </row>
        <row r="1052">
          <cell r="B1052" t="str">
            <v>50/XI/2025</v>
          </cell>
          <cell r="C1052">
            <v>45973</v>
          </cell>
          <cell r="D1052" t="str">
            <v xml:space="preserve">DOMAIN </v>
          </cell>
          <cell r="F1052">
            <v>1</v>
          </cell>
          <cell r="G1052" t="str">
            <v xml:space="preserve">TAHUN </v>
          </cell>
          <cell r="J1052" t="str">
            <v>AMIN - IT TUNAS</v>
          </cell>
          <cell r="K1052" t="str">
            <v>DISETUJUI</v>
          </cell>
        </row>
        <row r="1053">
          <cell r="B1053" t="str">
            <v>51/XI/2025</v>
          </cell>
          <cell r="C1053">
            <v>45971</v>
          </cell>
          <cell r="D1053" t="str">
            <v xml:space="preserve">TONGKAT HANDLE PEL </v>
          </cell>
          <cell r="F1053">
            <v>10</v>
          </cell>
          <cell r="G1053" t="str">
            <v>PCS</v>
          </cell>
          <cell r="J1053" t="str">
            <v xml:space="preserve">HENI - GA </v>
          </cell>
          <cell r="K1053" t="str">
            <v>DISETUJUI</v>
          </cell>
        </row>
        <row r="1054">
          <cell r="B1054" t="str">
            <v>51/XI/2025</v>
          </cell>
          <cell r="C1054">
            <v>45971</v>
          </cell>
          <cell r="D1054" t="str">
            <v xml:space="preserve">SAPU LIDI GAGANG </v>
          </cell>
          <cell r="F1054">
            <v>6</v>
          </cell>
          <cell r="G1054" t="str">
            <v>PCS</v>
          </cell>
          <cell r="J1054" t="str">
            <v xml:space="preserve">HENI - GA </v>
          </cell>
          <cell r="K1054" t="str">
            <v>DISETUJUI</v>
          </cell>
        </row>
        <row r="1055">
          <cell r="B1055" t="str">
            <v>51/XI/2025</v>
          </cell>
          <cell r="C1055">
            <v>45971</v>
          </cell>
          <cell r="D1055" t="str">
            <v xml:space="preserve">FIBER PAGAR POLOS UK. 1,2 X 2 METER </v>
          </cell>
          <cell r="F1055">
            <v>1</v>
          </cell>
          <cell r="G1055" t="str">
            <v>ROLL</v>
          </cell>
          <cell r="J1055" t="str">
            <v xml:space="preserve">HENI - GA </v>
          </cell>
          <cell r="K1055" t="str">
            <v>DISETUJUI</v>
          </cell>
        </row>
        <row r="1056">
          <cell r="B1056" t="str">
            <v>51/XI/2025</v>
          </cell>
          <cell r="C1056">
            <v>45971</v>
          </cell>
          <cell r="D1056" t="str">
            <v>KAP LAMPU TAMAN (BULAT)</v>
          </cell>
          <cell r="F1056">
            <v>1</v>
          </cell>
          <cell r="G1056" t="str">
            <v>PCS</v>
          </cell>
          <cell r="J1056" t="str">
            <v xml:space="preserve">HENI - GA </v>
          </cell>
          <cell r="K1056" t="str">
            <v>DISETUJUI</v>
          </cell>
        </row>
        <row r="1057">
          <cell r="B1057" t="str">
            <v>52/XI/2025</v>
          </cell>
          <cell r="C1057">
            <v>45972</v>
          </cell>
          <cell r="D1057" t="str">
            <v xml:space="preserve">MOUSE LOGITECH </v>
          </cell>
          <cell r="F1057">
            <v>2</v>
          </cell>
          <cell r="G1057" t="str">
            <v>PCS</v>
          </cell>
          <cell r="J1057" t="str">
            <v xml:space="preserve">DINDA - BAHAN BAKU </v>
          </cell>
          <cell r="K1057" t="str">
            <v>DISETUJUI</v>
          </cell>
        </row>
        <row r="1058">
          <cell r="B1058" t="str">
            <v>52/XI/2025</v>
          </cell>
          <cell r="C1058">
            <v>45972</v>
          </cell>
          <cell r="D1058" t="str">
            <v xml:space="preserve">KONTAINER BAHAN BAKU </v>
          </cell>
          <cell r="F1058">
            <v>30</v>
          </cell>
          <cell r="G1058" t="str">
            <v>PCS</v>
          </cell>
          <cell r="J1058" t="str">
            <v xml:space="preserve">DINDA - BAHAN BAKU </v>
          </cell>
          <cell r="K1058" t="str">
            <v>DISETUJUI</v>
          </cell>
        </row>
        <row r="1059">
          <cell r="B1059" t="str">
            <v>52/XI/2025</v>
          </cell>
          <cell r="C1059">
            <v>45972</v>
          </cell>
          <cell r="D1059" t="str">
            <v xml:space="preserve">JERIGEN 27 LITER </v>
          </cell>
          <cell r="F1059">
            <v>3</v>
          </cell>
          <cell r="G1059" t="str">
            <v>PCS</v>
          </cell>
          <cell r="J1059" t="str">
            <v xml:space="preserve">DINDA - BAHAN BAKU </v>
          </cell>
          <cell r="K1059" t="str">
            <v>DISETUJUI</v>
          </cell>
        </row>
        <row r="1060">
          <cell r="B1060" t="str">
            <v>52/XI/2025</v>
          </cell>
          <cell r="C1060">
            <v>45972</v>
          </cell>
          <cell r="D1060" t="str">
            <v xml:space="preserve">KALKULATOR DELI SCIENTIFIC 12 DIGIT </v>
          </cell>
          <cell r="F1060">
            <v>2</v>
          </cell>
          <cell r="G1060" t="str">
            <v>PCS</v>
          </cell>
          <cell r="J1060" t="str">
            <v xml:space="preserve">DINDA - BAHAN BAKU </v>
          </cell>
          <cell r="K1060" t="str">
            <v>DISETUJUI</v>
          </cell>
        </row>
        <row r="1061">
          <cell r="B1061" t="str">
            <v>53/XI/2025</v>
          </cell>
          <cell r="C1061">
            <v>45972</v>
          </cell>
          <cell r="D1061" t="str">
            <v>MIKA BIRU MUDA</v>
          </cell>
          <cell r="F1061">
            <v>1</v>
          </cell>
          <cell r="G1061" t="str">
            <v xml:space="preserve">PACK </v>
          </cell>
          <cell r="J1061" t="str">
            <v xml:space="preserve">DINDA - CUCI BAKU </v>
          </cell>
          <cell r="K1061" t="str">
            <v>DISETUJUI</v>
          </cell>
        </row>
        <row r="1062">
          <cell r="B1062" t="str">
            <v>53/XI/2025</v>
          </cell>
          <cell r="C1062">
            <v>45972</v>
          </cell>
          <cell r="D1062" t="str">
            <v xml:space="preserve">PLASTIK 1/2 KG </v>
          </cell>
          <cell r="F1062">
            <v>3</v>
          </cell>
          <cell r="G1062" t="str">
            <v xml:space="preserve">BENDEL </v>
          </cell>
          <cell r="J1062" t="str">
            <v xml:space="preserve">DINDA - CUCI BAKU </v>
          </cell>
          <cell r="K1062" t="str">
            <v>DISETUJUI</v>
          </cell>
        </row>
        <row r="1063">
          <cell r="B1063" t="str">
            <v>53/XI/2025</v>
          </cell>
          <cell r="C1063">
            <v>45972</v>
          </cell>
          <cell r="D1063" t="str">
            <v xml:space="preserve">PLASTIK 2 ONS </v>
          </cell>
          <cell r="F1063">
            <v>3</v>
          </cell>
          <cell r="G1063" t="str">
            <v xml:space="preserve">BENDEL </v>
          </cell>
          <cell r="J1063" t="str">
            <v xml:space="preserve">DINDA - CUCI BAKU </v>
          </cell>
          <cell r="K1063" t="str">
            <v>DISETUJUI</v>
          </cell>
        </row>
        <row r="1064">
          <cell r="B1064" t="str">
            <v>53/XI/2025</v>
          </cell>
          <cell r="C1064">
            <v>45972</v>
          </cell>
          <cell r="D1064" t="str">
            <v xml:space="preserve">PLASTIK 1 ONS </v>
          </cell>
          <cell r="F1064">
            <v>3</v>
          </cell>
          <cell r="G1064" t="str">
            <v xml:space="preserve">BENDEL </v>
          </cell>
          <cell r="J1064" t="str">
            <v xml:space="preserve">DINDA - CUCI BAKU </v>
          </cell>
          <cell r="K1064" t="str">
            <v>DISETUJUI</v>
          </cell>
        </row>
        <row r="1065">
          <cell r="B1065" t="str">
            <v>53/XI/2025</v>
          </cell>
          <cell r="C1065">
            <v>45972</v>
          </cell>
          <cell r="D1065" t="str">
            <v xml:space="preserve">PLASTIK 1 KG </v>
          </cell>
          <cell r="F1065">
            <v>3</v>
          </cell>
          <cell r="G1065" t="str">
            <v xml:space="preserve">BENDEL </v>
          </cell>
          <cell r="J1065" t="str">
            <v xml:space="preserve">DINDA - CUCI BAKU </v>
          </cell>
          <cell r="K1065" t="str">
            <v>DISETUJUI</v>
          </cell>
        </row>
        <row r="1066">
          <cell r="B1066" t="str">
            <v>53/XI/2025</v>
          </cell>
          <cell r="C1066">
            <v>45972</v>
          </cell>
          <cell r="D1066" t="str">
            <v xml:space="preserve">PLASTIK 2KG </v>
          </cell>
          <cell r="F1066">
            <v>10</v>
          </cell>
          <cell r="G1066" t="str">
            <v xml:space="preserve">BENDEL </v>
          </cell>
          <cell r="J1066" t="str">
            <v xml:space="preserve">DINDA - CUCI BAKU </v>
          </cell>
          <cell r="K1066" t="str">
            <v>DISETUJUI</v>
          </cell>
        </row>
        <row r="1067">
          <cell r="B1067" t="str">
            <v>53/XI/2025</v>
          </cell>
          <cell r="C1067">
            <v>45972</v>
          </cell>
          <cell r="D1067" t="str">
            <v xml:space="preserve">PLASTIK 3KG </v>
          </cell>
          <cell r="F1067">
            <v>5</v>
          </cell>
          <cell r="G1067" t="str">
            <v xml:space="preserve">BENDEL </v>
          </cell>
          <cell r="J1067" t="str">
            <v xml:space="preserve">DINDA - CUCI BAKU </v>
          </cell>
          <cell r="K1067" t="str">
            <v>DISETUJUI</v>
          </cell>
        </row>
        <row r="1068">
          <cell r="B1068" t="str">
            <v>53/XI/2025</v>
          </cell>
          <cell r="C1068">
            <v>45972</v>
          </cell>
          <cell r="D1068" t="str">
            <v>SPRAYER ELECTRIC</v>
          </cell>
          <cell r="F1068">
            <v>6</v>
          </cell>
          <cell r="G1068" t="str">
            <v>PCS</v>
          </cell>
          <cell r="J1068" t="str">
            <v xml:space="preserve">DINDA - CUCI BAKU </v>
          </cell>
          <cell r="K1068" t="str">
            <v>DISETUJUI</v>
          </cell>
        </row>
        <row r="1069">
          <cell r="B1069" t="str">
            <v>54/XI/2025</v>
          </cell>
          <cell r="C1069">
            <v>45972</v>
          </cell>
          <cell r="D1069" t="str">
            <v>PEROXIDE TEST STRIP (1.10011.0001)</v>
          </cell>
          <cell r="F1069">
            <v>3</v>
          </cell>
          <cell r="G1069" t="str">
            <v xml:space="preserve">KIT </v>
          </cell>
          <cell r="J1069" t="str">
            <v xml:space="preserve">FRIDA - LAB </v>
          </cell>
          <cell r="K1069" t="str">
            <v>DISETUJUI</v>
          </cell>
        </row>
        <row r="1070">
          <cell r="B1070" t="str">
            <v>54/XI/2025</v>
          </cell>
          <cell r="C1070">
            <v>45972</v>
          </cell>
          <cell r="D1070" t="str">
            <v xml:space="preserve">BLIE TIP MICROPIPET </v>
          </cell>
          <cell r="F1070">
            <v>1</v>
          </cell>
          <cell r="G1070" t="str">
            <v xml:space="preserve">PACK </v>
          </cell>
          <cell r="J1070" t="str">
            <v xml:space="preserve">FRIDA - LAB </v>
          </cell>
          <cell r="K1070" t="str">
            <v>DISETUJUI</v>
          </cell>
        </row>
        <row r="1071">
          <cell r="B1071" t="str">
            <v>54/XI/2025</v>
          </cell>
          <cell r="C1071">
            <v>45972</v>
          </cell>
          <cell r="D1071" t="str">
            <v>NITRIT RAPID TEST (FSTEST, DAYUAN, &amp; OASIS FOOD TECH)</v>
          </cell>
          <cell r="F1071">
            <v>4</v>
          </cell>
          <cell r="G1071" t="str">
            <v xml:space="preserve">KIT </v>
          </cell>
          <cell r="J1071" t="str">
            <v xml:space="preserve">FRIDA - LAB </v>
          </cell>
          <cell r="K1071" t="str">
            <v>DISETUJUI</v>
          </cell>
        </row>
        <row r="1072">
          <cell r="B1072" t="str">
            <v>54/XI/2025</v>
          </cell>
          <cell r="C1072">
            <v>45972</v>
          </cell>
          <cell r="D1072" t="str">
            <v xml:space="preserve">ALUMUNIUM RAPID TEST </v>
          </cell>
          <cell r="E1072" t="str">
            <v xml:space="preserve">INDRASARI </v>
          </cell>
          <cell r="F1072">
            <v>2</v>
          </cell>
          <cell r="G1072" t="str">
            <v xml:space="preserve">KIT </v>
          </cell>
          <cell r="J1072" t="str">
            <v xml:space="preserve">FRIDA - LAB </v>
          </cell>
          <cell r="K1072" t="str">
            <v>DISETUJUI</v>
          </cell>
        </row>
        <row r="1073">
          <cell r="B1073" t="str">
            <v>54/XI/2025</v>
          </cell>
          <cell r="C1073">
            <v>45972</v>
          </cell>
          <cell r="D1073" t="str">
            <v xml:space="preserve">AQUADEST </v>
          </cell>
          <cell r="E1073" t="str">
            <v xml:space="preserve">INDRASARI </v>
          </cell>
          <cell r="F1073">
            <v>10</v>
          </cell>
          <cell r="G1073" t="str">
            <v xml:space="preserve">JERIGEN </v>
          </cell>
          <cell r="J1073" t="str">
            <v xml:space="preserve">FRIDA - LAB </v>
          </cell>
          <cell r="K1073" t="str">
            <v>DISETUJUI</v>
          </cell>
        </row>
        <row r="1074">
          <cell r="B1074" t="str">
            <v>54/XI/2025</v>
          </cell>
          <cell r="C1074">
            <v>45972</v>
          </cell>
          <cell r="D1074" t="str">
            <v xml:space="preserve">KERTAS SARING </v>
          </cell>
          <cell r="E1074" t="str">
            <v xml:space="preserve">CAHAYA SARI </v>
          </cell>
          <cell r="F1074">
            <v>500</v>
          </cell>
          <cell r="G1074" t="str">
            <v xml:space="preserve">LEMBAR </v>
          </cell>
          <cell r="J1074" t="str">
            <v xml:space="preserve">FRIDA - LAB </v>
          </cell>
          <cell r="K1074" t="str">
            <v>DISETUJUI</v>
          </cell>
        </row>
        <row r="1075">
          <cell r="B1075" t="str">
            <v>55/XI/2025</v>
          </cell>
          <cell r="C1075">
            <v>45968</v>
          </cell>
          <cell r="D1075" t="str">
            <v xml:space="preserve">MASKER </v>
          </cell>
          <cell r="F1075">
            <v>3</v>
          </cell>
          <cell r="G1075" t="str">
            <v xml:space="preserve">BOX </v>
          </cell>
          <cell r="J1075" t="str">
            <v xml:space="preserve">NYAWIJI - BOYOLALI </v>
          </cell>
          <cell r="K1075" t="str">
            <v xml:space="preserve">DISIAPKAN </v>
          </cell>
        </row>
        <row r="1076">
          <cell r="B1076" t="str">
            <v>55/XI/2025</v>
          </cell>
          <cell r="C1076">
            <v>45968</v>
          </cell>
          <cell r="D1076" t="str">
            <v xml:space="preserve">SARUNG TANGAN S </v>
          </cell>
          <cell r="F1076">
            <v>1</v>
          </cell>
          <cell r="G1076" t="str">
            <v xml:space="preserve">BOX </v>
          </cell>
          <cell r="J1076" t="str">
            <v xml:space="preserve">NYAWIJI - BOYOLALI </v>
          </cell>
          <cell r="K1076" t="str">
            <v xml:space="preserve">DISIAPKAN </v>
          </cell>
        </row>
        <row r="1077">
          <cell r="B1077" t="str">
            <v>55/XI/2025</v>
          </cell>
          <cell r="C1077">
            <v>45968</v>
          </cell>
          <cell r="D1077" t="str">
            <v xml:space="preserve">KAWAT BENDRAT </v>
          </cell>
          <cell r="F1077">
            <v>10</v>
          </cell>
          <cell r="G1077" t="str">
            <v xml:space="preserve">BENDEL </v>
          </cell>
          <cell r="J1077" t="str">
            <v xml:space="preserve">NYAWIJI - BOYOLALI </v>
          </cell>
          <cell r="K1077" t="str">
            <v xml:space="preserve">DISIAPKAN </v>
          </cell>
        </row>
        <row r="1078">
          <cell r="B1078" t="str">
            <v>55/XI/2025</v>
          </cell>
          <cell r="C1078">
            <v>45968</v>
          </cell>
          <cell r="D1078" t="str">
            <v xml:space="preserve">SABUN CUCI ALAT </v>
          </cell>
          <cell r="F1078">
            <v>1</v>
          </cell>
          <cell r="G1078" t="str">
            <v xml:space="preserve">JERIGEN </v>
          </cell>
          <cell r="J1078" t="str">
            <v xml:space="preserve">NYAWIJI - BOYOLALI </v>
          </cell>
          <cell r="K1078" t="str">
            <v xml:space="preserve">DISIAPKAN </v>
          </cell>
        </row>
        <row r="1079">
          <cell r="B1079" t="str">
            <v>55/XI/2025</v>
          </cell>
          <cell r="C1079">
            <v>45968</v>
          </cell>
          <cell r="D1079" t="str">
            <v>H2O2</v>
          </cell>
          <cell r="F1079">
            <v>10</v>
          </cell>
          <cell r="G1079" t="str">
            <v>LITER</v>
          </cell>
          <cell r="J1079" t="str">
            <v xml:space="preserve">NYAWIJI - BOYOLALI </v>
          </cell>
          <cell r="K1079" t="str">
            <v xml:space="preserve">DISIAPKAN </v>
          </cell>
        </row>
        <row r="1080">
          <cell r="B1080" t="str">
            <v>56/XI/2025</v>
          </cell>
          <cell r="C1080">
            <v>45972</v>
          </cell>
          <cell r="D1080" t="str">
            <v xml:space="preserve">H2O2 </v>
          </cell>
          <cell r="F1080">
            <v>5</v>
          </cell>
          <cell r="G1080" t="str">
            <v>LITER</v>
          </cell>
          <cell r="J1080" t="str">
            <v xml:space="preserve">AYU - BOJA </v>
          </cell>
          <cell r="K1080" t="str">
            <v xml:space="preserve">DISIAPKAN </v>
          </cell>
        </row>
        <row r="1081">
          <cell r="B1081" t="str">
            <v>56/XI/2025</v>
          </cell>
          <cell r="C1081">
            <v>45972</v>
          </cell>
          <cell r="D1081" t="str">
            <v xml:space="preserve">SARUNG TANGAN M </v>
          </cell>
          <cell r="F1081">
            <v>10</v>
          </cell>
          <cell r="G1081" t="str">
            <v>BOX</v>
          </cell>
          <cell r="J1081" t="str">
            <v xml:space="preserve">AYU - BOJA </v>
          </cell>
          <cell r="K1081" t="str">
            <v xml:space="preserve">DISIAPKAN </v>
          </cell>
        </row>
        <row r="1082">
          <cell r="B1082" t="str">
            <v>56/XI/2025</v>
          </cell>
          <cell r="C1082">
            <v>45972</v>
          </cell>
          <cell r="D1082" t="str">
            <v xml:space="preserve">SARUNG TANGAN S </v>
          </cell>
          <cell r="F1082">
            <v>10</v>
          </cell>
          <cell r="G1082" t="str">
            <v>BOX</v>
          </cell>
          <cell r="J1082" t="str">
            <v xml:space="preserve">AYU - BOJA </v>
          </cell>
          <cell r="K1082" t="str">
            <v xml:space="preserve">DISIAPKAN </v>
          </cell>
        </row>
        <row r="1083">
          <cell r="B1083" t="str">
            <v>57/XI/2025</v>
          </cell>
          <cell r="C1083">
            <v>45969</v>
          </cell>
          <cell r="D1083" t="str">
            <v xml:space="preserve">H2O2 </v>
          </cell>
          <cell r="F1083">
            <v>10</v>
          </cell>
          <cell r="G1083" t="str">
            <v xml:space="preserve">LITER </v>
          </cell>
          <cell r="J1083" t="str">
            <v xml:space="preserve">HENI - GA </v>
          </cell>
        </row>
        <row r="1084">
          <cell r="B1084" t="str">
            <v>57/XI/2025</v>
          </cell>
          <cell r="C1084">
            <v>45969</v>
          </cell>
          <cell r="D1084" t="str">
            <v xml:space="preserve">ISOLASI BIRU </v>
          </cell>
          <cell r="F1084">
            <v>3</v>
          </cell>
          <cell r="G1084" t="str">
            <v>PCS</v>
          </cell>
          <cell r="J1084" t="str">
            <v xml:space="preserve">HENI - GA </v>
          </cell>
        </row>
        <row r="1085">
          <cell r="B1085" t="str">
            <v>57/XI/2025</v>
          </cell>
          <cell r="C1085">
            <v>45969</v>
          </cell>
          <cell r="D1085" t="str">
            <v xml:space="preserve">PINSET </v>
          </cell>
          <cell r="F1085">
            <v>5</v>
          </cell>
          <cell r="G1085" t="str">
            <v>PCS</v>
          </cell>
          <cell r="J1085" t="str">
            <v xml:space="preserve">HENI - GA </v>
          </cell>
        </row>
        <row r="1086">
          <cell r="B1086" t="str">
            <v>57/XI/2025</v>
          </cell>
          <cell r="C1086">
            <v>45969</v>
          </cell>
          <cell r="D1086" t="str">
            <v>RAM CETAK 12 X 12</v>
          </cell>
          <cell r="F1086">
            <v>80</v>
          </cell>
          <cell r="G1086" t="str">
            <v>LBR</v>
          </cell>
          <cell r="J1086" t="str">
            <v xml:space="preserve">HENI - GA </v>
          </cell>
        </row>
        <row r="1087">
          <cell r="B1087" t="str">
            <v>58/XI/2025</v>
          </cell>
          <cell r="C1087">
            <v>45936</v>
          </cell>
          <cell r="D1087" t="str">
            <v>BLACK TONER (K)</v>
          </cell>
          <cell r="E1087" t="str">
            <v xml:space="preserve">PT. ASTRAGRAPHIA </v>
          </cell>
          <cell r="F1087">
            <v>1</v>
          </cell>
          <cell r="G1087" t="str">
            <v>PCS</v>
          </cell>
          <cell r="H1087">
            <v>45972</v>
          </cell>
          <cell r="J1087" t="str">
            <v xml:space="preserve">ULFI - PACKING </v>
          </cell>
          <cell r="K1087" t="str">
            <v xml:space="preserve">DIPESAN </v>
          </cell>
        </row>
        <row r="1088">
          <cell r="B1088" t="str">
            <v>58/XI/2025</v>
          </cell>
          <cell r="C1088">
            <v>45936</v>
          </cell>
          <cell r="D1088" t="str">
            <v>DRUM TONER (K)</v>
          </cell>
          <cell r="E1088" t="str">
            <v xml:space="preserve">PT. ASTRAGRAPHIA </v>
          </cell>
          <cell r="F1088">
            <v>1</v>
          </cell>
          <cell r="G1088" t="str">
            <v>PCS</v>
          </cell>
          <cell r="H1088">
            <v>45972</v>
          </cell>
          <cell r="J1088" t="str">
            <v xml:space="preserve">ULFI - PACKING </v>
          </cell>
          <cell r="K1088" t="str">
            <v xml:space="preserve">DIPESAN </v>
          </cell>
        </row>
        <row r="1089">
          <cell r="B1089" t="str">
            <v>58/XI/2025</v>
          </cell>
          <cell r="C1089">
            <v>45936</v>
          </cell>
          <cell r="D1089" t="str">
            <v xml:space="preserve">LABEL FEET (200 KG) </v>
          </cell>
          <cell r="E1089" t="str">
            <v>ISA GRAFIKA</v>
          </cell>
          <cell r="F1089">
            <v>136</v>
          </cell>
          <cell r="G1089" t="str">
            <v xml:space="preserve">LBR </v>
          </cell>
          <cell r="J1089" t="str">
            <v xml:space="preserve">ULFI - PACKING </v>
          </cell>
          <cell r="K1089" t="str">
            <v xml:space="preserve">DIPESAN </v>
          </cell>
          <cell r="L1089" t="str">
            <v>AAN &amp; LABEL 24+YZW</v>
          </cell>
        </row>
        <row r="1090">
          <cell r="B1090" t="str">
            <v>59/XI/2025</v>
          </cell>
          <cell r="C1090">
            <v>45971</v>
          </cell>
          <cell r="D1090" t="str">
            <v xml:space="preserve">HANGER PUTAR </v>
          </cell>
          <cell r="F1090">
            <v>200</v>
          </cell>
          <cell r="G1090" t="str">
            <v>PCS</v>
          </cell>
          <cell r="J1090" t="str">
            <v>ATIEK - TUNAS</v>
          </cell>
          <cell r="K1090" t="str">
            <v>DISETUJUI</v>
          </cell>
        </row>
        <row r="1091">
          <cell r="B1091" t="str">
            <v>59/XI/2025</v>
          </cell>
          <cell r="C1091">
            <v>45971</v>
          </cell>
          <cell r="D1091" t="str">
            <v xml:space="preserve">BENDRAT </v>
          </cell>
          <cell r="F1091">
            <v>100</v>
          </cell>
          <cell r="G1091" t="str">
            <v xml:space="preserve">BENDEL </v>
          </cell>
          <cell r="J1091" t="str">
            <v>ATIEK - TUNAS</v>
          </cell>
          <cell r="K1091" t="str">
            <v>DISETUJUI</v>
          </cell>
        </row>
        <row r="1092">
          <cell r="B1092" t="str">
            <v>060/XI/2025</v>
          </cell>
          <cell r="C1092">
            <v>45973</v>
          </cell>
          <cell r="D1092" t="str">
            <v xml:space="preserve">TIMBANGAN JADEVER SKY-W 600 GRAM </v>
          </cell>
          <cell r="F1092">
            <v>2</v>
          </cell>
          <cell r="G1092" t="str">
            <v xml:space="preserve">UNIT </v>
          </cell>
          <cell r="J1092" t="str">
            <v>ATIEK - TUNAS</v>
          </cell>
          <cell r="K1092" t="str">
            <v xml:space="preserve">DIPESAN </v>
          </cell>
        </row>
        <row r="1093">
          <cell r="B1093" t="str">
            <v>061/XI/2025</v>
          </cell>
          <cell r="C1093">
            <v>45972</v>
          </cell>
          <cell r="D1093" t="str">
            <v xml:space="preserve">REPAIR BOOR </v>
          </cell>
          <cell r="F1093">
            <v>4</v>
          </cell>
          <cell r="G1093" t="str">
            <v>PCS</v>
          </cell>
          <cell r="J1093" t="str">
            <v>TINA</v>
          </cell>
        </row>
        <row r="1094">
          <cell r="B1094" t="str">
            <v>061/XI/2025</v>
          </cell>
          <cell r="C1094">
            <v>45972</v>
          </cell>
          <cell r="D1094" t="str">
            <v xml:space="preserve">BOR TANPA MUR </v>
          </cell>
          <cell r="F1094">
            <v>9</v>
          </cell>
          <cell r="G1094" t="str">
            <v>PCS</v>
          </cell>
        </row>
        <row r="1095">
          <cell r="B1095" t="str">
            <v>061/XI/2025</v>
          </cell>
          <cell r="C1095">
            <v>45972</v>
          </cell>
          <cell r="D1095" t="str">
            <v xml:space="preserve">BOR BATU </v>
          </cell>
          <cell r="F1095">
            <v>22</v>
          </cell>
          <cell r="G1095" t="str">
            <v>PCS</v>
          </cell>
        </row>
        <row r="1096">
          <cell r="B1096" t="str">
            <v>062/XI/2025</v>
          </cell>
          <cell r="C1096">
            <v>45968</v>
          </cell>
          <cell r="D1096" t="str">
            <v xml:space="preserve">STAND IPAD REDMI </v>
          </cell>
          <cell r="F1096">
            <v>1</v>
          </cell>
          <cell r="G1096" t="str">
            <v xml:space="preserve">UNIT </v>
          </cell>
          <cell r="I1096">
            <v>45972</v>
          </cell>
          <cell r="J1096" t="str">
            <v>ATIEK - TUNAS</v>
          </cell>
          <cell r="K1096" t="str">
            <v>SELESAI</v>
          </cell>
        </row>
        <row r="1097">
          <cell r="B1097" t="str">
            <v>062/XI/2025</v>
          </cell>
          <cell r="C1097">
            <v>45968</v>
          </cell>
          <cell r="D1097" t="str">
            <v xml:space="preserve">LAMPU SOROT LED MODEL PHILIPS BVP161 100 WATT </v>
          </cell>
          <cell r="F1097">
            <v>1</v>
          </cell>
          <cell r="G1097" t="str">
            <v xml:space="preserve">UNIT </v>
          </cell>
          <cell r="H1097">
            <v>45974</v>
          </cell>
          <cell r="J1097" t="str">
            <v>ATIEK - TUNAS</v>
          </cell>
          <cell r="K1097" t="str">
            <v>DISETUJUI</v>
          </cell>
        </row>
        <row r="1098">
          <cell r="B1098" t="str">
            <v>062/XI/2025</v>
          </cell>
          <cell r="C1098">
            <v>45968</v>
          </cell>
          <cell r="D1098" t="str">
            <v>KABEL NYM UK. 2, X 1,5 MM</v>
          </cell>
          <cell r="F1098">
            <v>1</v>
          </cell>
          <cell r="G1098" t="str">
            <v>ROLL</v>
          </cell>
          <cell r="I1098">
            <v>45973</v>
          </cell>
          <cell r="J1098" t="str">
            <v>ATIEK - TUNAS</v>
          </cell>
          <cell r="K1098" t="str">
            <v>SELESAI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66BBAF-6864-4300-820B-8C58CF58882F}" name="Table1" displayName="Table1" ref="A1:L923" totalsRowShown="0" headerRowDxfId="12">
  <autoFilter ref="A1:L923" xr:uid="{9071C345-C8EE-4A32-A90B-3480EE289820}"/>
  <tableColumns count="12">
    <tableColumn id="1" xr3:uid="{28DC7774-1C8B-4535-8168-5C9968F86806}" name="NO PO " dataDxfId="11"/>
    <tableColumn id="2" xr3:uid="{28F319E3-8A2E-4277-8748-D3F5E757C15E}" name="NO PP " dataDxfId="10"/>
    <tableColumn id="3" xr3:uid="{3AD23158-A7D6-48C8-A3D7-3DDD26F2A8A0}" name="NAMA BARANG " dataDxfId="9"/>
    <tableColumn id="4" xr3:uid="{EB3EB10E-A08B-4F92-B0B5-C7E94B78AA5D}" name="SUPPLIER" dataDxfId="8"/>
    <tableColumn id="5" xr3:uid="{FDF3F7A2-B5D5-41C3-86E1-7AA923A4AC31}" name="NO INVOICE " dataDxfId="7"/>
    <tableColumn id="10" xr3:uid="{453E6B9E-1E9A-4447-99EB-F24C188FCD8A}" name="NOMINAL " dataDxfId="6"/>
    <tableColumn id="6" xr3:uid="{F765CF39-07BD-4882-9B05-DCA512556075}" name="JATUH TEMPO " dataDxfId="5"/>
    <tableColumn id="7" xr3:uid="{BAF92FB8-4A80-401F-BF84-9695077F1EE3}" name="TANGGAL PENGAJUAN " dataDxfId="4"/>
    <tableColumn id="8" xr3:uid="{FCBE6D2F-1B3F-42FA-9E63-03B4A97460A0}" name="TANGGAL BAYAR " dataDxfId="3"/>
    <tableColumn id="9" xr3:uid="{809E6F24-D1DC-4010-BB51-55E6A3D348F5}" name="BUKTI " dataDxfId="2"/>
    <tableColumn id="11" xr3:uid="{06FF4C81-63E7-4A39-985B-FC0126BF3155}" name="Column1" dataDxfId="1"/>
    <tableColumn id="12" xr3:uid="{0D1FC579-7B36-4CA3-A71A-8F5746745774}" name="Column2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1048575"/>
  <sheetViews>
    <sheetView showGridLines="0" tabSelected="1" workbookViewId="0">
      <pane xSplit="7" ySplit="10" topLeftCell="H180" activePane="bottomRight" state="frozen"/>
      <selection pane="topRight" activeCell="H1" sqref="H1"/>
      <selection pane="bottomLeft" activeCell="A11" sqref="A11"/>
      <selection pane="bottomRight" activeCell="J9" sqref="J9"/>
    </sheetView>
  </sheetViews>
  <sheetFormatPr defaultRowHeight="15" x14ac:dyDescent="0.25"/>
  <cols>
    <col min="1" max="1" width="4.42578125" style="1" customWidth="1"/>
    <col min="2" max="2" width="34.5703125" style="3" customWidth="1"/>
    <col min="3" max="3" width="24.140625" style="1" customWidth="1"/>
    <col min="4" max="4" width="17.42578125" style="4" customWidth="1"/>
    <col min="5" max="5" width="9" style="4" customWidth="1"/>
    <col min="6" max="6" width="29.42578125" style="1" customWidth="1"/>
    <col min="7" max="7" width="17.42578125" style="1" customWidth="1"/>
    <col min="8" max="8" width="19" style="3" customWidth="1"/>
    <col min="9" max="10" width="17.42578125" style="1" customWidth="1"/>
    <col min="11" max="11" width="31.5703125" customWidth="1"/>
  </cols>
  <sheetData>
    <row r="1" spans="1:11" s="2" customFormat="1" ht="32.1" customHeight="1" x14ac:dyDescent="0.25">
      <c r="A1" s="5" t="s">
        <v>0</v>
      </c>
      <c r="B1" s="5" t="s">
        <v>1</v>
      </c>
      <c r="C1" s="5" t="s">
        <v>2</v>
      </c>
      <c r="D1" s="6" t="s">
        <v>3</v>
      </c>
      <c r="E1" s="6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 spans="1:11" s="3" customFormat="1" ht="28.35" customHeight="1" x14ac:dyDescent="0.25">
      <c r="A2" s="7">
        <v>1</v>
      </c>
      <c r="B2" s="8" t="s">
        <v>11</v>
      </c>
      <c r="C2" s="7" t="s">
        <v>12</v>
      </c>
      <c r="D2" s="9">
        <v>97500</v>
      </c>
      <c r="E2" s="9" t="s">
        <v>13</v>
      </c>
      <c r="F2" s="7" t="s">
        <v>14</v>
      </c>
      <c r="G2" s="7" t="s">
        <v>15</v>
      </c>
      <c r="H2" s="8"/>
      <c r="I2" s="10">
        <v>45901</v>
      </c>
      <c r="J2" s="7" t="s">
        <v>16</v>
      </c>
      <c r="K2" s="8"/>
    </row>
    <row r="3" spans="1:11" s="3" customFormat="1" ht="28.35" customHeight="1" x14ac:dyDescent="0.25">
      <c r="A3" s="7">
        <v>2</v>
      </c>
      <c r="B3" s="8" t="s">
        <v>17</v>
      </c>
      <c r="C3" s="7" t="s">
        <v>18</v>
      </c>
      <c r="D3" s="9">
        <v>17000</v>
      </c>
      <c r="E3" s="9" t="s">
        <v>13</v>
      </c>
      <c r="F3" s="7" t="s">
        <v>14</v>
      </c>
      <c r="G3" s="7" t="s">
        <v>15</v>
      </c>
      <c r="H3" s="8"/>
      <c r="I3" s="10">
        <v>45901</v>
      </c>
      <c r="J3" s="7" t="s">
        <v>16</v>
      </c>
      <c r="K3" s="8"/>
    </row>
    <row r="4" spans="1:11" s="3" customFormat="1" ht="28.35" customHeight="1" x14ac:dyDescent="0.25">
      <c r="A4" s="7">
        <v>3</v>
      </c>
      <c r="B4" s="8" t="s">
        <v>19</v>
      </c>
      <c r="C4" s="7" t="s">
        <v>20</v>
      </c>
      <c r="D4" s="9">
        <v>27500</v>
      </c>
      <c r="E4" s="9" t="s">
        <v>21</v>
      </c>
      <c r="F4" s="7" t="s">
        <v>22</v>
      </c>
      <c r="G4" s="7" t="s">
        <v>23</v>
      </c>
      <c r="H4" s="8"/>
      <c r="I4" s="10">
        <v>45901</v>
      </c>
      <c r="J4" s="7" t="s">
        <v>24</v>
      </c>
      <c r="K4" s="8"/>
    </row>
    <row r="5" spans="1:11" s="3" customFormat="1" ht="28.35" customHeight="1" x14ac:dyDescent="0.25">
      <c r="A5" s="7">
        <v>4</v>
      </c>
      <c r="B5" s="8" t="s">
        <v>25</v>
      </c>
      <c r="C5" s="7" t="s">
        <v>26</v>
      </c>
      <c r="D5" s="9">
        <v>28200</v>
      </c>
      <c r="E5" s="9" t="s">
        <v>13</v>
      </c>
      <c r="F5" s="7" t="s">
        <v>27</v>
      </c>
      <c r="G5" s="7" t="s">
        <v>15</v>
      </c>
      <c r="H5" s="8"/>
      <c r="I5" s="10">
        <v>45901</v>
      </c>
      <c r="J5" s="7" t="s">
        <v>24</v>
      </c>
      <c r="K5" s="8" t="s">
        <v>28</v>
      </c>
    </row>
    <row r="6" spans="1:11" s="3" customFormat="1" ht="28.35" customHeight="1" x14ac:dyDescent="0.25">
      <c r="A6" s="7">
        <v>5</v>
      </c>
      <c r="B6" s="8" t="s">
        <v>29</v>
      </c>
      <c r="C6" s="7" t="s">
        <v>26</v>
      </c>
      <c r="D6" s="9">
        <v>28200</v>
      </c>
      <c r="E6" s="9" t="s">
        <v>13</v>
      </c>
      <c r="F6" s="7" t="s">
        <v>27</v>
      </c>
      <c r="G6" s="7" t="s">
        <v>15</v>
      </c>
      <c r="H6" s="8"/>
      <c r="I6" s="10">
        <v>45901</v>
      </c>
      <c r="J6" s="7" t="s">
        <v>24</v>
      </c>
      <c r="K6" s="8" t="s">
        <v>28</v>
      </c>
    </row>
    <row r="7" spans="1:11" s="3" customFormat="1" ht="28.35" customHeight="1" x14ac:dyDescent="0.25">
      <c r="A7" s="7">
        <v>6</v>
      </c>
      <c r="B7" s="8" t="s">
        <v>30</v>
      </c>
      <c r="C7" s="7" t="s">
        <v>26</v>
      </c>
      <c r="D7" s="9">
        <v>5900</v>
      </c>
      <c r="E7" s="9" t="s">
        <v>13</v>
      </c>
      <c r="F7" s="7" t="s">
        <v>27</v>
      </c>
      <c r="G7" s="7" t="s">
        <v>15</v>
      </c>
      <c r="H7" s="8"/>
      <c r="I7" s="10">
        <v>45901</v>
      </c>
      <c r="J7" s="7" t="s">
        <v>24</v>
      </c>
      <c r="K7" s="8" t="s">
        <v>28</v>
      </c>
    </row>
    <row r="8" spans="1:11" s="3" customFormat="1" ht="28.35" customHeight="1" x14ac:dyDescent="0.25">
      <c r="A8" s="7">
        <v>7</v>
      </c>
      <c r="B8" s="8" t="s">
        <v>31</v>
      </c>
      <c r="C8" s="7" t="s">
        <v>32</v>
      </c>
      <c r="D8" s="9">
        <v>3000</v>
      </c>
      <c r="E8" s="9" t="s">
        <v>21</v>
      </c>
      <c r="F8" s="7" t="s">
        <v>27</v>
      </c>
      <c r="G8" s="7" t="s">
        <v>15</v>
      </c>
      <c r="H8" s="8"/>
      <c r="I8" s="10">
        <v>45901</v>
      </c>
      <c r="J8" s="7" t="s">
        <v>24</v>
      </c>
      <c r="K8" s="8" t="s">
        <v>28</v>
      </c>
    </row>
    <row r="9" spans="1:11" s="3" customFormat="1" ht="28.35" customHeight="1" x14ac:dyDescent="0.25">
      <c r="A9" s="7">
        <v>8</v>
      </c>
      <c r="B9" s="11" t="s">
        <v>33</v>
      </c>
      <c r="C9" s="7" t="s">
        <v>32</v>
      </c>
      <c r="D9" s="9">
        <v>9000</v>
      </c>
      <c r="E9" s="9" t="s">
        <v>21</v>
      </c>
      <c r="F9" s="7" t="s">
        <v>27</v>
      </c>
      <c r="G9" s="7" t="s">
        <v>15</v>
      </c>
      <c r="H9" s="8"/>
      <c r="I9" s="10">
        <v>45901</v>
      </c>
      <c r="J9" s="7" t="s">
        <v>24</v>
      </c>
      <c r="K9" s="8" t="s">
        <v>28</v>
      </c>
    </row>
    <row r="10" spans="1:11" s="3" customFormat="1" ht="28.35" customHeight="1" x14ac:dyDescent="0.25">
      <c r="A10" s="7">
        <v>9</v>
      </c>
      <c r="B10" s="8" t="s">
        <v>34</v>
      </c>
      <c r="C10" s="7" t="s">
        <v>35</v>
      </c>
      <c r="D10" s="9">
        <v>7200</v>
      </c>
      <c r="E10" s="9" t="s">
        <v>36</v>
      </c>
      <c r="F10" s="7" t="s">
        <v>27</v>
      </c>
      <c r="G10" s="7" t="s">
        <v>15</v>
      </c>
      <c r="H10" s="8"/>
      <c r="I10" s="10">
        <v>45901</v>
      </c>
      <c r="J10" s="7" t="s">
        <v>24</v>
      </c>
      <c r="K10" s="8" t="s">
        <v>28</v>
      </c>
    </row>
    <row r="11" spans="1:11" s="3" customFormat="1" ht="28.35" customHeight="1" x14ac:dyDescent="0.25">
      <c r="A11" s="7">
        <v>10</v>
      </c>
      <c r="B11" s="8" t="s">
        <v>37</v>
      </c>
      <c r="C11" s="7" t="s">
        <v>38</v>
      </c>
      <c r="D11" s="9">
        <v>82000</v>
      </c>
      <c r="E11" s="9" t="s">
        <v>21</v>
      </c>
      <c r="F11" s="7" t="s">
        <v>27</v>
      </c>
      <c r="G11" s="7" t="s">
        <v>15</v>
      </c>
      <c r="H11" s="8"/>
      <c r="I11" s="10">
        <v>45901</v>
      </c>
      <c r="J11" s="7" t="s">
        <v>24</v>
      </c>
      <c r="K11" s="8" t="s">
        <v>28</v>
      </c>
    </row>
    <row r="12" spans="1:11" s="3" customFormat="1" ht="28.35" customHeight="1" x14ac:dyDescent="0.25">
      <c r="A12" s="7">
        <v>11</v>
      </c>
      <c r="B12" s="8" t="s">
        <v>37</v>
      </c>
      <c r="C12" s="7" t="s">
        <v>39</v>
      </c>
      <c r="D12" s="9">
        <v>82000</v>
      </c>
      <c r="E12" s="9" t="s">
        <v>21</v>
      </c>
      <c r="F12" s="7" t="s">
        <v>27</v>
      </c>
      <c r="G12" s="7" t="s">
        <v>15</v>
      </c>
      <c r="H12" s="8"/>
      <c r="I12" s="10">
        <v>45901</v>
      </c>
      <c r="J12" s="7" t="s">
        <v>24</v>
      </c>
      <c r="K12" s="8" t="s">
        <v>28</v>
      </c>
    </row>
    <row r="13" spans="1:11" s="3" customFormat="1" ht="28.35" customHeight="1" x14ac:dyDescent="0.25">
      <c r="A13" s="7">
        <v>12</v>
      </c>
      <c r="B13" s="11" t="s">
        <v>40</v>
      </c>
      <c r="C13" s="7" t="s">
        <v>41</v>
      </c>
      <c r="D13" s="9">
        <v>375000</v>
      </c>
      <c r="E13" s="9" t="s">
        <v>42</v>
      </c>
      <c r="F13" s="13" t="s">
        <v>43</v>
      </c>
      <c r="G13" s="7" t="s">
        <v>15</v>
      </c>
      <c r="H13" s="8"/>
      <c r="I13" s="7"/>
      <c r="J13" s="7" t="s">
        <v>24</v>
      </c>
      <c r="K13" s="8"/>
    </row>
    <row r="14" spans="1:11" s="3" customFormat="1" ht="28.35" customHeight="1" x14ac:dyDescent="0.25">
      <c r="A14" s="7">
        <v>13</v>
      </c>
      <c r="B14" s="8" t="s">
        <v>44</v>
      </c>
      <c r="C14" s="7"/>
      <c r="D14" s="9">
        <v>22000</v>
      </c>
      <c r="E14" s="9" t="s">
        <v>21</v>
      </c>
      <c r="F14" s="7" t="s">
        <v>45</v>
      </c>
      <c r="G14" s="7" t="s">
        <v>15</v>
      </c>
      <c r="H14" s="8" t="s">
        <v>46</v>
      </c>
      <c r="I14" s="7"/>
      <c r="J14" s="7" t="s">
        <v>47</v>
      </c>
      <c r="K14" s="8"/>
    </row>
    <row r="15" spans="1:11" s="3" customFormat="1" ht="28.35" customHeight="1" x14ac:dyDescent="0.25">
      <c r="A15" s="7">
        <v>14</v>
      </c>
      <c r="B15" s="8" t="s">
        <v>48</v>
      </c>
      <c r="C15" s="7"/>
      <c r="D15" s="9">
        <v>1425000</v>
      </c>
      <c r="E15" s="9" t="s">
        <v>49</v>
      </c>
      <c r="F15" s="7" t="s">
        <v>50</v>
      </c>
      <c r="G15" s="7" t="s">
        <v>15</v>
      </c>
      <c r="H15" s="8"/>
      <c r="I15" s="7"/>
      <c r="J15" s="7" t="s">
        <v>47</v>
      </c>
      <c r="K15" s="8"/>
    </row>
    <row r="16" spans="1:11" s="3" customFormat="1" ht="28.35" customHeight="1" x14ac:dyDescent="0.25">
      <c r="A16" s="7">
        <v>15</v>
      </c>
      <c r="B16" s="8" t="s">
        <v>51</v>
      </c>
      <c r="C16" s="7"/>
      <c r="D16" s="9">
        <v>280000</v>
      </c>
      <c r="E16" s="9" t="s">
        <v>52</v>
      </c>
      <c r="F16" s="7" t="s">
        <v>50</v>
      </c>
      <c r="G16" s="7" t="s">
        <v>15</v>
      </c>
      <c r="H16" s="8"/>
      <c r="I16" s="7"/>
      <c r="J16" s="7" t="s">
        <v>47</v>
      </c>
      <c r="K16" s="8"/>
    </row>
    <row r="17" spans="1:11" s="3" customFormat="1" ht="28.35" customHeight="1" x14ac:dyDescent="0.25">
      <c r="A17" s="7">
        <v>16</v>
      </c>
      <c r="B17" s="8" t="s">
        <v>53</v>
      </c>
      <c r="C17" s="7" t="s">
        <v>54</v>
      </c>
      <c r="D17" s="9">
        <v>125000</v>
      </c>
      <c r="E17" s="9" t="s">
        <v>21</v>
      </c>
      <c r="F17" s="7" t="s">
        <v>50</v>
      </c>
      <c r="G17" s="7" t="s">
        <v>15</v>
      </c>
      <c r="H17" s="8"/>
      <c r="I17" s="7"/>
      <c r="J17" s="7" t="s">
        <v>47</v>
      </c>
      <c r="K17" s="8"/>
    </row>
    <row r="18" spans="1:11" s="3" customFormat="1" ht="28.35" customHeight="1" x14ac:dyDescent="0.25">
      <c r="A18" s="7">
        <v>17</v>
      </c>
      <c r="B18" s="8" t="s">
        <v>55</v>
      </c>
      <c r="C18" s="7"/>
      <c r="D18" s="9">
        <v>55000</v>
      </c>
      <c r="E18" s="9" t="s">
        <v>56</v>
      </c>
      <c r="F18" s="7" t="s">
        <v>50</v>
      </c>
      <c r="G18" s="7" t="s">
        <v>15</v>
      </c>
      <c r="H18" s="8"/>
      <c r="I18" s="7"/>
      <c r="J18" s="7" t="s">
        <v>47</v>
      </c>
      <c r="K18" s="8"/>
    </row>
    <row r="19" spans="1:11" s="3" customFormat="1" ht="28.35" customHeight="1" x14ac:dyDescent="0.25">
      <c r="A19" s="7">
        <v>18</v>
      </c>
      <c r="B19" s="8" t="s">
        <v>57</v>
      </c>
      <c r="C19" s="7" t="s">
        <v>58</v>
      </c>
      <c r="D19" s="9">
        <v>785000</v>
      </c>
      <c r="E19" s="9" t="s">
        <v>59</v>
      </c>
      <c r="F19" s="7" t="s">
        <v>50</v>
      </c>
      <c r="G19" s="7" t="s">
        <v>15</v>
      </c>
      <c r="H19" s="8"/>
      <c r="I19" s="7"/>
      <c r="J19" s="7" t="s">
        <v>47</v>
      </c>
      <c r="K19" s="8"/>
    </row>
    <row r="20" spans="1:11" s="3" customFormat="1" ht="28.35" customHeight="1" x14ac:dyDescent="0.25">
      <c r="A20" s="7">
        <v>19</v>
      </c>
      <c r="B20" s="8" t="s">
        <v>60</v>
      </c>
      <c r="C20" s="7"/>
      <c r="D20" s="9">
        <v>35000</v>
      </c>
      <c r="E20" s="9" t="s">
        <v>21</v>
      </c>
      <c r="F20" s="7" t="s">
        <v>50</v>
      </c>
      <c r="G20" s="7" t="s">
        <v>15</v>
      </c>
      <c r="H20" s="8"/>
      <c r="I20" s="7"/>
      <c r="J20" s="7" t="s">
        <v>47</v>
      </c>
      <c r="K20" s="8"/>
    </row>
    <row r="21" spans="1:11" s="3" customFormat="1" ht="28.35" customHeight="1" x14ac:dyDescent="0.25">
      <c r="A21" s="7">
        <v>20</v>
      </c>
      <c r="B21" s="8" t="s">
        <v>61</v>
      </c>
      <c r="C21" s="7"/>
      <c r="D21" s="9">
        <v>17000</v>
      </c>
      <c r="E21" s="9" t="s">
        <v>21</v>
      </c>
      <c r="F21" s="7" t="s">
        <v>50</v>
      </c>
      <c r="G21" s="7" t="s">
        <v>15</v>
      </c>
      <c r="H21" s="8"/>
      <c r="I21" s="7"/>
      <c r="J21" s="7" t="s">
        <v>47</v>
      </c>
      <c r="K21" s="8"/>
    </row>
    <row r="22" spans="1:11" s="3" customFormat="1" ht="28.35" customHeight="1" x14ac:dyDescent="0.25">
      <c r="A22" s="7">
        <v>21</v>
      </c>
      <c r="B22" s="8" t="s">
        <v>62</v>
      </c>
      <c r="C22" s="7"/>
      <c r="D22" s="9">
        <v>15000</v>
      </c>
      <c r="E22" s="9" t="s">
        <v>63</v>
      </c>
      <c r="F22" s="7" t="s">
        <v>50</v>
      </c>
      <c r="G22" s="7" t="s">
        <v>15</v>
      </c>
      <c r="H22" s="8"/>
      <c r="I22" s="7"/>
      <c r="J22" s="7" t="s">
        <v>47</v>
      </c>
      <c r="K22" s="8"/>
    </row>
    <row r="23" spans="1:11" s="3" customFormat="1" ht="28.35" customHeight="1" x14ac:dyDescent="0.25">
      <c r="A23" s="7">
        <v>22</v>
      </c>
      <c r="B23" s="8" t="s">
        <v>64</v>
      </c>
      <c r="C23" s="7"/>
      <c r="D23" s="9">
        <v>125000</v>
      </c>
      <c r="E23" s="9" t="s">
        <v>21</v>
      </c>
      <c r="F23" s="7" t="s">
        <v>50</v>
      </c>
      <c r="G23" s="7" t="s">
        <v>15</v>
      </c>
      <c r="H23" s="8"/>
      <c r="I23" s="7"/>
      <c r="J23" s="7" t="s">
        <v>47</v>
      </c>
      <c r="K23" s="8"/>
    </row>
    <row r="24" spans="1:11" s="3" customFormat="1" ht="28.35" customHeight="1" x14ac:dyDescent="0.25">
      <c r="A24" s="7">
        <v>23</v>
      </c>
      <c r="B24" s="11" t="s">
        <v>65</v>
      </c>
      <c r="C24" s="7"/>
      <c r="D24" s="9">
        <v>2500000</v>
      </c>
      <c r="E24" s="9" t="s">
        <v>21</v>
      </c>
      <c r="F24" s="7" t="s">
        <v>66</v>
      </c>
      <c r="G24" s="7" t="s">
        <v>15</v>
      </c>
      <c r="H24" s="8"/>
      <c r="I24" s="7"/>
      <c r="J24" s="7" t="s">
        <v>47</v>
      </c>
      <c r="K24" s="8"/>
    </row>
    <row r="25" spans="1:11" s="3" customFormat="1" ht="28.35" customHeight="1" x14ac:dyDescent="0.25">
      <c r="A25" s="7">
        <v>24</v>
      </c>
      <c r="B25" s="8" t="s">
        <v>67</v>
      </c>
      <c r="C25" s="13" t="s">
        <v>68</v>
      </c>
      <c r="D25" s="9">
        <v>24</v>
      </c>
      <c r="E25" s="9" t="s">
        <v>21</v>
      </c>
      <c r="F25" s="7" t="s">
        <v>69</v>
      </c>
      <c r="G25" s="7" t="s">
        <v>15</v>
      </c>
      <c r="H25" s="8"/>
      <c r="I25" s="7"/>
      <c r="J25" s="7" t="s">
        <v>24</v>
      </c>
      <c r="K25" s="8"/>
    </row>
    <row r="26" spans="1:11" s="3" customFormat="1" ht="28.35" customHeight="1" x14ac:dyDescent="0.25">
      <c r="A26" s="7">
        <v>25</v>
      </c>
      <c r="B26" s="8" t="s">
        <v>70</v>
      </c>
      <c r="C26" s="7"/>
      <c r="D26" s="9">
        <v>20000</v>
      </c>
      <c r="E26" s="9" t="s">
        <v>21</v>
      </c>
      <c r="F26" s="7"/>
      <c r="G26" s="7"/>
      <c r="H26" s="8"/>
      <c r="I26" s="7"/>
      <c r="J26" s="7" t="s">
        <v>16</v>
      </c>
      <c r="K26" s="8"/>
    </row>
    <row r="27" spans="1:11" s="3" customFormat="1" ht="28.35" customHeight="1" x14ac:dyDescent="0.25">
      <c r="A27" s="7">
        <v>26</v>
      </c>
      <c r="B27" s="11" t="s">
        <v>71</v>
      </c>
      <c r="C27" s="7" t="s">
        <v>72</v>
      </c>
      <c r="D27" s="9">
        <v>828000</v>
      </c>
      <c r="E27" s="9" t="s">
        <v>73</v>
      </c>
      <c r="F27" s="7" t="s">
        <v>74</v>
      </c>
      <c r="G27" s="7" t="s">
        <v>75</v>
      </c>
      <c r="H27" s="8"/>
      <c r="I27" s="7"/>
      <c r="J27" s="7" t="s">
        <v>24</v>
      </c>
      <c r="K27" s="8" t="s">
        <v>76</v>
      </c>
    </row>
    <row r="28" spans="1:11" s="3" customFormat="1" ht="28.35" customHeight="1" x14ac:dyDescent="0.25">
      <c r="A28" s="7">
        <v>27</v>
      </c>
      <c r="B28" s="8" t="s">
        <v>77</v>
      </c>
      <c r="C28" s="7" t="s">
        <v>78</v>
      </c>
      <c r="D28" s="9">
        <v>100000</v>
      </c>
      <c r="E28" s="9" t="s">
        <v>21</v>
      </c>
      <c r="F28" s="7" t="s">
        <v>79</v>
      </c>
      <c r="G28" s="7" t="s">
        <v>15</v>
      </c>
      <c r="H28" s="8"/>
      <c r="I28" s="10">
        <v>45756</v>
      </c>
      <c r="J28" s="7"/>
      <c r="K28" s="8"/>
    </row>
    <row r="29" spans="1:11" s="3" customFormat="1" ht="28.35" customHeight="1" x14ac:dyDescent="0.25">
      <c r="A29" s="7">
        <v>28</v>
      </c>
      <c r="B29" s="11" t="s">
        <v>80</v>
      </c>
      <c r="C29" s="7" t="s">
        <v>78</v>
      </c>
      <c r="D29" s="9">
        <v>240000</v>
      </c>
      <c r="E29" s="9" t="s">
        <v>21</v>
      </c>
      <c r="F29" s="7" t="s">
        <v>79</v>
      </c>
      <c r="G29" s="7" t="s">
        <v>15</v>
      </c>
      <c r="H29" s="8"/>
      <c r="I29" s="10">
        <v>45756</v>
      </c>
      <c r="J29" s="7"/>
      <c r="K29" s="8"/>
    </row>
    <row r="30" spans="1:11" s="3" customFormat="1" ht="28.35" customHeight="1" x14ac:dyDescent="0.25">
      <c r="A30" s="7">
        <v>29</v>
      </c>
      <c r="B30" s="11" t="s">
        <v>81</v>
      </c>
      <c r="C30" s="7" t="s">
        <v>78</v>
      </c>
      <c r="D30" s="9">
        <v>310000</v>
      </c>
      <c r="E30" s="9" t="s">
        <v>21</v>
      </c>
      <c r="F30" s="7" t="s">
        <v>79</v>
      </c>
      <c r="G30" s="7" t="s">
        <v>15</v>
      </c>
      <c r="H30" s="8"/>
      <c r="I30" s="10">
        <v>45756</v>
      </c>
      <c r="J30" s="7"/>
      <c r="K30" s="8"/>
    </row>
    <row r="31" spans="1:11" s="3" customFormat="1" ht="28.35" customHeight="1" x14ac:dyDescent="0.25">
      <c r="A31" s="7">
        <v>30</v>
      </c>
      <c r="B31" s="11" t="s">
        <v>82</v>
      </c>
      <c r="C31" s="7" t="s">
        <v>78</v>
      </c>
      <c r="D31" s="9">
        <v>455000</v>
      </c>
      <c r="E31" s="9" t="s">
        <v>21</v>
      </c>
      <c r="F31" s="7" t="s">
        <v>79</v>
      </c>
      <c r="G31" s="7" t="s">
        <v>15</v>
      </c>
      <c r="H31" s="8"/>
      <c r="I31" s="10">
        <v>45756</v>
      </c>
      <c r="J31" s="7"/>
      <c r="K31" s="8"/>
    </row>
    <row r="32" spans="1:11" s="3" customFormat="1" ht="28.35" customHeight="1" x14ac:dyDescent="0.25">
      <c r="A32" s="7">
        <v>31</v>
      </c>
      <c r="B32" s="11" t="s">
        <v>83</v>
      </c>
      <c r="C32" s="7" t="s">
        <v>78</v>
      </c>
      <c r="D32" s="9">
        <v>625000</v>
      </c>
      <c r="E32" s="9" t="s">
        <v>21</v>
      </c>
      <c r="F32" s="7" t="s">
        <v>79</v>
      </c>
      <c r="G32" s="7" t="s">
        <v>15</v>
      </c>
      <c r="H32" s="8"/>
      <c r="I32" s="10">
        <v>45756</v>
      </c>
      <c r="J32" s="7"/>
      <c r="K32" s="8"/>
    </row>
    <row r="33" spans="1:11" s="3" customFormat="1" ht="28.35" customHeight="1" x14ac:dyDescent="0.25">
      <c r="A33" s="7">
        <v>32</v>
      </c>
      <c r="B33" s="11" t="s">
        <v>84</v>
      </c>
      <c r="C33" s="7" t="s">
        <v>85</v>
      </c>
      <c r="D33" s="9">
        <v>1025000</v>
      </c>
      <c r="E33" s="9" t="s">
        <v>21</v>
      </c>
      <c r="F33" s="7" t="s">
        <v>79</v>
      </c>
      <c r="G33" s="7" t="s">
        <v>15</v>
      </c>
      <c r="H33" s="8"/>
      <c r="I33" s="10">
        <v>45756</v>
      </c>
      <c r="J33" s="7"/>
      <c r="K33" s="8"/>
    </row>
    <row r="34" spans="1:11" s="3" customFormat="1" ht="28.35" customHeight="1" x14ac:dyDescent="0.25">
      <c r="A34" s="7">
        <v>33</v>
      </c>
      <c r="B34" s="8" t="s">
        <v>86</v>
      </c>
      <c r="C34" s="7"/>
      <c r="D34" s="9">
        <v>1175000</v>
      </c>
      <c r="E34" s="9" t="s">
        <v>21</v>
      </c>
      <c r="F34" s="7"/>
      <c r="G34" s="7" t="s">
        <v>15</v>
      </c>
      <c r="H34" s="11" t="s">
        <v>87</v>
      </c>
      <c r="I34" s="10">
        <v>45756</v>
      </c>
      <c r="J34" s="7"/>
      <c r="K34" s="8"/>
    </row>
    <row r="35" spans="1:11" s="3" customFormat="1" ht="28.35" customHeight="1" x14ac:dyDescent="0.25">
      <c r="A35" s="7">
        <v>34</v>
      </c>
      <c r="B35" s="8" t="s">
        <v>88</v>
      </c>
      <c r="C35" s="7"/>
      <c r="D35" s="9">
        <v>1075000</v>
      </c>
      <c r="E35" s="9" t="s">
        <v>21</v>
      </c>
      <c r="F35" s="7"/>
      <c r="G35" s="7" t="s">
        <v>15</v>
      </c>
      <c r="H35" s="11" t="s">
        <v>87</v>
      </c>
      <c r="I35" s="10">
        <v>45756</v>
      </c>
      <c r="J35" s="7"/>
      <c r="K35" s="8"/>
    </row>
    <row r="36" spans="1:11" s="3" customFormat="1" ht="28.35" customHeight="1" x14ac:dyDescent="0.25">
      <c r="A36" s="7">
        <v>35</v>
      </c>
      <c r="B36" s="8" t="s">
        <v>89</v>
      </c>
      <c r="C36" s="7"/>
      <c r="D36" s="9">
        <v>725000</v>
      </c>
      <c r="E36" s="9" t="s">
        <v>21</v>
      </c>
      <c r="F36" s="7"/>
      <c r="G36" s="7" t="s">
        <v>15</v>
      </c>
      <c r="H36" s="11" t="s">
        <v>87</v>
      </c>
      <c r="I36" s="10">
        <v>45756</v>
      </c>
      <c r="J36" s="7"/>
      <c r="K36" s="8"/>
    </row>
    <row r="37" spans="1:11" s="3" customFormat="1" ht="28.35" customHeight="1" x14ac:dyDescent="0.25">
      <c r="A37" s="7">
        <v>36</v>
      </c>
      <c r="B37" s="8" t="s">
        <v>90</v>
      </c>
      <c r="C37" s="7"/>
      <c r="D37" s="9">
        <v>250000</v>
      </c>
      <c r="E37" s="9" t="s">
        <v>21</v>
      </c>
      <c r="F37" s="7"/>
      <c r="G37" s="7" t="s">
        <v>15</v>
      </c>
      <c r="H37" s="11" t="s">
        <v>87</v>
      </c>
      <c r="I37" s="10">
        <v>45756</v>
      </c>
      <c r="J37" s="7"/>
      <c r="K37" s="8"/>
    </row>
    <row r="38" spans="1:11" s="3" customFormat="1" ht="28.35" customHeight="1" x14ac:dyDescent="0.25">
      <c r="A38" s="7">
        <v>37</v>
      </c>
      <c r="B38" s="8" t="s">
        <v>91</v>
      </c>
      <c r="C38" s="7"/>
      <c r="D38" s="9">
        <v>36000</v>
      </c>
      <c r="E38" s="9" t="s">
        <v>92</v>
      </c>
      <c r="F38" s="13" t="s">
        <v>93</v>
      </c>
      <c r="G38" s="7" t="s">
        <v>15</v>
      </c>
      <c r="H38" s="8"/>
      <c r="I38" s="10">
        <v>45756</v>
      </c>
      <c r="J38" s="7"/>
      <c r="K38" s="8"/>
    </row>
    <row r="39" spans="1:11" s="3" customFormat="1" ht="28.35" customHeight="1" x14ac:dyDescent="0.25">
      <c r="A39" s="7">
        <v>38</v>
      </c>
      <c r="B39" s="8" t="s">
        <v>94</v>
      </c>
      <c r="C39" s="7"/>
      <c r="D39" s="9">
        <v>12000</v>
      </c>
      <c r="E39" s="9" t="s">
        <v>95</v>
      </c>
      <c r="F39" s="13" t="s">
        <v>93</v>
      </c>
      <c r="G39" s="7" t="s">
        <v>15</v>
      </c>
      <c r="H39" s="8"/>
      <c r="I39" s="10">
        <v>45756</v>
      </c>
      <c r="J39" s="7"/>
      <c r="K39" s="8"/>
    </row>
    <row r="40" spans="1:11" s="3" customFormat="1" ht="28.35" customHeight="1" x14ac:dyDescent="0.25">
      <c r="A40" s="7">
        <v>39</v>
      </c>
      <c r="B40" s="8" t="s">
        <v>96</v>
      </c>
      <c r="C40" s="7"/>
      <c r="D40" s="9">
        <v>850000</v>
      </c>
      <c r="E40" s="9" t="s">
        <v>59</v>
      </c>
      <c r="F40" s="7" t="s">
        <v>97</v>
      </c>
      <c r="G40" s="7" t="s">
        <v>15</v>
      </c>
      <c r="H40" s="8"/>
      <c r="I40" s="10">
        <v>45756</v>
      </c>
      <c r="J40" s="7"/>
      <c r="K40" s="11" t="s">
        <v>98</v>
      </c>
    </row>
    <row r="41" spans="1:11" s="3" customFormat="1" ht="28.35" customHeight="1" x14ac:dyDescent="0.25">
      <c r="A41" s="7">
        <v>40</v>
      </c>
      <c r="B41" s="8" t="s">
        <v>99</v>
      </c>
      <c r="C41" s="7" t="s">
        <v>100</v>
      </c>
      <c r="D41" s="9">
        <v>1694304</v>
      </c>
      <c r="E41" s="9" t="s">
        <v>101</v>
      </c>
      <c r="F41" s="7" t="s">
        <v>102</v>
      </c>
      <c r="G41" s="7" t="s">
        <v>15</v>
      </c>
      <c r="H41" s="8"/>
      <c r="I41" s="10">
        <v>45756</v>
      </c>
      <c r="J41" s="7"/>
      <c r="K41" s="8" t="s">
        <v>103</v>
      </c>
    </row>
    <row r="42" spans="1:11" s="3" customFormat="1" ht="28.35" customHeight="1" x14ac:dyDescent="0.25">
      <c r="A42" s="7">
        <v>41</v>
      </c>
      <c r="B42" s="8" t="s">
        <v>104</v>
      </c>
      <c r="C42" s="7"/>
      <c r="D42" s="9">
        <v>15625</v>
      </c>
      <c r="E42" s="9" t="s">
        <v>21</v>
      </c>
      <c r="F42" s="7" t="s">
        <v>105</v>
      </c>
      <c r="G42" s="7" t="s">
        <v>15</v>
      </c>
      <c r="H42" s="8"/>
      <c r="I42" s="10">
        <v>45756</v>
      </c>
      <c r="J42" s="7"/>
      <c r="K42" s="8" t="s">
        <v>106</v>
      </c>
    </row>
    <row r="43" spans="1:11" s="3" customFormat="1" ht="28.35" customHeight="1" x14ac:dyDescent="0.25">
      <c r="A43" s="7">
        <v>42</v>
      </c>
      <c r="B43" s="8" t="s">
        <v>107</v>
      </c>
      <c r="C43" s="7" t="s">
        <v>108</v>
      </c>
      <c r="D43" s="9">
        <v>138000</v>
      </c>
      <c r="E43" s="9" t="s">
        <v>21</v>
      </c>
      <c r="F43" s="7" t="s">
        <v>105</v>
      </c>
      <c r="G43" s="7" t="s">
        <v>15</v>
      </c>
      <c r="H43" s="8"/>
      <c r="I43" s="10">
        <v>45756</v>
      </c>
      <c r="J43" s="7"/>
      <c r="K43" s="8" t="s">
        <v>106</v>
      </c>
    </row>
    <row r="44" spans="1:11" s="3" customFormat="1" ht="28.35" customHeight="1" x14ac:dyDescent="0.25">
      <c r="A44" s="7">
        <v>43</v>
      </c>
      <c r="B44" s="11" t="s">
        <v>109</v>
      </c>
      <c r="C44" s="7" t="s">
        <v>110</v>
      </c>
      <c r="D44" s="9">
        <v>98000</v>
      </c>
      <c r="E44" s="9" t="s">
        <v>21</v>
      </c>
      <c r="F44" s="7" t="s">
        <v>105</v>
      </c>
      <c r="G44" s="7" t="s">
        <v>15</v>
      </c>
      <c r="H44" s="8"/>
      <c r="I44" s="10">
        <v>45756</v>
      </c>
      <c r="J44" s="7"/>
      <c r="K44" s="8" t="s">
        <v>106</v>
      </c>
    </row>
    <row r="45" spans="1:11" s="3" customFormat="1" ht="28.35" customHeight="1" x14ac:dyDescent="0.25">
      <c r="A45" s="7">
        <v>44</v>
      </c>
      <c r="B45" s="8" t="s">
        <v>111</v>
      </c>
      <c r="C45" s="7"/>
      <c r="D45" s="9">
        <v>35000</v>
      </c>
      <c r="E45" s="9" t="s">
        <v>21</v>
      </c>
      <c r="F45" s="7" t="s">
        <v>105</v>
      </c>
      <c r="G45" s="7" t="s">
        <v>15</v>
      </c>
      <c r="H45" s="8"/>
      <c r="I45" s="10">
        <v>45756</v>
      </c>
      <c r="J45" s="7"/>
      <c r="K45" s="8" t="s">
        <v>106</v>
      </c>
    </row>
    <row r="46" spans="1:11" s="3" customFormat="1" ht="28.35" customHeight="1" x14ac:dyDescent="0.25">
      <c r="A46" s="7">
        <v>45</v>
      </c>
      <c r="B46" s="8" t="s">
        <v>112</v>
      </c>
      <c r="C46" s="7" t="s">
        <v>113</v>
      </c>
      <c r="D46" s="9">
        <v>245000</v>
      </c>
      <c r="E46" s="9" t="s">
        <v>36</v>
      </c>
      <c r="F46" s="7" t="s">
        <v>105</v>
      </c>
      <c r="G46" s="7" t="s">
        <v>15</v>
      </c>
      <c r="H46" s="8"/>
      <c r="I46" s="10">
        <v>45756</v>
      </c>
      <c r="J46" s="7"/>
      <c r="K46" s="8" t="s">
        <v>106</v>
      </c>
    </row>
    <row r="47" spans="1:11" s="3" customFormat="1" ht="28.35" customHeight="1" x14ac:dyDescent="0.25">
      <c r="A47" s="7">
        <v>46</v>
      </c>
      <c r="B47" s="8" t="s">
        <v>114</v>
      </c>
      <c r="C47" s="7"/>
      <c r="D47" s="9">
        <v>380000</v>
      </c>
      <c r="E47" s="9" t="s">
        <v>115</v>
      </c>
      <c r="F47" s="7" t="s">
        <v>105</v>
      </c>
      <c r="G47" s="7" t="s">
        <v>15</v>
      </c>
      <c r="H47" s="8"/>
      <c r="I47" s="10">
        <v>45756</v>
      </c>
      <c r="J47" s="7"/>
      <c r="K47" s="8" t="s">
        <v>106</v>
      </c>
    </row>
    <row r="48" spans="1:11" s="3" customFormat="1" ht="28.35" customHeight="1" x14ac:dyDescent="0.25">
      <c r="A48" s="7">
        <v>47</v>
      </c>
      <c r="B48" s="8" t="s">
        <v>116</v>
      </c>
      <c r="C48" s="7" t="s">
        <v>117</v>
      </c>
      <c r="D48" s="9">
        <v>63000</v>
      </c>
      <c r="E48" s="9" t="s">
        <v>118</v>
      </c>
      <c r="F48" s="7" t="s">
        <v>105</v>
      </c>
      <c r="G48" s="7" t="s">
        <v>15</v>
      </c>
      <c r="H48" s="8"/>
      <c r="I48" s="10">
        <v>45756</v>
      </c>
      <c r="J48" s="7"/>
      <c r="K48" s="8" t="s">
        <v>106</v>
      </c>
    </row>
    <row r="49" spans="1:11" s="3" customFormat="1" ht="28.35" customHeight="1" x14ac:dyDescent="0.25">
      <c r="A49" s="7">
        <v>48</v>
      </c>
      <c r="B49" s="8" t="s">
        <v>119</v>
      </c>
      <c r="C49" s="7" t="s">
        <v>117</v>
      </c>
      <c r="D49" s="9">
        <v>140000</v>
      </c>
      <c r="E49" s="9" t="s">
        <v>120</v>
      </c>
      <c r="F49" s="7" t="s">
        <v>105</v>
      </c>
      <c r="G49" s="7" t="s">
        <v>15</v>
      </c>
      <c r="H49" s="8"/>
      <c r="I49" s="10">
        <v>45756</v>
      </c>
      <c r="J49" s="7"/>
      <c r="K49" s="8" t="s">
        <v>106</v>
      </c>
    </row>
    <row r="50" spans="1:11" s="3" customFormat="1" ht="28.35" customHeight="1" x14ac:dyDescent="0.25">
      <c r="A50" s="7">
        <v>49</v>
      </c>
      <c r="B50" s="11" t="s">
        <v>121</v>
      </c>
      <c r="C50" s="7" t="s">
        <v>122</v>
      </c>
      <c r="D50" s="9">
        <v>1035000</v>
      </c>
      <c r="E50" s="9" t="s">
        <v>49</v>
      </c>
      <c r="F50" s="7" t="s">
        <v>50</v>
      </c>
      <c r="G50" s="7" t="s">
        <v>15</v>
      </c>
      <c r="H50" s="8"/>
      <c r="I50" s="10">
        <v>45756</v>
      </c>
      <c r="J50" s="7"/>
      <c r="K50" s="8" t="s">
        <v>123</v>
      </c>
    </row>
    <row r="51" spans="1:11" s="3" customFormat="1" ht="28.35" customHeight="1" x14ac:dyDescent="0.25">
      <c r="A51" s="7">
        <v>50</v>
      </c>
      <c r="B51" s="11" t="s">
        <v>124</v>
      </c>
      <c r="C51" s="7" t="s">
        <v>32</v>
      </c>
      <c r="D51" s="9">
        <v>8500</v>
      </c>
      <c r="E51" s="9" t="s">
        <v>21</v>
      </c>
      <c r="F51" s="7" t="s">
        <v>50</v>
      </c>
      <c r="G51" s="7" t="s">
        <v>15</v>
      </c>
      <c r="H51" s="8"/>
      <c r="I51" s="10">
        <v>45756</v>
      </c>
      <c r="J51" s="7"/>
      <c r="K51" s="8" t="s">
        <v>123</v>
      </c>
    </row>
    <row r="52" spans="1:11" s="3" customFormat="1" ht="28.35" customHeight="1" x14ac:dyDescent="0.25">
      <c r="A52" s="7">
        <v>51</v>
      </c>
      <c r="B52" s="8" t="s">
        <v>125</v>
      </c>
      <c r="C52" s="7"/>
      <c r="D52" s="9">
        <v>280000</v>
      </c>
      <c r="E52" s="9" t="s">
        <v>52</v>
      </c>
      <c r="F52" s="7" t="s">
        <v>50</v>
      </c>
      <c r="G52" s="7" t="s">
        <v>15</v>
      </c>
      <c r="H52" s="8"/>
      <c r="I52" s="10">
        <v>45756</v>
      </c>
      <c r="J52" s="7"/>
      <c r="K52" s="8" t="s">
        <v>123</v>
      </c>
    </row>
    <row r="53" spans="1:11" s="3" customFormat="1" ht="28.35" customHeight="1" x14ac:dyDescent="0.25">
      <c r="A53" s="7">
        <v>52</v>
      </c>
      <c r="B53" s="11" t="s">
        <v>126</v>
      </c>
      <c r="C53" s="7"/>
      <c r="D53" s="9">
        <v>1425000</v>
      </c>
      <c r="E53" s="9" t="s">
        <v>49</v>
      </c>
      <c r="F53" s="7" t="s">
        <v>50</v>
      </c>
      <c r="G53" s="7" t="s">
        <v>15</v>
      </c>
      <c r="H53" s="8"/>
      <c r="I53" s="10">
        <v>45756</v>
      </c>
      <c r="J53" s="7"/>
      <c r="K53" s="8" t="s">
        <v>123</v>
      </c>
    </row>
    <row r="54" spans="1:11" s="3" customFormat="1" ht="28.35" customHeight="1" x14ac:dyDescent="0.25">
      <c r="A54" s="7">
        <v>53</v>
      </c>
      <c r="B54" s="8" t="s">
        <v>127</v>
      </c>
      <c r="C54" s="7"/>
      <c r="D54" s="9">
        <v>75000</v>
      </c>
      <c r="E54" s="9" t="s">
        <v>56</v>
      </c>
      <c r="F54" s="7" t="s">
        <v>50</v>
      </c>
      <c r="G54" s="7" t="s">
        <v>15</v>
      </c>
      <c r="H54" s="8"/>
      <c r="I54" s="10">
        <v>45756</v>
      </c>
      <c r="J54" s="7"/>
      <c r="K54" s="8" t="s">
        <v>123</v>
      </c>
    </row>
    <row r="55" spans="1:11" s="3" customFormat="1" ht="28.35" customHeight="1" x14ac:dyDescent="0.25">
      <c r="A55" s="7">
        <v>54</v>
      </c>
      <c r="B55" s="8" t="s">
        <v>128</v>
      </c>
      <c r="C55" s="7"/>
      <c r="D55" s="9">
        <v>195000</v>
      </c>
      <c r="E55" s="9" t="s">
        <v>52</v>
      </c>
      <c r="F55" s="7" t="s">
        <v>50</v>
      </c>
      <c r="G55" s="7" t="s">
        <v>15</v>
      </c>
      <c r="H55" s="8"/>
      <c r="I55" s="10">
        <v>45756</v>
      </c>
      <c r="J55" s="7"/>
      <c r="K55" s="8" t="s">
        <v>123</v>
      </c>
    </row>
    <row r="56" spans="1:11" s="3" customFormat="1" ht="28.35" customHeight="1" x14ac:dyDescent="0.25">
      <c r="A56" s="7">
        <v>55</v>
      </c>
      <c r="B56" s="8" t="s">
        <v>129</v>
      </c>
      <c r="C56" s="7"/>
      <c r="D56" s="9">
        <v>250000</v>
      </c>
      <c r="E56" s="9" t="s">
        <v>130</v>
      </c>
      <c r="F56" s="7" t="s">
        <v>50</v>
      </c>
      <c r="G56" s="7" t="s">
        <v>15</v>
      </c>
      <c r="H56" s="8"/>
      <c r="I56" s="10">
        <v>45756</v>
      </c>
      <c r="J56" s="7"/>
      <c r="K56" s="8" t="s">
        <v>123</v>
      </c>
    </row>
    <row r="57" spans="1:11" s="3" customFormat="1" ht="28.35" customHeight="1" x14ac:dyDescent="0.25">
      <c r="A57" s="7">
        <v>56</v>
      </c>
      <c r="B57" s="8" t="s">
        <v>131</v>
      </c>
      <c r="C57" s="7"/>
      <c r="D57" s="9">
        <v>320000</v>
      </c>
      <c r="E57" s="9" t="s">
        <v>130</v>
      </c>
      <c r="F57" s="7" t="s">
        <v>50</v>
      </c>
      <c r="G57" s="7" t="s">
        <v>15</v>
      </c>
      <c r="H57" s="8"/>
      <c r="I57" s="10">
        <v>45756</v>
      </c>
      <c r="J57" s="7"/>
      <c r="K57" s="8" t="s">
        <v>123</v>
      </c>
    </row>
    <row r="58" spans="1:11" s="3" customFormat="1" ht="28.35" customHeight="1" x14ac:dyDescent="0.25">
      <c r="A58" s="7">
        <v>57</v>
      </c>
      <c r="B58" s="8" t="s">
        <v>132</v>
      </c>
      <c r="C58" s="7"/>
      <c r="D58" s="9">
        <v>40000</v>
      </c>
      <c r="E58" s="9" t="s">
        <v>21</v>
      </c>
      <c r="F58" s="7" t="s">
        <v>50</v>
      </c>
      <c r="G58" s="7" t="s">
        <v>15</v>
      </c>
      <c r="H58" s="8"/>
      <c r="I58" s="10">
        <v>45756</v>
      </c>
      <c r="J58" s="7"/>
      <c r="K58" s="8" t="s">
        <v>123</v>
      </c>
    </row>
    <row r="59" spans="1:11" s="3" customFormat="1" ht="28.35" customHeight="1" x14ac:dyDescent="0.25">
      <c r="A59" s="7">
        <v>58</v>
      </c>
      <c r="B59" s="8" t="s">
        <v>133</v>
      </c>
      <c r="C59" s="7"/>
      <c r="D59" s="9">
        <v>25000</v>
      </c>
      <c r="E59" s="9" t="s">
        <v>21</v>
      </c>
      <c r="F59" s="7" t="s">
        <v>93</v>
      </c>
      <c r="G59" s="7" t="s">
        <v>15</v>
      </c>
      <c r="H59" s="8"/>
      <c r="I59" s="7"/>
      <c r="J59" s="7"/>
      <c r="K59" s="8"/>
    </row>
    <row r="60" spans="1:11" s="3" customFormat="1" ht="28.35" customHeight="1" x14ac:dyDescent="0.25">
      <c r="A60" s="7">
        <v>59</v>
      </c>
      <c r="B60" s="8" t="s">
        <v>134</v>
      </c>
      <c r="C60" s="7" t="s">
        <v>135</v>
      </c>
      <c r="D60" s="9">
        <v>450000</v>
      </c>
      <c r="E60" s="9" t="s">
        <v>21</v>
      </c>
      <c r="F60" s="7" t="s">
        <v>136</v>
      </c>
      <c r="G60" s="7" t="s">
        <v>15</v>
      </c>
      <c r="H60" s="8"/>
      <c r="I60" s="7"/>
      <c r="J60" s="7"/>
      <c r="K60" s="8"/>
    </row>
    <row r="61" spans="1:11" s="3" customFormat="1" ht="28.35" customHeight="1" x14ac:dyDescent="0.25">
      <c r="A61" s="7">
        <v>60</v>
      </c>
      <c r="B61" s="8" t="s">
        <v>137</v>
      </c>
      <c r="C61" s="7"/>
      <c r="D61" s="9">
        <v>25000</v>
      </c>
      <c r="E61" s="9" t="s">
        <v>13</v>
      </c>
      <c r="F61" s="7" t="s">
        <v>138</v>
      </c>
      <c r="G61" s="7" t="s">
        <v>15</v>
      </c>
      <c r="H61" s="8"/>
      <c r="I61" s="7"/>
      <c r="J61" s="7"/>
      <c r="K61" s="8"/>
    </row>
    <row r="62" spans="1:11" s="3" customFormat="1" ht="28.35" customHeight="1" x14ac:dyDescent="0.25">
      <c r="A62" s="7">
        <v>61</v>
      </c>
      <c r="B62" s="8" t="s">
        <v>139</v>
      </c>
      <c r="C62" s="7"/>
      <c r="D62" s="9">
        <v>25000</v>
      </c>
      <c r="E62" s="9" t="s">
        <v>13</v>
      </c>
      <c r="F62" s="7" t="s">
        <v>138</v>
      </c>
      <c r="G62" s="7" t="s">
        <v>15</v>
      </c>
      <c r="H62" s="8"/>
      <c r="I62" s="7"/>
      <c r="J62" s="7"/>
      <c r="K62" s="8"/>
    </row>
    <row r="63" spans="1:11" s="3" customFormat="1" ht="28.35" customHeight="1" x14ac:dyDescent="0.25">
      <c r="A63" s="7">
        <v>62</v>
      </c>
      <c r="B63" s="8" t="s">
        <v>140</v>
      </c>
      <c r="C63" s="7"/>
      <c r="D63" s="9">
        <v>10000</v>
      </c>
      <c r="E63" s="9" t="s">
        <v>21</v>
      </c>
      <c r="F63" s="7" t="s">
        <v>141</v>
      </c>
      <c r="G63" s="7" t="s">
        <v>15</v>
      </c>
      <c r="H63" s="8"/>
      <c r="I63" s="7"/>
      <c r="J63" s="7"/>
      <c r="K63" s="8"/>
    </row>
    <row r="64" spans="1:11" s="3" customFormat="1" ht="28.35" customHeight="1" x14ac:dyDescent="0.25">
      <c r="A64" s="7">
        <v>63</v>
      </c>
      <c r="B64" s="8" t="s">
        <v>19</v>
      </c>
      <c r="C64" s="7" t="s">
        <v>142</v>
      </c>
      <c r="D64" s="9">
        <v>50000</v>
      </c>
      <c r="E64" s="9" t="s">
        <v>21</v>
      </c>
      <c r="F64" s="7" t="s">
        <v>143</v>
      </c>
      <c r="G64" s="7" t="s">
        <v>15</v>
      </c>
      <c r="H64" s="8"/>
      <c r="I64" s="7"/>
      <c r="J64" s="7"/>
      <c r="K64" s="8"/>
    </row>
    <row r="65" spans="1:11" s="3" customFormat="1" ht="28.35" customHeight="1" x14ac:dyDescent="0.25">
      <c r="A65" s="7">
        <v>64</v>
      </c>
      <c r="B65" s="8" t="s">
        <v>144</v>
      </c>
      <c r="C65" s="7"/>
      <c r="D65" s="9">
        <v>385000</v>
      </c>
      <c r="E65" s="9" t="s">
        <v>21</v>
      </c>
      <c r="F65" s="7" t="s">
        <v>145</v>
      </c>
      <c r="G65" s="7" t="s">
        <v>15</v>
      </c>
      <c r="H65" s="8"/>
      <c r="I65" s="7"/>
      <c r="J65" s="7"/>
      <c r="K65" s="8"/>
    </row>
    <row r="66" spans="1:11" s="3" customFormat="1" ht="28.35" customHeight="1" x14ac:dyDescent="0.25">
      <c r="A66" s="7">
        <v>65</v>
      </c>
      <c r="B66" s="8" t="s">
        <v>146</v>
      </c>
      <c r="C66" s="7"/>
      <c r="D66" s="9">
        <v>13000</v>
      </c>
      <c r="E66" s="9" t="s">
        <v>36</v>
      </c>
      <c r="F66" s="7" t="s">
        <v>147</v>
      </c>
      <c r="G66" s="7" t="s">
        <v>15</v>
      </c>
      <c r="H66" s="8"/>
      <c r="I66" s="7"/>
      <c r="J66" s="7"/>
      <c r="K66" s="8"/>
    </row>
    <row r="67" spans="1:11" s="3" customFormat="1" ht="28.35" customHeight="1" x14ac:dyDescent="0.25">
      <c r="A67" s="7">
        <v>66</v>
      </c>
      <c r="B67" s="8" t="s">
        <v>148</v>
      </c>
      <c r="C67" s="7"/>
      <c r="D67" s="9">
        <v>14850</v>
      </c>
      <c r="E67" s="9" t="s">
        <v>92</v>
      </c>
      <c r="F67" s="7" t="s">
        <v>149</v>
      </c>
      <c r="G67" s="7" t="s">
        <v>15</v>
      </c>
      <c r="H67" s="8"/>
      <c r="I67" s="7" t="s">
        <v>150</v>
      </c>
      <c r="J67" s="7"/>
      <c r="K67" s="8" t="s">
        <v>151</v>
      </c>
    </row>
    <row r="68" spans="1:11" s="3" customFormat="1" ht="28.35" customHeight="1" x14ac:dyDescent="0.25">
      <c r="A68" s="7">
        <v>67</v>
      </c>
      <c r="B68" s="8" t="s">
        <v>152</v>
      </c>
      <c r="C68" s="7"/>
      <c r="D68" s="9">
        <v>14000</v>
      </c>
      <c r="E68" s="9" t="s">
        <v>92</v>
      </c>
      <c r="F68" s="7" t="s">
        <v>149</v>
      </c>
      <c r="G68" s="7" t="s">
        <v>15</v>
      </c>
      <c r="H68" s="8"/>
      <c r="I68" s="7" t="s">
        <v>150</v>
      </c>
      <c r="J68" s="7"/>
      <c r="K68" s="8" t="s">
        <v>151</v>
      </c>
    </row>
    <row r="69" spans="1:11" s="3" customFormat="1" ht="28.35" customHeight="1" x14ac:dyDescent="0.25">
      <c r="A69" s="7">
        <v>68</v>
      </c>
      <c r="B69" s="8" t="s">
        <v>153</v>
      </c>
      <c r="C69" s="7"/>
      <c r="D69" s="9">
        <v>16000</v>
      </c>
      <c r="E69" s="9" t="s">
        <v>92</v>
      </c>
      <c r="F69" s="7" t="s">
        <v>149</v>
      </c>
      <c r="G69" s="7" t="s">
        <v>15</v>
      </c>
      <c r="H69" s="8"/>
      <c r="I69" s="7" t="s">
        <v>150</v>
      </c>
      <c r="J69" s="7"/>
      <c r="K69" s="8" t="s">
        <v>151</v>
      </c>
    </row>
    <row r="70" spans="1:11" s="3" customFormat="1" ht="28.35" customHeight="1" x14ac:dyDescent="0.25">
      <c r="A70" s="7">
        <v>69</v>
      </c>
      <c r="B70" s="8" t="s">
        <v>154</v>
      </c>
      <c r="C70" s="7"/>
      <c r="D70" s="9">
        <v>12000</v>
      </c>
      <c r="E70" s="9" t="s">
        <v>63</v>
      </c>
      <c r="F70" s="7" t="s">
        <v>145</v>
      </c>
      <c r="G70" s="7" t="s">
        <v>15</v>
      </c>
      <c r="H70" s="8"/>
      <c r="I70" s="7"/>
      <c r="J70" s="7"/>
      <c r="K70" s="8" t="s">
        <v>155</v>
      </c>
    </row>
    <row r="71" spans="1:11" s="3" customFormat="1" ht="28.35" customHeight="1" x14ac:dyDescent="0.25">
      <c r="A71" s="7">
        <v>70</v>
      </c>
      <c r="B71" s="8" t="s">
        <v>156</v>
      </c>
      <c r="C71" s="7"/>
      <c r="D71" s="9">
        <v>10000</v>
      </c>
      <c r="E71" s="9" t="s">
        <v>21</v>
      </c>
      <c r="F71" s="7" t="s">
        <v>145</v>
      </c>
      <c r="G71" s="7" t="s">
        <v>15</v>
      </c>
      <c r="H71" s="8"/>
      <c r="I71" s="7"/>
      <c r="J71" s="7"/>
      <c r="K71" s="8" t="s">
        <v>155</v>
      </c>
    </row>
    <row r="72" spans="1:11" s="3" customFormat="1" ht="28.35" customHeight="1" x14ac:dyDescent="0.25">
      <c r="A72" s="7">
        <v>71</v>
      </c>
      <c r="B72" s="8" t="s">
        <v>157</v>
      </c>
      <c r="C72" s="7"/>
      <c r="D72" s="9">
        <v>35000</v>
      </c>
      <c r="E72" s="9" t="s">
        <v>21</v>
      </c>
      <c r="F72" s="7" t="s">
        <v>145</v>
      </c>
      <c r="G72" s="7" t="s">
        <v>15</v>
      </c>
      <c r="H72" s="8"/>
      <c r="I72" s="7"/>
      <c r="J72" s="7"/>
      <c r="K72" s="8" t="s">
        <v>155</v>
      </c>
    </row>
    <row r="73" spans="1:11" s="3" customFormat="1" ht="28.35" customHeight="1" x14ac:dyDescent="0.25">
      <c r="A73" s="7">
        <v>72</v>
      </c>
      <c r="B73" s="8" t="s">
        <v>158</v>
      </c>
      <c r="C73" s="7"/>
      <c r="D73" s="9">
        <v>960000</v>
      </c>
      <c r="E73" s="9" t="s">
        <v>59</v>
      </c>
      <c r="F73" s="7" t="s">
        <v>69</v>
      </c>
      <c r="G73" s="7"/>
      <c r="H73" s="8"/>
      <c r="I73" s="7"/>
      <c r="J73" s="7"/>
      <c r="K73" s="8" t="s">
        <v>151</v>
      </c>
    </row>
    <row r="74" spans="1:11" s="3" customFormat="1" ht="28.35" customHeight="1" x14ac:dyDescent="0.25">
      <c r="A74" s="7">
        <v>73</v>
      </c>
      <c r="B74" s="8" t="s">
        <v>159</v>
      </c>
      <c r="C74" s="7"/>
      <c r="D74" s="9">
        <v>635000</v>
      </c>
      <c r="E74" s="9" t="s">
        <v>160</v>
      </c>
      <c r="F74" s="7" t="s">
        <v>93</v>
      </c>
      <c r="G74" s="7" t="s">
        <v>15</v>
      </c>
      <c r="H74" s="8"/>
      <c r="I74" s="7"/>
      <c r="J74" s="7"/>
      <c r="K74" s="8" t="s">
        <v>161</v>
      </c>
    </row>
    <row r="75" spans="1:11" s="3" customFormat="1" ht="28.35" customHeight="1" x14ac:dyDescent="0.25">
      <c r="A75" s="7">
        <v>74</v>
      </c>
      <c r="B75" s="8" t="s">
        <v>162</v>
      </c>
      <c r="C75" s="7"/>
      <c r="D75" s="9">
        <v>15000</v>
      </c>
      <c r="E75" s="9" t="s">
        <v>21</v>
      </c>
      <c r="F75" s="7" t="s">
        <v>93</v>
      </c>
      <c r="G75" s="7" t="s">
        <v>15</v>
      </c>
      <c r="H75" s="8"/>
      <c r="I75" s="7"/>
      <c r="J75" s="7"/>
      <c r="K75" s="8" t="s">
        <v>161</v>
      </c>
    </row>
    <row r="76" spans="1:11" s="3" customFormat="1" ht="28.35" customHeight="1" x14ac:dyDescent="0.25">
      <c r="A76" s="7">
        <v>75</v>
      </c>
      <c r="B76" s="8" t="s">
        <v>163</v>
      </c>
      <c r="C76" s="7"/>
      <c r="D76" s="9">
        <v>25000</v>
      </c>
      <c r="E76" s="9" t="s">
        <v>21</v>
      </c>
      <c r="F76" s="7" t="s">
        <v>93</v>
      </c>
      <c r="G76" s="7" t="s">
        <v>15</v>
      </c>
      <c r="H76" s="8"/>
      <c r="I76" s="7"/>
      <c r="J76" s="7"/>
      <c r="K76" s="8" t="s">
        <v>161</v>
      </c>
    </row>
    <row r="77" spans="1:11" s="3" customFormat="1" ht="28.35" customHeight="1" x14ac:dyDescent="0.25">
      <c r="A77" s="7">
        <v>76</v>
      </c>
      <c r="B77" s="8" t="s">
        <v>164</v>
      </c>
      <c r="C77" s="7"/>
      <c r="D77" s="9">
        <v>351500</v>
      </c>
      <c r="E77" s="9" t="s">
        <v>73</v>
      </c>
      <c r="F77" s="7" t="s">
        <v>165</v>
      </c>
      <c r="G77" s="7"/>
      <c r="H77" s="8"/>
      <c r="I77" s="7"/>
      <c r="J77" s="7"/>
      <c r="K77" s="8" t="s">
        <v>166</v>
      </c>
    </row>
    <row r="78" spans="1:11" s="3" customFormat="1" ht="28.35" customHeight="1" x14ac:dyDescent="0.25">
      <c r="A78" s="7">
        <v>77</v>
      </c>
      <c r="B78" s="8" t="s">
        <v>167</v>
      </c>
      <c r="C78" s="7"/>
      <c r="D78" s="9">
        <v>153000</v>
      </c>
      <c r="E78" s="9" t="s">
        <v>73</v>
      </c>
      <c r="F78" s="7" t="s">
        <v>165</v>
      </c>
      <c r="G78" s="7"/>
      <c r="H78" s="8"/>
      <c r="I78" s="7"/>
      <c r="J78" s="7"/>
      <c r="K78" s="8" t="s">
        <v>166</v>
      </c>
    </row>
    <row r="79" spans="1:11" s="3" customFormat="1" ht="28.35" customHeight="1" x14ac:dyDescent="0.25">
      <c r="A79" s="7">
        <v>78</v>
      </c>
      <c r="B79" s="8" t="s">
        <v>168</v>
      </c>
      <c r="C79" s="7"/>
      <c r="D79" s="9">
        <v>198198</v>
      </c>
      <c r="E79" s="9" t="s">
        <v>73</v>
      </c>
      <c r="F79" s="7" t="s">
        <v>165</v>
      </c>
      <c r="G79" s="7"/>
      <c r="H79" s="8"/>
      <c r="I79" s="7"/>
      <c r="J79" s="7"/>
      <c r="K79" s="8" t="s">
        <v>166</v>
      </c>
    </row>
    <row r="80" spans="1:11" s="3" customFormat="1" ht="28.35" customHeight="1" x14ac:dyDescent="0.25">
      <c r="A80" s="7">
        <v>79</v>
      </c>
      <c r="B80" s="8" t="s">
        <v>169</v>
      </c>
      <c r="C80" s="7"/>
      <c r="D80" s="9">
        <v>24500</v>
      </c>
      <c r="E80" s="9" t="s">
        <v>59</v>
      </c>
      <c r="F80" s="7" t="s">
        <v>27</v>
      </c>
      <c r="G80" s="7" t="s">
        <v>15</v>
      </c>
      <c r="H80" s="8"/>
      <c r="I80" s="7"/>
      <c r="J80" s="7"/>
      <c r="K80" s="8" t="s">
        <v>166</v>
      </c>
    </row>
    <row r="81" spans="1:11" s="3" customFormat="1" ht="28.35" customHeight="1" x14ac:dyDescent="0.25">
      <c r="A81" s="7">
        <v>80</v>
      </c>
      <c r="B81" s="8" t="s">
        <v>170</v>
      </c>
      <c r="C81" s="7"/>
      <c r="D81" s="9">
        <v>25800</v>
      </c>
      <c r="E81" s="9" t="s">
        <v>118</v>
      </c>
      <c r="F81" s="7" t="s">
        <v>27</v>
      </c>
      <c r="G81" s="7" t="s">
        <v>15</v>
      </c>
      <c r="H81" s="8"/>
      <c r="I81" s="7"/>
      <c r="J81" s="7"/>
      <c r="K81" s="8" t="s">
        <v>166</v>
      </c>
    </row>
    <row r="82" spans="1:11" s="3" customFormat="1" ht="28.35" customHeight="1" x14ac:dyDescent="0.25">
      <c r="A82" s="7">
        <v>81</v>
      </c>
      <c r="B82" s="8" t="s">
        <v>171</v>
      </c>
      <c r="C82" s="7"/>
      <c r="D82" s="9">
        <v>24300</v>
      </c>
      <c r="E82" s="9" t="s">
        <v>118</v>
      </c>
      <c r="F82" s="7" t="s">
        <v>27</v>
      </c>
      <c r="G82" s="7" t="s">
        <v>15</v>
      </c>
      <c r="H82" s="8"/>
      <c r="I82" s="7"/>
      <c r="J82" s="7"/>
      <c r="K82" s="8" t="s">
        <v>166</v>
      </c>
    </row>
    <row r="83" spans="1:11" s="3" customFormat="1" ht="28.35" customHeight="1" x14ac:dyDescent="0.25">
      <c r="A83" s="7">
        <v>82</v>
      </c>
      <c r="B83" s="8" t="s">
        <v>172</v>
      </c>
      <c r="C83" s="7"/>
      <c r="D83" s="9">
        <v>11800</v>
      </c>
      <c r="E83" s="9" t="s">
        <v>118</v>
      </c>
      <c r="F83" s="7" t="s">
        <v>27</v>
      </c>
      <c r="G83" s="7" t="s">
        <v>15</v>
      </c>
      <c r="H83" s="8"/>
      <c r="I83" s="7"/>
      <c r="J83" s="7"/>
      <c r="K83" s="8" t="s">
        <v>166</v>
      </c>
    </row>
    <row r="84" spans="1:11" s="3" customFormat="1" ht="28.35" customHeight="1" x14ac:dyDescent="0.25">
      <c r="A84" s="7">
        <v>83</v>
      </c>
      <c r="B84" s="8" t="s">
        <v>173</v>
      </c>
      <c r="C84" s="7"/>
      <c r="D84" s="9">
        <v>36000</v>
      </c>
      <c r="E84" s="9" t="s">
        <v>13</v>
      </c>
      <c r="F84" s="7" t="s">
        <v>27</v>
      </c>
      <c r="G84" s="7" t="s">
        <v>15</v>
      </c>
      <c r="H84" s="8"/>
      <c r="I84" s="7"/>
      <c r="J84" s="7"/>
      <c r="K84" s="8" t="s">
        <v>166</v>
      </c>
    </row>
    <row r="85" spans="1:11" s="3" customFormat="1" ht="28.35" customHeight="1" x14ac:dyDescent="0.25">
      <c r="A85" s="7">
        <v>84</v>
      </c>
      <c r="B85" s="8" t="s">
        <v>174</v>
      </c>
      <c r="C85" s="7"/>
      <c r="D85" s="9">
        <v>78000</v>
      </c>
      <c r="E85" s="9" t="s">
        <v>21</v>
      </c>
      <c r="F85" s="7" t="s">
        <v>175</v>
      </c>
      <c r="G85" s="14" t="s">
        <v>176</v>
      </c>
      <c r="H85" s="8"/>
      <c r="I85" s="7"/>
      <c r="J85" s="7"/>
      <c r="K85" s="8" t="s">
        <v>177</v>
      </c>
    </row>
    <row r="86" spans="1:11" s="3" customFormat="1" ht="28.35" customHeight="1" x14ac:dyDescent="0.25">
      <c r="A86" s="7">
        <v>85</v>
      </c>
      <c r="B86" s="8" t="s">
        <v>178</v>
      </c>
      <c r="C86" s="7"/>
      <c r="D86" s="9">
        <v>12000</v>
      </c>
      <c r="E86" s="9" t="s">
        <v>21</v>
      </c>
      <c r="F86" s="7" t="s">
        <v>175</v>
      </c>
      <c r="G86" s="14" t="s">
        <v>176</v>
      </c>
      <c r="H86" s="8"/>
      <c r="I86" s="7"/>
      <c r="J86" s="7"/>
      <c r="K86" s="8" t="s">
        <v>177</v>
      </c>
    </row>
    <row r="87" spans="1:11" s="3" customFormat="1" ht="28.35" customHeight="1" x14ac:dyDescent="0.25">
      <c r="A87" s="7">
        <v>86</v>
      </c>
      <c r="B87" s="8" t="s">
        <v>179</v>
      </c>
      <c r="C87" s="7"/>
      <c r="D87" s="9">
        <v>4000</v>
      </c>
      <c r="E87" s="9" t="s">
        <v>21</v>
      </c>
      <c r="F87" s="7" t="s">
        <v>175</v>
      </c>
      <c r="G87" s="14" t="s">
        <v>176</v>
      </c>
      <c r="H87" s="8"/>
      <c r="I87" s="7"/>
      <c r="J87" s="7"/>
      <c r="K87" s="8" t="s">
        <v>177</v>
      </c>
    </row>
    <row r="88" spans="1:11" s="3" customFormat="1" ht="28.35" customHeight="1" x14ac:dyDescent="0.25">
      <c r="A88" s="7">
        <v>87</v>
      </c>
      <c r="B88" s="8" t="s">
        <v>179</v>
      </c>
      <c r="C88" s="7"/>
      <c r="D88" s="9">
        <v>7000</v>
      </c>
      <c r="E88" s="9" t="s">
        <v>21</v>
      </c>
      <c r="F88" s="7" t="s">
        <v>175</v>
      </c>
      <c r="G88" s="14" t="s">
        <v>176</v>
      </c>
      <c r="H88" s="8"/>
      <c r="I88" s="7"/>
      <c r="J88" s="7"/>
      <c r="K88" s="8" t="s">
        <v>177</v>
      </c>
    </row>
    <row r="89" spans="1:11" s="3" customFormat="1" ht="28.35" customHeight="1" x14ac:dyDescent="0.25">
      <c r="A89" s="7">
        <v>88</v>
      </c>
      <c r="B89" s="8" t="s">
        <v>180</v>
      </c>
      <c r="C89" s="7"/>
      <c r="D89" s="9">
        <v>5000</v>
      </c>
      <c r="E89" s="9" t="s">
        <v>21</v>
      </c>
      <c r="F89" s="7" t="s">
        <v>175</v>
      </c>
      <c r="G89" s="14" t="s">
        <v>176</v>
      </c>
      <c r="H89" s="8"/>
      <c r="I89" s="7"/>
      <c r="J89" s="7"/>
      <c r="K89" s="8" t="s">
        <v>177</v>
      </c>
    </row>
    <row r="90" spans="1:11" s="3" customFormat="1" ht="28.35" customHeight="1" x14ac:dyDescent="0.25">
      <c r="A90" s="7">
        <v>89</v>
      </c>
      <c r="B90" s="8" t="s">
        <v>156</v>
      </c>
      <c r="C90" s="7"/>
      <c r="D90" s="9">
        <v>7000</v>
      </c>
      <c r="E90" s="9" t="s">
        <v>21</v>
      </c>
      <c r="F90" s="7" t="s">
        <v>175</v>
      </c>
      <c r="G90" s="14" t="s">
        <v>176</v>
      </c>
      <c r="H90" s="8"/>
      <c r="I90" s="7"/>
      <c r="J90" s="7"/>
      <c r="K90" s="8" t="s">
        <v>177</v>
      </c>
    </row>
    <row r="91" spans="1:11" s="3" customFormat="1" ht="28.35" customHeight="1" x14ac:dyDescent="0.25">
      <c r="A91" s="7">
        <v>90</v>
      </c>
      <c r="B91" s="8" t="s">
        <v>181</v>
      </c>
      <c r="C91" s="7"/>
      <c r="D91" s="9">
        <v>13000</v>
      </c>
      <c r="E91" s="9" t="s">
        <v>36</v>
      </c>
      <c r="F91" s="7" t="s">
        <v>147</v>
      </c>
      <c r="G91" s="14" t="s">
        <v>182</v>
      </c>
      <c r="H91" s="8"/>
      <c r="I91" s="10">
        <v>45980</v>
      </c>
      <c r="J91" s="13" t="s">
        <v>123</v>
      </c>
      <c r="K91" s="8" t="s">
        <v>646</v>
      </c>
    </row>
    <row r="92" spans="1:11" s="3" customFormat="1" ht="28.35" customHeight="1" x14ac:dyDescent="0.25">
      <c r="A92" s="7">
        <v>91</v>
      </c>
      <c r="B92" s="8" t="s">
        <v>183</v>
      </c>
      <c r="C92" s="7"/>
      <c r="D92" s="9">
        <v>39500</v>
      </c>
      <c r="E92" s="9" t="s">
        <v>36</v>
      </c>
      <c r="F92" s="7" t="s">
        <v>147</v>
      </c>
      <c r="G92" s="14" t="s">
        <v>182</v>
      </c>
      <c r="H92" s="8"/>
      <c r="I92" s="7"/>
      <c r="J92" s="7"/>
      <c r="K92" s="8"/>
    </row>
    <row r="93" spans="1:11" s="3" customFormat="1" ht="28.35" customHeight="1" x14ac:dyDescent="0.25">
      <c r="A93" s="7">
        <v>92</v>
      </c>
      <c r="B93" s="8" t="s">
        <v>184</v>
      </c>
      <c r="C93" s="7"/>
      <c r="D93" s="9">
        <v>39500</v>
      </c>
      <c r="E93" s="9" t="s">
        <v>36</v>
      </c>
      <c r="F93" s="7" t="s">
        <v>147</v>
      </c>
      <c r="G93" s="14" t="s">
        <v>182</v>
      </c>
      <c r="H93" s="8"/>
      <c r="I93" s="7"/>
      <c r="J93" s="7"/>
      <c r="K93" s="8"/>
    </row>
    <row r="94" spans="1:11" s="3" customFormat="1" ht="28.35" customHeight="1" x14ac:dyDescent="0.25">
      <c r="A94" s="7">
        <v>93</v>
      </c>
      <c r="B94" s="8" t="s">
        <v>185</v>
      </c>
      <c r="C94" s="7"/>
      <c r="D94" s="9">
        <v>39500</v>
      </c>
      <c r="E94" s="9" t="s">
        <v>36</v>
      </c>
      <c r="F94" s="7" t="s">
        <v>147</v>
      </c>
      <c r="G94" s="14" t="s">
        <v>182</v>
      </c>
      <c r="H94" s="8"/>
      <c r="I94" s="7"/>
      <c r="J94" s="7"/>
      <c r="K94" s="8"/>
    </row>
    <row r="95" spans="1:11" s="3" customFormat="1" ht="28.35" customHeight="1" x14ac:dyDescent="0.25">
      <c r="A95" s="7">
        <v>94</v>
      </c>
      <c r="B95" s="8" t="s">
        <v>186</v>
      </c>
      <c r="C95" s="7"/>
      <c r="D95" s="9">
        <v>39500</v>
      </c>
      <c r="E95" s="9" t="s">
        <v>36</v>
      </c>
      <c r="F95" s="7" t="s">
        <v>147</v>
      </c>
      <c r="G95" s="14" t="s">
        <v>182</v>
      </c>
      <c r="H95" s="8"/>
      <c r="I95" s="7"/>
      <c r="J95" s="7"/>
      <c r="K95" s="8"/>
    </row>
    <row r="96" spans="1:11" s="3" customFormat="1" ht="28.35" customHeight="1" x14ac:dyDescent="0.25">
      <c r="A96" s="7">
        <v>95</v>
      </c>
      <c r="B96" s="8" t="s">
        <v>187</v>
      </c>
      <c r="C96" s="7"/>
      <c r="D96" s="9">
        <v>1025000</v>
      </c>
      <c r="E96" s="9" t="s">
        <v>59</v>
      </c>
      <c r="F96" s="7" t="s">
        <v>97</v>
      </c>
      <c r="G96" s="7"/>
      <c r="H96" s="8"/>
      <c r="I96" s="7"/>
      <c r="J96" s="7"/>
      <c r="K96" s="8" t="s">
        <v>188</v>
      </c>
    </row>
    <row r="97" spans="1:11" s="3" customFormat="1" ht="28.35" customHeight="1" x14ac:dyDescent="0.25">
      <c r="A97" s="7">
        <v>96</v>
      </c>
      <c r="B97" s="8" t="s">
        <v>189</v>
      </c>
      <c r="C97" s="7"/>
      <c r="D97" s="9">
        <v>215000</v>
      </c>
      <c r="E97" s="9" t="s">
        <v>59</v>
      </c>
      <c r="F97" s="7" t="s">
        <v>97</v>
      </c>
      <c r="G97" s="7"/>
      <c r="H97" s="8"/>
      <c r="I97" s="7"/>
      <c r="J97" s="7"/>
      <c r="K97" s="8" t="s">
        <v>188</v>
      </c>
    </row>
    <row r="98" spans="1:11" s="3" customFormat="1" ht="28.35" customHeight="1" x14ac:dyDescent="0.25">
      <c r="A98" s="7">
        <v>97</v>
      </c>
      <c r="B98" s="8" t="s">
        <v>190</v>
      </c>
      <c r="C98" s="7"/>
      <c r="D98" s="9">
        <v>245000</v>
      </c>
      <c r="E98" s="9" t="s">
        <v>191</v>
      </c>
      <c r="F98" s="7" t="s">
        <v>105</v>
      </c>
      <c r="G98" s="7"/>
      <c r="H98" s="8"/>
      <c r="I98" s="7"/>
      <c r="J98" s="7"/>
      <c r="K98" s="8" t="s">
        <v>166</v>
      </c>
    </row>
    <row r="99" spans="1:11" s="3" customFormat="1" ht="28.35" customHeight="1" x14ac:dyDescent="0.25">
      <c r="A99" s="7">
        <v>98</v>
      </c>
      <c r="B99" s="8" t="s">
        <v>192</v>
      </c>
      <c r="C99" s="7"/>
      <c r="D99" s="9">
        <v>2500</v>
      </c>
      <c r="E99" s="9" t="s">
        <v>21</v>
      </c>
      <c r="F99" s="7" t="s">
        <v>105</v>
      </c>
      <c r="G99" s="7"/>
      <c r="H99" s="8"/>
      <c r="I99" s="7"/>
      <c r="J99" s="7"/>
      <c r="K99" s="8" t="s">
        <v>166</v>
      </c>
    </row>
    <row r="100" spans="1:11" s="3" customFormat="1" ht="28.35" customHeight="1" x14ac:dyDescent="0.25">
      <c r="A100" s="7">
        <v>99</v>
      </c>
      <c r="B100" s="11" t="s">
        <v>193</v>
      </c>
      <c r="C100" s="7"/>
      <c r="D100" s="9">
        <v>400000</v>
      </c>
      <c r="E100" s="9" t="s">
        <v>194</v>
      </c>
      <c r="F100" s="7" t="s">
        <v>195</v>
      </c>
      <c r="G100" s="7"/>
      <c r="H100" s="8"/>
      <c r="I100" s="7"/>
      <c r="J100" s="7"/>
      <c r="K100" s="8" t="s">
        <v>166</v>
      </c>
    </row>
    <row r="101" spans="1:11" s="3" customFormat="1" ht="28.35" customHeight="1" x14ac:dyDescent="0.25">
      <c r="A101" s="7">
        <v>100</v>
      </c>
      <c r="B101" s="8" t="s">
        <v>196</v>
      </c>
      <c r="C101" s="7"/>
      <c r="D101" s="9">
        <v>550000</v>
      </c>
      <c r="E101" s="9" t="s">
        <v>194</v>
      </c>
      <c r="F101" s="7" t="s">
        <v>195</v>
      </c>
      <c r="G101" s="7"/>
      <c r="H101" s="8"/>
      <c r="I101" s="7"/>
      <c r="J101" s="7"/>
      <c r="K101" s="8" t="s">
        <v>166</v>
      </c>
    </row>
    <row r="102" spans="1:11" s="3" customFormat="1" ht="28.35" customHeight="1" x14ac:dyDescent="0.25">
      <c r="A102" s="7">
        <v>101</v>
      </c>
      <c r="B102" s="8" t="s">
        <v>197</v>
      </c>
      <c r="C102" s="7"/>
      <c r="D102" s="9">
        <v>525000</v>
      </c>
      <c r="E102" s="9" t="s">
        <v>194</v>
      </c>
      <c r="F102" s="7" t="s">
        <v>195</v>
      </c>
      <c r="G102" s="7"/>
      <c r="H102" s="8"/>
      <c r="I102" s="7"/>
      <c r="J102" s="7"/>
      <c r="K102" s="8" t="s">
        <v>166</v>
      </c>
    </row>
    <row r="103" spans="1:11" s="3" customFormat="1" ht="28.35" customHeight="1" x14ac:dyDescent="0.25">
      <c r="A103" s="7">
        <v>102</v>
      </c>
      <c r="B103" s="8" t="s">
        <v>198</v>
      </c>
      <c r="C103" s="7" t="s">
        <v>199</v>
      </c>
      <c r="D103" s="9">
        <v>7500000</v>
      </c>
      <c r="E103" s="9" t="s">
        <v>194</v>
      </c>
      <c r="F103" s="7" t="s">
        <v>200</v>
      </c>
      <c r="G103" s="7"/>
      <c r="H103" s="8"/>
      <c r="I103" s="7" t="s">
        <v>150</v>
      </c>
      <c r="J103" s="7"/>
      <c r="K103" s="8" t="s">
        <v>166</v>
      </c>
    </row>
    <row r="104" spans="1:11" s="3" customFormat="1" ht="28.35" customHeight="1" x14ac:dyDescent="0.25">
      <c r="A104" s="7">
        <v>103</v>
      </c>
      <c r="B104" s="8" t="s">
        <v>201</v>
      </c>
      <c r="C104" s="7"/>
      <c r="D104" s="9">
        <v>20000</v>
      </c>
      <c r="E104" s="9" t="s">
        <v>49</v>
      </c>
      <c r="F104" s="7" t="s">
        <v>93</v>
      </c>
      <c r="G104" s="7"/>
      <c r="H104" s="8"/>
      <c r="I104" s="7" t="s">
        <v>150</v>
      </c>
      <c r="J104" s="7"/>
      <c r="K104" s="8" t="s">
        <v>161</v>
      </c>
    </row>
    <row r="105" spans="1:11" s="3" customFormat="1" ht="28.35" customHeight="1" x14ac:dyDescent="0.25">
      <c r="A105" s="7">
        <v>104</v>
      </c>
      <c r="B105" s="8" t="s">
        <v>202</v>
      </c>
      <c r="C105" s="7"/>
      <c r="D105" s="9">
        <v>150000</v>
      </c>
      <c r="E105" s="9" t="s">
        <v>92</v>
      </c>
      <c r="F105" s="7" t="s">
        <v>93</v>
      </c>
      <c r="G105" s="7"/>
      <c r="H105" s="8"/>
      <c r="I105" s="7" t="s">
        <v>150</v>
      </c>
      <c r="J105" s="7"/>
      <c r="K105" s="8" t="s">
        <v>161</v>
      </c>
    </row>
    <row r="106" spans="1:11" s="3" customFormat="1" ht="28.35" customHeight="1" x14ac:dyDescent="0.25">
      <c r="A106" s="7">
        <v>105</v>
      </c>
      <c r="B106" s="11" t="s">
        <v>203</v>
      </c>
      <c r="C106" s="7"/>
      <c r="D106" s="9">
        <v>15225</v>
      </c>
      <c r="E106" s="9" t="s">
        <v>21</v>
      </c>
      <c r="F106" s="7" t="s">
        <v>204</v>
      </c>
      <c r="G106" s="7"/>
      <c r="H106" s="8"/>
      <c r="I106" s="7" t="s">
        <v>150</v>
      </c>
      <c r="J106" s="7"/>
      <c r="K106" s="8" t="s">
        <v>161</v>
      </c>
    </row>
    <row r="107" spans="1:11" s="3" customFormat="1" ht="28.35" customHeight="1" x14ac:dyDescent="0.25">
      <c r="A107" s="7">
        <v>106</v>
      </c>
      <c r="B107" s="8" t="s">
        <v>205</v>
      </c>
      <c r="C107" s="7"/>
      <c r="D107" s="9">
        <v>280000</v>
      </c>
      <c r="E107" s="9" t="s">
        <v>194</v>
      </c>
      <c r="F107" s="7" t="s">
        <v>66</v>
      </c>
      <c r="G107" s="7"/>
      <c r="H107" s="8"/>
      <c r="I107" s="7" t="s">
        <v>150</v>
      </c>
      <c r="J107" s="7"/>
      <c r="K107" s="8" t="s">
        <v>161</v>
      </c>
    </row>
    <row r="108" spans="1:11" s="3" customFormat="1" ht="28.35" customHeight="1" x14ac:dyDescent="0.25">
      <c r="A108" s="7">
        <v>107</v>
      </c>
      <c r="B108" s="8" t="s">
        <v>206</v>
      </c>
      <c r="C108" s="7"/>
      <c r="D108" s="9">
        <v>280000</v>
      </c>
      <c r="E108" s="9" t="s">
        <v>194</v>
      </c>
      <c r="F108" s="7" t="s">
        <v>66</v>
      </c>
      <c r="G108" s="7"/>
      <c r="H108" s="8"/>
      <c r="I108" s="7" t="s">
        <v>150</v>
      </c>
      <c r="J108" s="7"/>
      <c r="K108" s="8" t="s">
        <v>161</v>
      </c>
    </row>
    <row r="109" spans="1:11" s="3" customFormat="1" ht="28.35" customHeight="1" x14ac:dyDescent="0.25">
      <c r="A109" s="7">
        <v>108</v>
      </c>
      <c r="B109" s="8" t="s">
        <v>207</v>
      </c>
      <c r="C109" s="7" t="s">
        <v>208</v>
      </c>
      <c r="D109" s="9">
        <v>107500</v>
      </c>
      <c r="E109" s="9" t="s">
        <v>21</v>
      </c>
      <c r="F109" s="7" t="s">
        <v>209</v>
      </c>
      <c r="G109" s="7"/>
      <c r="H109" s="8"/>
      <c r="I109" s="7" t="s">
        <v>210</v>
      </c>
      <c r="J109" s="7"/>
      <c r="K109" s="8" t="s">
        <v>166</v>
      </c>
    </row>
    <row r="110" spans="1:11" s="3" customFormat="1" ht="28.35" customHeight="1" x14ac:dyDescent="0.25">
      <c r="A110" s="7">
        <v>109</v>
      </c>
      <c r="B110" s="8" t="s">
        <v>211</v>
      </c>
      <c r="C110" s="7" t="s">
        <v>212</v>
      </c>
      <c r="D110" s="9">
        <v>19000</v>
      </c>
      <c r="E110" s="9" t="s">
        <v>21</v>
      </c>
      <c r="F110" s="7" t="s">
        <v>209</v>
      </c>
      <c r="G110" s="7"/>
      <c r="H110" s="8"/>
      <c r="I110" s="7" t="s">
        <v>210</v>
      </c>
      <c r="J110" s="7"/>
      <c r="K110" s="8" t="s">
        <v>166</v>
      </c>
    </row>
    <row r="111" spans="1:11" s="3" customFormat="1" ht="28.35" customHeight="1" x14ac:dyDescent="0.25">
      <c r="A111" s="7">
        <v>110</v>
      </c>
      <c r="B111" s="8" t="s">
        <v>213</v>
      </c>
      <c r="C111" s="7" t="s">
        <v>214</v>
      </c>
      <c r="D111" s="9">
        <v>24000</v>
      </c>
      <c r="E111" s="9" t="s">
        <v>21</v>
      </c>
      <c r="F111" s="7" t="s">
        <v>215</v>
      </c>
      <c r="G111" s="7"/>
      <c r="H111" s="8"/>
      <c r="I111" s="7" t="s">
        <v>210</v>
      </c>
      <c r="J111" s="7"/>
      <c r="K111" s="8" t="s">
        <v>161</v>
      </c>
    </row>
    <row r="112" spans="1:11" s="3" customFormat="1" ht="28.35" customHeight="1" x14ac:dyDescent="0.25">
      <c r="A112" s="7">
        <v>111</v>
      </c>
      <c r="B112" s="8" t="s">
        <v>213</v>
      </c>
      <c r="C112" s="7" t="s">
        <v>216</v>
      </c>
      <c r="D112" s="9">
        <v>102300</v>
      </c>
      <c r="E112" s="9" t="s">
        <v>21</v>
      </c>
      <c r="F112" s="7" t="s">
        <v>215</v>
      </c>
      <c r="G112" s="7"/>
      <c r="H112" s="8"/>
      <c r="I112" s="7" t="s">
        <v>210</v>
      </c>
      <c r="J112" s="7"/>
      <c r="K112" s="8" t="s">
        <v>161</v>
      </c>
    </row>
    <row r="113" spans="1:11" s="3" customFormat="1" ht="28.35" customHeight="1" x14ac:dyDescent="0.25">
      <c r="A113" s="7">
        <v>112</v>
      </c>
      <c r="B113" s="11" t="s">
        <v>217</v>
      </c>
      <c r="C113" s="7" t="s">
        <v>218</v>
      </c>
      <c r="D113" s="9">
        <v>1800</v>
      </c>
      <c r="E113" s="9" t="s">
        <v>21</v>
      </c>
      <c r="F113" s="7" t="s">
        <v>219</v>
      </c>
      <c r="G113" s="7"/>
      <c r="H113" s="8"/>
      <c r="I113" s="7" t="s">
        <v>210</v>
      </c>
      <c r="J113" s="7"/>
      <c r="K113" s="8" t="s">
        <v>161</v>
      </c>
    </row>
    <row r="114" spans="1:11" s="3" customFormat="1" ht="28.35" customHeight="1" x14ac:dyDescent="0.25">
      <c r="A114" s="7">
        <v>113</v>
      </c>
      <c r="B114" s="8" t="s">
        <v>220</v>
      </c>
      <c r="C114" s="7"/>
      <c r="D114" s="9">
        <v>828000</v>
      </c>
      <c r="E114" s="9" t="s">
        <v>13</v>
      </c>
      <c r="F114" s="7" t="s">
        <v>74</v>
      </c>
      <c r="G114" s="7"/>
      <c r="H114" s="8"/>
      <c r="I114" s="7" t="s">
        <v>210</v>
      </c>
      <c r="J114" s="7"/>
      <c r="K114" s="8" t="s">
        <v>166</v>
      </c>
    </row>
    <row r="115" spans="1:11" s="3" customFormat="1" ht="28.35" customHeight="1" x14ac:dyDescent="0.25">
      <c r="A115" s="7">
        <v>114</v>
      </c>
      <c r="B115" s="8" t="s">
        <v>221</v>
      </c>
      <c r="C115" s="7"/>
      <c r="D115" s="9">
        <v>12500</v>
      </c>
      <c r="E115" s="9" t="s">
        <v>36</v>
      </c>
      <c r="F115" s="7" t="s">
        <v>147</v>
      </c>
      <c r="G115" s="7"/>
      <c r="H115" s="8"/>
      <c r="I115" s="7" t="s">
        <v>210</v>
      </c>
      <c r="J115" s="7"/>
      <c r="K115" s="8" t="s">
        <v>161</v>
      </c>
    </row>
    <row r="116" spans="1:11" s="3" customFormat="1" ht="28.35" customHeight="1" x14ac:dyDescent="0.25">
      <c r="A116" s="7">
        <v>115</v>
      </c>
      <c r="B116" s="8" t="s">
        <v>222</v>
      </c>
      <c r="C116" s="7"/>
      <c r="D116" s="9">
        <v>43000</v>
      </c>
      <c r="E116" s="9" t="s">
        <v>223</v>
      </c>
      <c r="F116" s="7" t="s">
        <v>27</v>
      </c>
      <c r="G116" s="7"/>
      <c r="H116" s="8"/>
      <c r="I116" s="7" t="s">
        <v>210</v>
      </c>
      <c r="J116" s="7"/>
      <c r="K116" s="8" t="s">
        <v>166</v>
      </c>
    </row>
    <row r="117" spans="1:11" s="3" customFormat="1" ht="28.35" customHeight="1" x14ac:dyDescent="0.25">
      <c r="A117" s="7">
        <v>116</v>
      </c>
      <c r="B117" s="8" t="s">
        <v>224</v>
      </c>
      <c r="C117" s="7" t="s">
        <v>225</v>
      </c>
      <c r="D117" s="9">
        <v>13700</v>
      </c>
      <c r="E117" s="9" t="s">
        <v>21</v>
      </c>
      <c r="F117" s="7" t="s">
        <v>27</v>
      </c>
      <c r="G117" s="7"/>
      <c r="H117" s="8"/>
      <c r="I117" s="7" t="s">
        <v>210</v>
      </c>
      <c r="J117" s="7"/>
      <c r="K117" s="8" t="s">
        <v>166</v>
      </c>
    </row>
    <row r="118" spans="1:11" s="3" customFormat="1" ht="28.35" customHeight="1" x14ac:dyDescent="0.25">
      <c r="A118" s="7">
        <v>117</v>
      </c>
      <c r="B118" s="8" t="s">
        <v>226</v>
      </c>
      <c r="C118" s="7"/>
      <c r="D118" s="9">
        <v>9000</v>
      </c>
      <c r="E118" s="9" t="s">
        <v>59</v>
      </c>
      <c r="F118" s="7" t="s">
        <v>27</v>
      </c>
      <c r="G118" s="7"/>
      <c r="H118" s="8"/>
      <c r="I118" s="7" t="s">
        <v>210</v>
      </c>
      <c r="J118" s="7"/>
      <c r="K118" s="8" t="s">
        <v>166</v>
      </c>
    </row>
    <row r="119" spans="1:11" s="3" customFormat="1" ht="28.35" customHeight="1" x14ac:dyDescent="0.25">
      <c r="A119" s="7">
        <v>118</v>
      </c>
      <c r="B119" s="8" t="s">
        <v>227</v>
      </c>
      <c r="C119" s="7"/>
      <c r="D119" s="9">
        <v>9000</v>
      </c>
      <c r="E119" s="9" t="s">
        <v>59</v>
      </c>
      <c r="F119" s="7" t="s">
        <v>27</v>
      </c>
      <c r="G119" s="7"/>
      <c r="H119" s="8"/>
      <c r="I119" s="7" t="s">
        <v>210</v>
      </c>
      <c r="J119" s="7"/>
      <c r="K119" s="8" t="s">
        <v>166</v>
      </c>
    </row>
    <row r="120" spans="1:11" s="3" customFormat="1" ht="28.35" customHeight="1" x14ac:dyDescent="0.25">
      <c r="A120" s="7">
        <v>119</v>
      </c>
      <c r="B120" s="11" t="s">
        <v>228</v>
      </c>
      <c r="C120" s="13" t="s">
        <v>229</v>
      </c>
      <c r="D120" s="9">
        <v>2750</v>
      </c>
      <c r="E120" s="9" t="s">
        <v>21</v>
      </c>
      <c r="F120" s="7" t="s">
        <v>230</v>
      </c>
      <c r="G120" s="7"/>
      <c r="H120" s="8"/>
      <c r="I120" s="7" t="s">
        <v>210</v>
      </c>
      <c r="J120" s="7"/>
      <c r="K120" s="11" t="s">
        <v>231</v>
      </c>
    </row>
    <row r="121" spans="1:11" s="3" customFormat="1" ht="28.35" customHeight="1" x14ac:dyDescent="0.25">
      <c r="A121" s="7">
        <v>120</v>
      </c>
      <c r="B121" s="8" t="s">
        <v>232</v>
      </c>
      <c r="C121" s="15">
        <v>1009832500</v>
      </c>
      <c r="D121" s="9">
        <v>1091000</v>
      </c>
      <c r="E121" s="9" t="s">
        <v>233</v>
      </c>
      <c r="F121" s="7" t="s">
        <v>102</v>
      </c>
      <c r="G121" s="7"/>
      <c r="H121" s="8"/>
      <c r="I121" s="7" t="s">
        <v>234</v>
      </c>
      <c r="J121" s="7"/>
      <c r="K121" s="8" t="s">
        <v>166</v>
      </c>
    </row>
    <row r="122" spans="1:11" s="3" customFormat="1" ht="28.35" customHeight="1" x14ac:dyDescent="0.25">
      <c r="A122" s="7">
        <v>121</v>
      </c>
      <c r="B122" s="11" t="s">
        <v>235</v>
      </c>
      <c r="C122" s="7"/>
      <c r="D122" s="9">
        <v>88289</v>
      </c>
      <c r="E122" s="9" t="s">
        <v>21</v>
      </c>
      <c r="F122" s="7" t="s">
        <v>236</v>
      </c>
      <c r="G122" s="7" t="s">
        <v>237</v>
      </c>
      <c r="H122" s="8"/>
      <c r="I122" s="7" t="s">
        <v>234</v>
      </c>
      <c r="J122" s="7"/>
      <c r="K122" s="8" t="s">
        <v>166</v>
      </c>
    </row>
    <row r="123" spans="1:11" s="3" customFormat="1" ht="28.35" customHeight="1" x14ac:dyDescent="0.25">
      <c r="A123" s="7">
        <v>122</v>
      </c>
      <c r="B123" s="8" t="s">
        <v>238</v>
      </c>
      <c r="C123" s="7"/>
      <c r="D123" s="9">
        <v>83000</v>
      </c>
      <c r="E123" s="9" t="s">
        <v>21</v>
      </c>
      <c r="F123" s="7" t="s">
        <v>27</v>
      </c>
      <c r="G123" s="7"/>
      <c r="H123" s="8"/>
      <c r="I123" s="7" t="s">
        <v>210</v>
      </c>
      <c r="J123" s="7"/>
      <c r="K123" s="8" t="s">
        <v>166</v>
      </c>
    </row>
    <row r="124" spans="1:11" s="3" customFormat="1" ht="28.35" customHeight="1" x14ac:dyDescent="0.25">
      <c r="A124" s="7">
        <v>123</v>
      </c>
      <c r="B124" s="8" t="s">
        <v>239</v>
      </c>
      <c r="C124" s="7" t="s">
        <v>240</v>
      </c>
      <c r="D124" s="9">
        <v>13300</v>
      </c>
      <c r="E124" s="9" t="s">
        <v>21</v>
      </c>
      <c r="F124" s="7" t="s">
        <v>27</v>
      </c>
      <c r="G124" s="7"/>
      <c r="H124" s="8"/>
      <c r="I124" s="7" t="s">
        <v>210</v>
      </c>
      <c r="J124" s="7"/>
      <c r="K124" s="8" t="s">
        <v>166</v>
      </c>
    </row>
    <row r="125" spans="1:11" s="3" customFormat="1" ht="28.35" customHeight="1" x14ac:dyDescent="0.25">
      <c r="A125" s="7">
        <v>124</v>
      </c>
      <c r="B125" s="8" t="s">
        <v>241</v>
      </c>
      <c r="C125" s="7"/>
      <c r="D125" s="9">
        <v>2800</v>
      </c>
      <c r="E125" s="9" t="s">
        <v>21</v>
      </c>
      <c r="F125" s="7" t="s">
        <v>27</v>
      </c>
      <c r="G125" s="7"/>
      <c r="H125" s="8"/>
      <c r="I125" s="7" t="s">
        <v>210</v>
      </c>
      <c r="J125" s="7"/>
      <c r="K125" s="8" t="s">
        <v>166</v>
      </c>
    </row>
    <row r="126" spans="1:11" s="3" customFormat="1" ht="28.35" customHeight="1" x14ac:dyDescent="0.25">
      <c r="A126" s="7">
        <v>125</v>
      </c>
      <c r="B126" s="8" t="s">
        <v>242</v>
      </c>
      <c r="C126" s="13" t="s">
        <v>243</v>
      </c>
      <c r="D126" s="9">
        <v>7480000</v>
      </c>
      <c r="E126" s="9" t="s">
        <v>194</v>
      </c>
      <c r="F126" s="7" t="s">
        <v>136</v>
      </c>
      <c r="G126" s="7"/>
      <c r="H126" s="8"/>
      <c r="I126" s="7" t="s">
        <v>234</v>
      </c>
      <c r="J126" s="7"/>
      <c r="K126" s="8" t="s">
        <v>161</v>
      </c>
    </row>
    <row r="127" spans="1:11" s="3" customFormat="1" ht="28.35" customHeight="1" x14ac:dyDescent="0.25">
      <c r="A127" s="7">
        <v>126</v>
      </c>
      <c r="B127" s="8" t="s">
        <v>244</v>
      </c>
      <c r="C127" s="13" t="s">
        <v>245</v>
      </c>
      <c r="D127" s="9">
        <v>450000</v>
      </c>
      <c r="E127" s="9" t="s">
        <v>194</v>
      </c>
      <c r="F127" s="7" t="s">
        <v>136</v>
      </c>
      <c r="G127" s="7"/>
      <c r="H127" s="8"/>
      <c r="I127" s="7" t="s">
        <v>234</v>
      </c>
      <c r="J127" s="7"/>
      <c r="K127" s="8" t="s">
        <v>161</v>
      </c>
    </row>
    <row r="128" spans="1:11" s="3" customFormat="1" ht="28.35" customHeight="1" x14ac:dyDescent="0.25">
      <c r="A128" s="7">
        <v>127</v>
      </c>
      <c r="B128" s="8" t="s">
        <v>246</v>
      </c>
      <c r="C128" s="7"/>
      <c r="D128" s="9">
        <v>245000</v>
      </c>
      <c r="E128" s="9" t="s">
        <v>247</v>
      </c>
      <c r="F128" s="7" t="s">
        <v>105</v>
      </c>
      <c r="G128" s="7"/>
      <c r="H128" s="8"/>
      <c r="I128" s="16">
        <v>45901</v>
      </c>
      <c r="J128" s="7"/>
      <c r="K128" s="8" t="s">
        <v>166</v>
      </c>
    </row>
    <row r="129" spans="1:11" s="3" customFormat="1" ht="28.35" customHeight="1" x14ac:dyDescent="0.25">
      <c r="A129" s="7">
        <v>128</v>
      </c>
      <c r="B129" s="8" t="s">
        <v>248</v>
      </c>
      <c r="C129" s="7" t="s">
        <v>249</v>
      </c>
      <c r="D129" s="9">
        <v>187500</v>
      </c>
      <c r="E129" s="9" t="s">
        <v>21</v>
      </c>
      <c r="F129" s="7" t="s">
        <v>105</v>
      </c>
      <c r="G129" s="7"/>
      <c r="H129" s="8"/>
      <c r="I129" s="16">
        <v>45901</v>
      </c>
      <c r="J129" s="7"/>
      <c r="K129" s="8" t="s">
        <v>166</v>
      </c>
    </row>
    <row r="130" spans="1:11" s="3" customFormat="1" ht="28.35" customHeight="1" x14ac:dyDescent="0.25">
      <c r="A130" s="7">
        <v>129</v>
      </c>
      <c r="B130" s="8" t="s">
        <v>250</v>
      </c>
      <c r="C130" s="7"/>
      <c r="D130" s="9">
        <v>400000</v>
      </c>
      <c r="E130" s="9" t="s">
        <v>42</v>
      </c>
      <c r="F130" s="7" t="s">
        <v>251</v>
      </c>
      <c r="G130" s="7"/>
      <c r="H130" s="8"/>
      <c r="I130" s="16">
        <v>45901</v>
      </c>
      <c r="J130" s="7"/>
      <c r="K130" s="8" t="s">
        <v>252</v>
      </c>
    </row>
    <row r="131" spans="1:11" s="3" customFormat="1" ht="28.35" customHeight="1" x14ac:dyDescent="0.25">
      <c r="A131" s="7">
        <v>130</v>
      </c>
      <c r="B131" s="8" t="s">
        <v>253</v>
      </c>
      <c r="C131" s="7" t="s">
        <v>240</v>
      </c>
      <c r="D131" s="9">
        <v>7500</v>
      </c>
      <c r="E131" s="9" t="s">
        <v>21</v>
      </c>
      <c r="F131" s="7" t="s">
        <v>27</v>
      </c>
      <c r="G131" s="7"/>
      <c r="H131" s="8"/>
      <c r="I131" s="16">
        <v>45901</v>
      </c>
      <c r="J131" s="7"/>
      <c r="K131" s="8" t="s">
        <v>166</v>
      </c>
    </row>
    <row r="132" spans="1:11" s="3" customFormat="1" ht="28.35" customHeight="1" x14ac:dyDescent="0.25">
      <c r="A132" s="7">
        <v>131</v>
      </c>
      <c r="B132" s="8" t="s">
        <v>254</v>
      </c>
      <c r="C132" s="7" t="s">
        <v>255</v>
      </c>
      <c r="D132" s="9">
        <v>24700</v>
      </c>
      <c r="E132" s="9" t="s">
        <v>21</v>
      </c>
      <c r="F132" s="7" t="s">
        <v>27</v>
      </c>
      <c r="G132" s="7"/>
      <c r="H132" s="8"/>
      <c r="I132" s="16">
        <v>45901</v>
      </c>
      <c r="J132" s="7"/>
      <c r="K132" s="8" t="s">
        <v>166</v>
      </c>
    </row>
    <row r="133" spans="1:11" s="3" customFormat="1" ht="28.35" customHeight="1" x14ac:dyDescent="0.25">
      <c r="A133" s="7">
        <v>132</v>
      </c>
      <c r="B133" s="8" t="s">
        <v>256</v>
      </c>
      <c r="C133" s="7" t="s">
        <v>257</v>
      </c>
      <c r="D133" s="9">
        <v>3900</v>
      </c>
      <c r="E133" s="9" t="s">
        <v>21</v>
      </c>
      <c r="F133" s="13" t="s">
        <v>258</v>
      </c>
      <c r="G133" s="7"/>
      <c r="H133" s="8"/>
      <c r="I133" s="16">
        <v>45901</v>
      </c>
      <c r="J133" s="7"/>
      <c r="K133" s="8" t="s">
        <v>166</v>
      </c>
    </row>
    <row r="134" spans="1:11" s="3" customFormat="1" ht="28.35" customHeight="1" x14ac:dyDescent="0.25">
      <c r="A134" s="7">
        <v>133</v>
      </c>
      <c r="B134" s="8" t="s">
        <v>256</v>
      </c>
      <c r="C134" s="7" t="s">
        <v>259</v>
      </c>
      <c r="D134" s="9">
        <v>3600</v>
      </c>
      <c r="E134" s="9" t="s">
        <v>21</v>
      </c>
      <c r="F134" s="13" t="s">
        <v>258</v>
      </c>
      <c r="G134" s="7"/>
      <c r="H134" s="8"/>
      <c r="I134" s="16">
        <v>45901</v>
      </c>
      <c r="J134" s="7"/>
      <c r="K134" s="8" t="s">
        <v>166</v>
      </c>
    </row>
    <row r="135" spans="1:11" s="3" customFormat="1" ht="28.35" customHeight="1" x14ac:dyDescent="0.25">
      <c r="A135" s="7">
        <v>134</v>
      </c>
      <c r="B135" s="8" t="s">
        <v>256</v>
      </c>
      <c r="C135" s="7" t="s">
        <v>257</v>
      </c>
      <c r="D135" s="9">
        <v>3700</v>
      </c>
      <c r="E135" s="9" t="s">
        <v>21</v>
      </c>
      <c r="F135" s="13" t="s">
        <v>258</v>
      </c>
      <c r="G135" s="7"/>
      <c r="H135" s="8"/>
      <c r="I135" s="16">
        <v>45901</v>
      </c>
      <c r="J135" s="7"/>
      <c r="K135" s="8" t="s">
        <v>166</v>
      </c>
    </row>
    <row r="136" spans="1:11" s="3" customFormat="1" ht="28.35" customHeight="1" x14ac:dyDescent="0.25">
      <c r="A136" s="7">
        <v>135</v>
      </c>
      <c r="B136" s="8" t="s">
        <v>260</v>
      </c>
      <c r="C136" s="7"/>
      <c r="D136" s="9">
        <v>233000</v>
      </c>
      <c r="E136" s="9" t="s">
        <v>261</v>
      </c>
      <c r="F136" s="7" t="s">
        <v>262</v>
      </c>
      <c r="G136" s="7"/>
      <c r="H136" s="8"/>
      <c r="I136" s="16">
        <v>45901</v>
      </c>
      <c r="J136" s="7"/>
      <c r="K136" s="8" t="s">
        <v>263</v>
      </c>
    </row>
    <row r="137" spans="1:11" s="3" customFormat="1" ht="28.35" customHeight="1" x14ac:dyDescent="0.25">
      <c r="A137" s="7">
        <v>136</v>
      </c>
      <c r="B137" s="8" t="s">
        <v>264</v>
      </c>
      <c r="C137" s="7" t="s">
        <v>265</v>
      </c>
      <c r="D137" s="9">
        <v>260000</v>
      </c>
      <c r="E137" s="9" t="s">
        <v>261</v>
      </c>
      <c r="F137" s="7" t="s">
        <v>262</v>
      </c>
      <c r="G137" s="7"/>
      <c r="H137" s="8"/>
      <c r="I137" s="16">
        <v>45901</v>
      </c>
      <c r="J137" s="7"/>
      <c r="K137" s="8" t="s">
        <v>263</v>
      </c>
    </row>
    <row r="138" spans="1:11" s="3" customFormat="1" ht="28.35" customHeight="1" x14ac:dyDescent="0.25">
      <c r="A138" s="7">
        <v>137</v>
      </c>
      <c r="B138" s="8" t="s">
        <v>264</v>
      </c>
      <c r="C138" s="13" t="s">
        <v>266</v>
      </c>
      <c r="D138" s="9">
        <v>525000</v>
      </c>
      <c r="E138" s="9" t="s">
        <v>261</v>
      </c>
      <c r="F138" s="7" t="s">
        <v>262</v>
      </c>
      <c r="G138" s="7"/>
      <c r="H138" s="8"/>
      <c r="I138" s="16">
        <v>45901</v>
      </c>
      <c r="J138" s="7"/>
      <c r="K138" s="8" t="s">
        <v>263</v>
      </c>
    </row>
    <row r="139" spans="1:11" s="3" customFormat="1" ht="28.35" customHeight="1" x14ac:dyDescent="0.25">
      <c r="A139" s="7">
        <v>138</v>
      </c>
      <c r="B139" s="8" t="s">
        <v>264</v>
      </c>
      <c r="C139" s="13" t="s">
        <v>267</v>
      </c>
      <c r="D139" s="9">
        <v>575000</v>
      </c>
      <c r="E139" s="9" t="s">
        <v>261</v>
      </c>
      <c r="F139" s="7" t="s">
        <v>262</v>
      </c>
      <c r="G139" s="7"/>
      <c r="H139" s="8"/>
      <c r="I139" s="16">
        <v>45901</v>
      </c>
      <c r="J139" s="7"/>
      <c r="K139" s="8" t="s">
        <v>263</v>
      </c>
    </row>
    <row r="140" spans="1:11" s="3" customFormat="1" ht="28.35" customHeight="1" x14ac:dyDescent="0.25">
      <c r="A140" s="7">
        <v>139</v>
      </c>
      <c r="B140" s="8" t="s">
        <v>264</v>
      </c>
      <c r="C140" s="13" t="s">
        <v>268</v>
      </c>
      <c r="D140" s="9">
        <v>700000</v>
      </c>
      <c r="E140" s="9" t="s">
        <v>261</v>
      </c>
      <c r="F140" s="7" t="s">
        <v>262</v>
      </c>
      <c r="G140" s="7"/>
      <c r="H140" s="8"/>
      <c r="I140" s="16">
        <v>45901</v>
      </c>
      <c r="J140" s="7"/>
      <c r="K140" s="8" t="s">
        <v>263</v>
      </c>
    </row>
    <row r="141" spans="1:11" s="3" customFormat="1" ht="28.35" customHeight="1" x14ac:dyDescent="0.25">
      <c r="A141" s="7">
        <v>140</v>
      </c>
      <c r="B141" s="8" t="s">
        <v>269</v>
      </c>
      <c r="C141" s="7" t="s">
        <v>270</v>
      </c>
      <c r="D141" s="9">
        <v>235000</v>
      </c>
      <c r="E141" s="9" t="s">
        <v>261</v>
      </c>
      <c r="F141" s="7" t="s">
        <v>262</v>
      </c>
      <c r="G141" s="7"/>
      <c r="H141" s="8"/>
      <c r="I141" s="16">
        <v>45901</v>
      </c>
      <c r="J141" s="7"/>
      <c r="K141" s="8" t="s">
        <v>263</v>
      </c>
    </row>
    <row r="142" spans="1:11" s="3" customFormat="1" ht="28.35" customHeight="1" x14ac:dyDescent="0.25">
      <c r="A142" s="7">
        <v>141</v>
      </c>
      <c r="B142" s="8" t="s">
        <v>271</v>
      </c>
      <c r="C142" s="7" t="s">
        <v>272</v>
      </c>
      <c r="D142" s="9">
        <v>2025000</v>
      </c>
      <c r="E142" s="9" t="s">
        <v>273</v>
      </c>
      <c r="F142" s="7" t="s">
        <v>274</v>
      </c>
      <c r="G142" s="7"/>
      <c r="H142" s="8"/>
      <c r="I142" s="16">
        <v>45901</v>
      </c>
      <c r="J142" s="7"/>
      <c r="K142" s="8" t="s">
        <v>275</v>
      </c>
    </row>
    <row r="143" spans="1:11" s="3" customFormat="1" ht="28.35" customHeight="1" x14ac:dyDescent="0.25">
      <c r="A143" s="7">
        <v>142</v>
      </c>
      <c r="B143" s="8" t="s">
        <v>276</v>
      </c>
      <c r="C143" s="7" t="s">
        <v>272</v>
      </c>
      <c r="D143" s="9">
        <v>2075000</v>
      </c>
      <c r="E143" s="9" t="s">
        <v>273</v>
      </c>
      <c r="F143" s="7" t="s">
        <v>274</v>
      </c>
      <c r="G143" s="7"/>
      <c r="H143" s="8"/>
      <c r="I143" s="16">
        <v>45901</v>
      </c>
      <c r="J143" s="7"/>
      <c r="K143" s="8" t="s">
        <v>275</v>
      </c>
    </row>
    <row r="144" spans="1:11" s="3" customFormat="1" ht="28.35" customHeight="1" x14ac:dyDescent="0.25">
      <c r="A144" s="7">
        <v>143</v>
      </c>
      <c r="B144" s="8" t="s">
        <v>277</v>
      </c>
      <c r="C144" s="7"/>
      <c r="D144" s="9">
        <v>3460000</v>
      </c>
      <c r="E144" s="9" t="s">
        <v>278</v>
      </c>
      <c r="F144" s="7" t="s">
        <v>279</v>
      </c>
      <c r="G144" s="7"/>
      <c r="H144" s="8"/>
      <c r="I144" s="16">
        <v>45901</v>
      </c>
      <c r="J144" s="7"/>
      <c r="K144" s="8" t="s">
        <v>24</v>
      </c>
    </row>
    <row r="145" spans="1:11" s="3" customFormat="1" ht="28.35" customHeight="1" x14ac:dyDescent="0.25">
      <c r="A145" s="7">
        <v>144</v>
      </c>
      <c r="B145" s="11" t="s">
        <v>280</v>
      </c>
      <c r="C145" s="7" t="s">
        <v>281</v>
      </c>
      <c r="D145" s="9">
        <v>480000</v>
      </c>
      <c r="E145" s="9" t="s">
        <v>273</v>
      </c>
      <c r="F145" s="7" t="s">
        <v>282</v>
      </c>
      <c r="G145" s="7"/>
      <c r="H145" s="8"/>
      <c r="I145" s="16">
        <v>45901</v>
      </c>
      <c r="J145" s="7"/>
      <c r="K145" s="8" t="s">
        <v>283</v>
      </c>
    </row>
    <row r="146" spans="1:11" s="3" customFormat="1" ht="28.35" customHeight="1" x14ac:dyDescent="0.25">
      <c r="A146" s="7">
        <v>145</v>
      </c>
      <c r="B146" s="8" t="s">
        <v>284</v>
      </c>
      <c r="C146" s="7" t="s">
        <v>285</v>
      </c>
      <c r="D146" s="9">
        <v>1285000</v>
      </c>
      <c r="E146" s="9" t="s">
        <v>21</v>
      </c>
      <c r="F146" s="7" t="s">
        <v>102</v>
      </c>
      <c r="G146" s="7"/>
      <c r="H146" s="8"/>
      <c r="I146" s="16">
        <v>45901</v>
      </c>
      <c r="J146" s="7"/>
      <c r="K146" s="8" t="s">
        <v>286</v>
      </c>
    </row>
    <row r="147" spans="1:11" s="3" customFormat="1" ht="53.25" customHeight="1" x14ac:dyDescent="0.25">
      <c r="A147" s="7">
        <v>146</v>
      </c>
      <c r="B147" s="11" t="s">
        <v>287</v>
      </c>
      <c r="C147" s="7" t="s">
        <v>288</v>
      </c>
      <c r="D147" s="9">
        <v>6824000</v>
      </c>
      <c r="E147" s="9" t="s">
        <v>21</v>
      </c>
      <c r="F147" s="7" t="s">
        <v>102</v>
      </c>
      <c r="G147" s="7"/>
      <c r="H147" s="8"/>
      <c r="I147" s="16">
        <v>45901</v>
      </c>
      <c r="J147" s="7"/>
      <c r="K147" s="8" t="s">
        <v>286</v>
      </c>
    </row>
    <row r="148" spans="1:11" s="3" customFormat="1" ht="28.35" customHeight="1" x14ac:dyDescent="0.25">
      <c r="A148" s="7">
        <v>147</v>
      </c>
      <c r="B148" s="8" t="s">
        <v>289</v>
      </c>
      <c r="C148" s="7" t="s">
        <v>290</v>
      </c>
      <c r="D148" s="9">
        <v>860000</v>
      </c>
      <c r="E148" s="9" t="s">
        <v>21</v>
      </c>
      <c r="F148" s="7" t="s">
        <v>102</v>
      </c>
      <c r="G148" s="7"/>
      <c r="H148" s="8"/>
      <c r="I148" s="16">
        <v>45901</v>
      </c>
      <c r="J148" s="7"/>
      <c r="K148" s="8" t="s">
        <v>286</v>
      </c>
    </row>
    <row r="149" spans="1:11" s="3" customFormat="1" ht="28.35" customHeight="1" x14ac:dyDescent="0.25">
      <c r="A149" s="7">
        <v>148</v>
      </c>
      <c r="B149" s="8" t="s">
        <v>96</v>
      </c>
      <c r="C149" s="7" t="s">
        <v>291</v>
      </c>
      <c r="D149" s="9">
        <v>630630</v>
      </c>
      <c r="E149" s="9" t="s">
        <v>59</v>
      </c>
      <c r="F149" s="7" t="s">
        <v>292</v>
      </c>
      <c r="G149" s="7" t="s">
        <v>293</v>
      </c>
      <c r="H149" s="8"/>
      <c r="I149" s="7" t="s">
        <v>294</v>
      </c>
      <c r="J149" s="7"/>
      <c r="K149" s="8" t="s">
        <v>295</v>
      </c>
    </row>
    <row r="150" spans="1:11" s="3" customFormat="1" ht="28.35" customHeight="1" x14ac:dyDescent="0.25">
      <c r="A150" s="7">
        <v>149</v>
      </c>
      <c r="B150" s="8" t="s">
        <v>296</v>
      </c>
      <c r="C150" s="15">
        <v>1187890001</v>
      </c>
      <c r="D150" s="9">
        <v>5023200</v>
      </c>
      <c r="E150" s="9" t="s">
        <v>21</v>
      </c>
      <c r="F150" s="7" t="s">
        <v>102</v>
      </c>
      <c r="G150" s="7" t="s">
        <v>15</v>
      </c>
      <c r="H150" s="8"/>
      <c r="I150" s="16">
        <v>45901</v>
      </c>
      <c r="J150" s="7" t="s">
        <v>24</v>
      </c>
      <c r="K150" s="11" t="s">
        <v>297</v>
      </c>
    </row>
    <row r="151" spans="1:11" s="3" customFormat="1" ht="28.35" customHeight="1" x14ac:dyDescent="0.25">
      <c r="A151" s="7">
        <v>150</v>
      </c>
      <c r="B151" s="8" t="s">
        <v>298</v>
      </c>
      <c r="C151" s="7" t="s">
        <v>299</v>
      </c>
      <c r="D151" s="9">
        <v>185000</v>
      </c>
      <c r="E151" s="9" t="s">
        <v>21</v>
      </c>
      <c r="F151" s="7" t="s">
        <v>102</v>
      </c>
      <c r="G151" s="7" t="s">
        <v>15</v>
      </c>
      <c r="H151" s="8"/>
      <c r="I151" s="16">
        <v>45901</v>
      </c>
      <c r="J151" s="7" t="s">
        <v>24</v>
      </c>
      <c r="K151" s="8" t="s">
        <v>295</v>
      </c>
    </row>
    <row r="152" spans="1:11" s="3" customFormat="1" ht="28.35" customHeight="1" x14ac:dyDescent="0.25">
      <c r="A152" s="7">
        <v>151</v>
      </c>
      <c r="B152" s="8" t="s">
        <v>300</v>
      </c>
      <c r="C152" s="17" t="s">
        <v>301</v>
      </c>
      <c r="D152" s="9">
        <v>1091000</v>
      </c>
      <c r="E152" s="9" t="s">
        <v>21</v>
      </c>
      <c r="F152" s="7" t="s">
        <v>102</v>
      </c>
      <c r="G152" s="7" t="s">
        <v>15</v>
      </c>
      <c r="H152" s="8"/>
      <c r="I152" s="16">
        <v>45901</v>
      </c>
      <c r="J152" s="7" t="s">
        <v>24</v>
      </c>
      <c r="K152" s="11" t="s">
        <v>302</v>
      </c>
    </row>
    <row r="153" spans="1:11" s="3" customFormat="1" ht="28.35" customHeight="1" x14ac:dyDescent="0.25">
      <c r="A153" s="7">
        <v>152</v>
      </c>
      <c r="B153" s="8" t="s">
        <v>303</v>
      </c>
      <c r="C153" s="7" t="s">
        <v>304</v>
      </c>
      <c r="D153" s="9">
        <v>614000</v>
      </c>
      <c r="E153" s="9" t="s">
        <v>21</v>
      </c>
      <c r="F153" s="7" t="s">
        <v>102</v>
      </c>
      <c r="G153" s="7" t="s">
        <v>15</v>
      </c>
      <c r="H153" s="8"/>
      <c r="I153" s="16">
        <v>45901</v>
      </c>
      <c r="J153" s="7" t="s">
        <v>24</v>
      </c>
      <c r="K153" s="8" t="s">
        <v>295</v>
      </c>
    </row>
    <row r="154" spans="1:11" s="3" customFormat="1" ht="28.35" customHeight="1" x14ac:dyDescent="0.25">
      <c r="A154" s="7">
        <v>153</v>
      </c>
      <c r="B154" s="8" t="s">
        <v>305</v>
      </c>
      <c r="C154" s="7" t="s">
        <v>306</v>
      </c>
      <c r="D154" s="9">
        <v>100000</v>
      </c>
      <c r="E154" s="9" t="s">
        <v>21</v>
      </c>
      <c r="F154" s="7" t="s">
        <v>102</v>
      </c>
      <c r="G154" s="7" t="s">
        <v>15</v>
      </c>
      <c r="H154" s="8"/>
      <c r="I154" s="16">
        <v>45901</v>
      </c>
      <c r="J154" s="7" t="s">
        <v>24</v>
      </c>
      <c r="K154" s="8" t="s">
        <v>295</v>
      </c>
    </row>
    <row r="155" spans="1:11" s="3" customFormat="1" ht="28.35" customHeight="1" x14ac:dyDescent="0.25">
      <c r="A155" s="7">
        <v>154</v>
      </c>
      <c r="B155" s="8" t="s">
        <v>307</v>
      </c>
      <c r="C155" s="17" t="s">
        <v>308</v>
      </c>
      <c r="D155" s="9">
        <v>4974400</v>
      </c>
      <c r="E155" s="9" t="s">
        <v>21</v>
      </c>
      <c r="F155" s="7" t="s">
        <v>102</v>
      </c>
      <c r="G155" s="7" t="s">
        <v>15</v>
      </c>
      <c r="H155" s="8"/>
      <c r="I155" s="16">
        <v>45901</v>
      </c>
      <c r="J155" s="7" t="s">
        <v>24</v>
      </c>
      <c r="K155" s="11" t="s">
        <v>309</v>
      </c>
    </row>
    <row r="156" spans="1:11" s="3" customFormat="1" ht="28.35" customHeight="1" x14ac:dyDescent="0.25">
      <c r="A156" s="7">
        <v>155</v>
      </c>
      <c r="B156" s="8" t="s">
        <v>310</v>
      </c>
      <c r="C156" s="14" t="s">
        <v>311</v>
      </c>
      <c r="D156" s="9">
        <v>3426400</v>
      </c>
      <c r="E156" s="9" t="s">
        <v>21</v>
      </c>
      <c r="F156" s="7" t="s">
        <v>102</v>
      </c>
      <c r="G156" s="7" t="s">
        <v>15</v>
      </c>
      <c r="H156" s="8"/>
      <c r="I156" s="16">
        <v>45901</v>
      </c>
      <c r="J156" s="7" t="s">
        <v>24</v>
      </c>
      <c r="K156" s="11" t="s">
        <v>312</v>
      </c>
    </row>
    <row r="157" spans="1:11" s="3" customFormat="1" ht="28.35" customHeight="1" x14ac:dyDescent="0.25">
      <c r="A157" s="7">
        <v>156</v>
      </c>
      <c r="B157" s="8" t="s">
        <v>313</v>
      </c>
      <c r="C157" s="7" t="s">
        <v>314</v>
      </c>
      <c r="D157" s="9">
        <v>60000</v>
      </c>
      <c r="E157" s="9" t="s">
        <v>49</v>
      </c>
      <c r="F157" s="7" t="s">
        <v>315</v>
      </c>
      <c r="G157" s="7" t="s">
        <v>15</v>
      </c>
      <c r="H157" s="8"/>
      <c r="I157" s="7" t="s">
        <v>294</v>
      </c>
      <c r="J157" s="7" t="s">
        <v>24</v>
      </c>
      <c r="K157" s="8" t="s">
        <v>316</v>
      </c>
    </row>
    <row r="158" spans="1:11" s="3" customFormat="1" ht="28.35" customHeight="1" x14ac:dyDescent="0.25">
      <c r="A158" s="7">
        <v>157</v>
      </c>
      <c r="B158" s="8" t="s">
        <v>317</v>
      </c>
      <c r="C158" s="17"/>
      <c r="D158" s="9">
        <v>13000</v>
      </c>
      <c r="E158" s="9" t="s">
        <v>36</v>
      </c>
      <c r="F158" s="7" t="s">
        <v>318</v>
      </c>
      <c r="G158" s="7" t="s">
        <v>15</v>
      </c>
      <c r="H158" s="8"/>
      <c r="I158" s="7" t="s">
        <v>294</v>
      </c>
      <c r="J158" s="7" t="s">
        <v>24</v>
      </c>
      <c r="K158" s="8" t="s">
        <v>319</v>
      </c>
    </row>
    <row r="159" spans="1:11" s="3" customFormat="1" ht="28.35" customHeight="1" x14ac:dyDescent="0.25">
      <c r="A159" s="7">
        <v>158</v>
      </c>
      <c r="B159" s="8" t="s">
        <v>320</v>
      </c>
      <c r="C159" s="20" t="s">
        <v>321</v>
      </c>
      <c r="D159" s="9">
        <v>475000</v>
      </c>
      <c r="E159" s="9" t="s">
        <v>261</v>
      </c>
      <c r="F159" s="7" t="s">
        <v>136</v>
      </c>
      <c r="G159" s="7" t="s">
        <v>15</v>
      </c>
      <c r="H159" s="8"/>
      <c r="I159" s="7" t="s">
        <v>294</v>
      </c>
      <c r="J159" s="7" t="s">
        <v>24</v>
      </c>
      <c r="K159" s="8" t="s">
        <v>322</v>
      </c>
    </row>
    <row r="160" spans="1:11" s="3" customFormat="1" ht="28.35" customHeight="1" x14ac:dyDescent="0.25">
      <c r="A160" s="7">
        <v>159</v>
      </c>
      <c r="B160" s="8" t="s">
        <v>323</v>
      </c>
      <c r="C160" s="7"/>
      <c r="D160" s="9">
        <v>2500</v>
      </c>
      <c r="E160" s="9" t="s">
        <v>56</v>
      </c>
      <c r="F160" s="7" t="s">
        <v>324</v>
      </c>
      <c r="G160" s="7" t="s">
        <v>15</v>
      </c>
      <c r="H160" s="8"/>
      <c r="I160" s="7" t="s">
        <v>294</v>
      </c>
      <c r="J160" s="7" t="s">
        <v>24</v>
      </c>
      <c r="K160" s="8" t="s">
        <v>325</v>
      </c>
    </row>
    <row r="161" spans="1:11" s="3" customFormat="1" ht="28.35" customHeight="1" x14ac:dyDescent="0.25">
      <c r="A161" s="7">
        <v>160</v>
      </c>
      <c r="B161" s="8" t="s">
        <v>326</v>
      </c>
      <c r="C161" s="7"/>
      <c r="D161" s="9">
        <v>1980000</v>
      </c>
      <c r="E161" s="9" t="s">
        <v>327</v>
      </c>
      <c r="F161" s="7" t="s">
        <v>145</v>
      </c>
      <c r="G161" s="7" t="s">
        <v>15</v>
      </c>
      <c r="H161" s="8"/>
      <c r="I161" s="7" t="s">
        <v>294</v>
      </c>
      <c r="J161" s="7" t="s">
        <v>328</v>
      </c>
      <c r="K161" s="8" t="s">
        <v>329</v>
      </c>
    </row>
    <row r="162" spans="1:11" s="3" customFormat="1" ht="28.35" customHeight="1" x14ac:dyDescent="0.25">
      <c r="A162" s="7">
        <v>161</v>
      </c>
      <c r="B162" s="8" t="s">
        <v>330</v>
      </c>
      <c r="C162" s="7"/>
      <c r="D162" s="9">
        <v>75000</v>
      </c>
      <c r="E162" s="9" t="s">
        <v>21</v>
      </c>
      <c r="F162" s="7" t="s">
        <v>145</v>
      </c>
      <c r="G162" s="7" t="s">
        <v>15</v>
      </c>
      <c r="H162" s="8"/>
      <c r="I162" s="7" t="s">
        <v>294</v>
      </c>
      <c r="J162" s="7" t="s">
        <v>328</v>
      </c>
      <c r="K162" s="8" t="s">
        <v>329</v>
      </c>
    </row>
    <row r="163" spans="1:11" s="3" customFormat="1" ht="28.35" customHeight="1" x14ac:dyDescent="0.25">
      <c r="A163" s="7">
        <v>162</v>
      </c>
      <c r="B163" s="8" t="s">
        <v>331</v>
      </c>
      <c r="C163" s="7"/>
      <c r="D163" s="9">
        <v>35000</v>
      </c>
      <c r="E163" s="9" t="s">
        <v>21</v>
      </c>
      <c r="F163" s="7" t="s">
        <v>145</v>
      </c>
      <c r="G163" s="7" t="s">
        <v>15</v>
      </c>
      <c r="H163" s="8"/>
      <c r="I163" s="7" t="s">
        <v>294</v>
      </c>
      <c r="J163" s="7" t="s">
        <v>328</v>
      </c>
      <c r="K163" s="8" t="s">
        <v>329</v>
      </c>
    </row>
    <row r="164" spans="1:11" s="3" customFormat="1" ht="28.35" customHeight="1" x14ac:dyDescent="0.25">
      <c r="A164" s="7">
        <v>163</v>
      </c>
      <c r="B164" s="8" t="s">
        <v>332</v>
      </c>
      <c r="C164" s="7"/>
      <c r="D164" s="9">
        <v>12000</v>
      </c>
      <c r="E164" s="9" t="s">
        <v>21</v>
      </c>
      <c r="F164" s="7" t="s">
        <v>145</v>
      </c>
      <c r="G164" s="7" t="s">
        <v>15</v>
      </c>
      <c r="H164" s="8"/>
      <c r="I164" s="7" t="s">
        <v>294</v>
      </c>
      <c r="J164" s="7" t="s">
        <v>328</v>
      </c>
      <c r="K164" s="8" t="s">
        <v>329</v>
      </c>
    </row>
    <row r="165" spans="1:11" s="3" customFormat="1" ht="28.35" customHeight="1" x14ac:dyDescent="0.25">
      <c r="A165" s="7">
        <v>164</v>
      </c>
      <c r="B165" s="8" t="s">
        <v>333</v>
      </c>
      <c r="C165" s="7"/>
      <c r="D165" s="9">
        <v>7000</v>
      </c>
      <c r="E165" s="9" t="s">
        <v>21</v>
      </c>
      <c r="F165" s="7" t="s">
        <v>145</v>
      </c>
      <c r="G165" s="7" t="s">
        <v>15</v>
      </c>
      <c r="H165" s="8"/>
      <c r="I165" s="7" t="s">
        <v>294</v>
      </c>
      <c r="J165" s="7" t="s">
        <v>328</v>
      </c>
      <c r="K165" s="8" t="s">
        <v>329</v>
      </c>
    </row>
    <row r="166" spans="1:11" s="3" customFormat="1" ht="28.35" customHeight="1" x14ac:dyDescent="0.25">
      <c r="A166" s="7">
        <v>165</v>
      </c>
      <c r="B166" s="8" t="s">
        <v>334</v>
      </c>
      <c r="C166" s="7"/>
      <c r="D166" s="9">
        <v>7500</v>
      </c>
      <c r="E166" s="9" t="s">
        <v>21</v>
      </c>
      <c r="F166" s="7" t="s">
        <v>145</v>
      </c>
      <c r="G166" s="7" t="s">
        <v>15</v>
      </c>
      <c r="H166" s="8"/>
      <c r="I166" s="7" t="s">
        <v>294</v>
      </c>
      <c r="J166" s="7" t="s">
        <v>328</v>
      </c>
      <c r="K166" s="8" t="s">
        <v>329</v>
      </c>
    </row>
    <row r="167" spans="1:11" s="3" customFormat="1" ht="28.35" customHeight="1" x14ac:dyDescent="0.25">
      <c r="A167" s="7">
        <v>166</v>
      </c>
      <c r="B167" s="8" t="s">
        <v>335</v>
      </c>
      <c r="C167" s="7"/>
      <c r="D167" s="9">
        <v>6000</v>
      </c>
      <c r="E167" s="9" t="s">
        <v>21</v>
      </c>
      <c r="F167" s="7" t="s">
        <v>145</v>
      </c>
      <c r="G167" s="7" t="s">
        <v>15</v>
      </c>
      <c r="H167" s="8"/>
      <c r="I167" s="7" t="s">
        <v>294</v>
      </c>
      <c r="J167" s="7" t="s">
        <v>328</v>
      </c>
      <c r="K167" s="8" t="s">
        <v>329</v>
      </c>
    </row>
    <row r="168" spans="1:11" s="3" customFormat="1" ht="28.35" customHeight="1" x14ac:dyDescent="0.25">
      <c r="A168" s="7">
        <v>167</v>
      </c>
      <c r="B168" s="8" t="s">
        <v>336</v>
      </c>
      <c r="C168" s="7"/>
      <c r="D168" s="9">
        <v>6500</v>
      </c>
      <c r="E168" s="9" t="s">
        <v>21</v>
      </c>
      <c r="F168" s="7" t="s">
        <v>145</v>
      </c>
      <c r="G168" s="7" t="s">
        <v>15</v>
      </c>
      <c r="H168" s="8"/>
      <c r="I168" s="7" t="s">
        <v>294</v>
      </c>
      <c r="J168" s="7" t="s">
        <v>328</v>
      </c>
      <c r="K168" s="8" t="s">
        <v>329</v>
      </c>
    </row>
    <row r="169" spans="1:11" s="3" customFormat="1" ht="28.35" customHeight="1" x14ac:dyDescent="0.25">
      <c r="A169" s="7">
        <v>168</v>
      </c>
      <c r="B169" s="8" t="s">
        <v>337</v>
      </c>
      <c r="C169" s="7"/>
      <c r="D169" s="9">
        <v>3500</v>
      </c>
      <c r="E169" s="9" t="s">
        <v>21</v>
      </c>
      <c r="F169" s="7" t="s">
        <v>145</v>
      </c>
      <c r="G169" s="7" t="s">
        <v>15</v>
      </c>
      <c r="H169" s="8"/>
      <c r="I169" s="7" t="s">
        <v>294</v>
      </c>
      <c r="J169" s="7" t="s">
        <v>328</v>
      </c>
      <c r="K169" s="8" t="s">
        <v>329</v>
      </c>
    </row>
    <row r="170" spans="1:11" s="3" customFormat="1" ht="28.35" customHeight="1" x14ac:dyDescent="0.25">
      <c r="A170" s="7">
        <v>169</v>
      </c>
      <c r="B170" s="8" t="s">
        <v>338</v>
      </c>
      <c r="C170" s="7"/>
      <c r="D170" s="9">
        <v>20000</v>
      </c>
      <c r="E170" s="9" t="s">
        <v>95</v>
      </c>
      <c r="F170" s="7" t="s">
        <v>145</v>
      </c>
      <c r="G170" s="7" t="s">
        <v>15</v>
      </c>
      <c r="H170" s="8"/>
      <c r="I170" s="7" t="s">
        <v>294</v>
      </c>
      <c r="J170" s="7" t="s">
        <v>328</v>
      </c>
      <c r="K170" s="8" t="s">
        <v>329</v>
      </c>
    </row>
    <row r="171" spans="1:11" s="3" customFormat="1" ht="28.35" customHeight="1" x14ac:dyDescent="0.25">
      <c r="A171" s="7">
        <v>170</v>
      </c>
      <c r="B171" s="8" t="s">
        <v>339</v>
      </c>
      <c r="C171" s="7" t="s">
        <v>340</v>
      </c>
      <c r="D171" s="9">
        <f>435672*11%+435672</f>
        <v>483595.92</v>
      </c>
      <c r="E171" s="9" t="s">
        <v>73</v>
      </c>
      <c r="F171" s="7" t="s">
        <v>341</v>
      </c>
      <c r="G171" s="7" t="s">
        <v>15</v>
      </c>
      <c r="H171" s="8"/>
      <c r="I171" s="7" t="s">
        <v>294</v>
      </c>
      <c r="J171" s="7" t="s">
        <v>328</v>
      </c>
      <c r="K171" s="8" t="s">
        <v>319</v>
      </c>
    </row>
    <row r="172" spans="1:11" s="3" customFormat="1" ht="28.35" customHeight="1" x14ac:dyDescent="0.25">
      <c r="A172" s="7">
        <v>171</v>
      </c>
      <c r="B172" s="8" t="s">
        <v>342</v>
      </c>
      <c r="C172" s="7" t="s">
        <v>343</v>
      </c>
      <c r="D172" s="9">
        <f>5855*11%+5855</f>
        <v>6499.05</v>
      </c>
      <c r="E172" s="9" t="s">
        <v>59</v>
      </c>
      <c r="F172" s="7" t="s">
        <v>341</v>
      </c>
      <c r="G172" s="7" t="s">
        <v>15</v>
      </c>
      <c r="H172" s="8"/>
      <c r="I172" s="7" t="s">
        <v>294</v>
      </c>
      <c r="J172" s="7" t="s">
        <v>328</v>
      </c>
      <c r="K172" s="8" t="s">
        <v>319</v>
      </c>
    </row>
    <row r="173" spans="1:11" s="3" customFormat="1" ht="28.35" customHeight="1" x14ac:dyDescent="0.25">
      <c r="A173" s="7">
        <v>172</v>
      </c>
      <c r="B173" s="8" t="s">
        <v>344</v>
      </c>
      <c r="C173" s="7"/>
      <c r="D173" s="9">
        <f>3600*11%+3600</f>
        <v>3996</v>
      </c>
      <c r="E173" s="9" t="s">
        <v>21</v>
      </c>
      <c r="F173" s="7" t="s">
        <v>345</v>
      </c>
      <c r="G173" s="7" t="s">
        <v>15</v>
      </c>
      <c r="H173" s="8"/>
      <c r="I173" s="7" t="s">
        <v>294</v>
      </c>
      <c r="J173" s="7" t="s">
        <v>328</v>
      </c>
      <c r="K173" s="8" t="s">
        <v>319</v>
      </c>
    </row>
    <row r="174" spans="1:11" s="3" customFormat="1" ht="28.35" customHeight="1" x14ac:dyDescent="0.25">
      <c r="A174" s="7">
        <v>173</v>
      </c>
      <c r="B174" s="11" t="s">
        <v>346</v>
      </c>
      <c r="C174" s="13" t="s">
        <v>347</v>
      </c>
      <c r="D174" s="9">
        <v>1100</v>
      </c>
      <c r="E174" s="9" t="s">
        <v>13</v>
      </c>
      <c r="F174" s="7" t="s">
        <v>348</v>
      </c>
      <c r="G174" s="7" t="s">
        <v>15</v>
      </c>
      <c r="H174" s="8"/>
      <c r="I174" s="7" t="s">
        <v>294</v>
      </c>
      <c r="J174" s="7" t="s">
        <v>328</v>
      </c>
      <c r="K174" s="8" t="s">
        <v>161</v>
      </c>
    </row>
    <row r="175" spans="1:11" s="3" customFormat="1" ht="28.35" customHeight="1" x14ac:dyDescent="0.25">
      <c r="A175" s="7">
        <v>174</v>
      </c>
      <c r="B175" s="11" t="s">
        <v>349</v>
      </c>
      <c r="C175" s="13" t="s">
        <v>347</v>
      </c>
      <c r="D175" s="9">
        <v>1700</v>
      </c>
      <c r="E175" s="9" t="s">
        <v>13</v>
      </c>
      <c r="F175" s="7" t="s">
        <v>348</v>
      </c>
      <c r="G175" s="7" t="s">
        <v>15</v>
      </c>
      <c r="H175" s="8"/>
      <c r="I175" s="7" t="s">
        <v>294</v>
      </c>
      <c r="J175" s="7" t="s">
        <v>328</v>
      </c>
      <c r="K175" s="8" t="s">
        <v>161</v>
      </c>
    </row>
    <row r="176" spans="1:11" s="3" customFormat="1" ht="28.35" customHeight="1" x14ac:dyDescent="0.25">
      <c r="A176" s="7">
        <v>175</v>
      </c>
      <c r="B176" s="11" t="s">
        <v>350</v>
      </c>
      <c r="C176" s="13" t="s">
        <v>347</v>
      </c>
      <c r="D176" s="9">
        <v>800</v>
      </c>
      <c r="E176" s="9" t="s">
        <v>13</v>
      </c>
      <c r="F176" s="7" t="s">
        <v>348</v>
      </c>
      <c r="G176" s="7" t="s">
        <v>15</v>
      </c>
      <c r="H176" s="8"/>
      <c r="I176" s="7" t="s">
        <v>294</v>
      </c>
      <c r="J176" s="7" t="s">
        <v>328</v>
      </c>
      <c r="K176" s="8" t="s">
        <v>161</v>
      </c>
    </row>
    <row r="177" spans="1:11" s="3" customFormat="1" ht="28.35" customHeight="1" x14ac:dyDescent="0.25">
      <c r="A177" s="7">
        <v>176</v>
      </c>
      <c r="B177" s="11" t="s">
        <v>351</v>
      </c>
      <c r="C177" s="13" t="s">
        <v>347</v>
      </c>
      <c r="D177" s="9">
        <v>1900</v>
      </c>
      <c r="E177" s="9" t="s">
        <v>13</v>
      </c>
      <c r="F177" s="7" t="s">
        <v>348</v>
      </c>
      <c r="G177" s="7" t="s">
        <v>15</v>
      </c>
      <c r="H177" s="8"/>
      <c r="I177" s="7" t="s">
        <v>294</v>
      </c>
      <c r="J177" s="7" t="s">
        <v>328</v>
      </c>
      <c r="K177" s="8" t="s">
        <v>161</v>
      </c>
    </row>
    <row r="178" spans="1:11" s="3" customFormat="1" ht="28.35" customHeight="1" x14ac:dyDescent="0.25">
      <c r="A178" s="7">
        <v>177</v>
      </c>
      <c r="B178" s="11" t="s">
        <v>352</v>
      </c>
      <c r="C178" s="13" t="s">
        <v>347</v>
      </c>
      <c r="D178" s="9">
        <v>2700</v>
      </c>
      <c r="E178" s="9" t="s">
        <v>13</v>
      </c>
      <c r="F178" s="7" t="s">
        <v>348</v>
      </c>
      <c r="G178" s="7" t="s">
        <v>15</v>
      </c>
      <c r="H178" s="8"/>
      <c r="I178" s="7" t="s">
        <v>294</v>
      </c>
      <c r="J178" s="7" t="s">
        <v>328</v>
      </c>
      <c r="K178" s="8" t="s">
        <v>161</v>
      </c>
    </row>
    <row r="179" spans="1:11" s="3" customFormat="1" ht="28.35" customHeight="1" x14ac:dyDescent="0.25">
      <c r="A179" s="7">
        <v>178</v>
      </c>
      <c r="B179" s="8" t="s">
        <v>366</v>
      </c>
      <c r="C179" s="7"/>
      <c r="D179" s="9">
        <v>8400000</v>
      </c>
      <c r="E179" s="9" t="s">
        <v>194</v>
      </c>
      <c r="F179" s="13" t="s">
        <v>367</v>
      </c>
      <c r="G179" s="7" t="s">
        <v>15</v>
      </c>
      <c r="H179" s="8"/>
      <c r="I179" s="7" t="s">
        <v>294</v>
      </c>
      <c r="J179" s="7" t="s">
        <v>24</v>
      </c>
      <c r="K179" s="8" t="s">
        <v>368</v>
      </c>
    </row>
    <row r="180" spans="1:11" s="3" customFormat="1" ht="28.35" customHeight="1" x14ac:dyDescent="0.25">
      <c r="A180" s="7">
        <v>179</v>
      </c>
      <c r="B180" s="11" t="s">
        <v>369</v>
      </c>
      <c r="C180" s="7" t="s">
        <v>370</v>
      </c>
      <c r="D180" s="9">
        <v>9500000</v>
      </c>
      <c r="E180" s="9" t="s">
        <v>194</v>
      </c>
      <c r="F180" s="7" t="s">
        <v>102</v>
      </c>
      <c r="G180" s="7" t="s">
        <v>15</v>
      </c>
      <c r="H180" s="8"/>
      <c r="I180" s="16">
        <v>45962</v>
      </c>
      <c r="J180" s="7" t="s">
        <v>24</v>
      </c>
      <c r="K180" s="8" t="s">
        <v>378</v>
      </c>
    </row>
    <row r="181" spans="1:11" s="3" customFormat="1" ht="28.35" customHeight="1" x14ac:dyDescent="0.25">
      <c r="A181" s="7">
        <v>180</v>
      </c>
      <c r="B181" s="11" t="s">
        <v>371</v>
      </c>
      <c r="C181" s="7" t="s">
        <v>372</v>
      </c>
      <c r="D181" s="9">
        <v>2100000</v>
      </c>
      <c r="E181" s="9" t="s">
        <v>194</v>
      </c>
      <c r="F181" s="7" t="s">
        <v>102</v>
      </c>
      <c r="G181" s="7" t="s">
        <v>15</v>
      </c>
      <c r="H181" s="8"/>
      <c r="I181" s="16">
        <v>45962</v>
      </c>
      <c r="J181" s="7" t="s">
        <v>24</v>
      </c>
      <c r="K181" s="8" t="s">
        <v>378</v>
      </c>
    </row>
    <row r="182" spans="1:11" s="3" customFormat="1" ht="28.35" customHeight="1" x14ac:dyDescent="0.25">
      <c r="A182" s="7">
        <v>181</v>
      </c>
      <c r="B182" s="8" t="s">
        <v>373</v>
      </c>
      <c r="C182" s="7" t="s">
        <v>374</v>
      </c>
      <c r="D182" s="9">
        <v>360000</v>
      </c>
      <c r="E182" s="9" t="s">
        <v>21</v>
      </c>
      <c r="F182" s="7" t="s">
        <v>102</v>
      </c>
      <c r="G182" s="7" t="s">
        <v>15</v>
      </c>
      <c r="H182" s="8"/>
      <c r="I182" s="16">
        <v>45962</v>
      </c>
      <c r="J182" s="7" t="s">
        <v>24</v>
      </c>
      <c r="K182" s="8" t="s">
        <v>378</v>
      </c>
    </row>
    <row r="183" spans="1:11" s="3" customFormat="1" ht="28.35" customHeight="1" x14ac:dyDescent="0.25">
      <c r="A183" s="7">
        <v>182</v>
      </c>
      <c r="B183" s="11" t="s">
        <v>375</v>
      </c>
      <c r="C183" s="7" t="s">
        <v>376</v>
      </c>
      <c r="D183" s="9">
        <v>440000</v>
      </c>
      <c r="E183" s="9" t="s">
        <v>261</v>
      </c>
      <c r="F183" s="7" t="s">
        <v>377</v>
      </c>
      <c r="G183" s="7" t="s">
        <v>15</v>
      </c>
      <c r="H183" s="8"/>
      <c r="I183" s="16">
        <v>45962</v>
      </c>
      <c r="J183" s="7" t="s">
        <v>24</v>
      </c>
      <c r="K183" s="8" t="s">
        <v>378</v>
      </c>
    </row>
    <row r="184" spans="1:11" s="3" customFormat="1" ht="28.35" customHeight="1" x14ac:dyDescent="0.25">
      <c r="A184" s="7">
        <v>183</v>
      </c>
      <c r="B184" s="8" t="s">
        <v>379</v>
      </c>
      <c r="C184" s="7" t="s">
        <v>380</v>
      </c>
      <c r="D184" s="9">
        <v>635000</v>
      </c>
      <c r="E184" s="9" t="s">
        <v>160</v>
      </c>
      <c r="F184" s="7" t="s">
        <v>93</v>
      </c>
      <c r="G184" s="7" t="s">
        <v>15</v>
      </c>
      <c r="H184" s="8"/>
      <c r="I184" s="16">
        <v>45962</v>
      </c>
      <c r="J184" s="7" t="s">
        <v>155</v>
      </c>
      <c r="K184" s="8" t="s">
        <v>381</v>
      </c>
    </row>
    <row r="185" spans="1:11" s="3" customFormat="1" ht="28.35" customHeight="1" x14ac:dyDescent="0.25">
      <c r="A185" s="7">
        <v>184</v>
      </c>
      <c r="B185" s="8" t="s">
        <v>382</v>
      </c>
      <c r="C185" s="7" t="s">
        <v>383</v>
      </c>
      <c r="D185" s="9">
        <v>450000</v>
      </c>
      <c r="E185" s="9" t="s">
        <v>384</v>
      </c>
      <c r="F185" s="7" t="s">
        <v>200</v>
      </c>
      <c r="G185" s="7" t="s">
        <v>15</v>
      </c>
      <c r="H185" s="8"/>
      <c r="I185" s="16">
        <v>45962</v>
      </c>
      <c r="J185" s="7" t="s">
        <v>24</v>
      </c>
      <c r="K185" s="8" t="s">
        <v>378</v>
      </c>
    </row>
    <row r="186" spans="1:11" s="3" customFormat="1" ht="28.35" customHeight="1" x14ac:dyDescent="0.25">
      <c r="A186" s="7">
        <v>185</v>
      </c>
      <c r="B186" s="8" t="s">
        <v>385</v>
      </c>
      <c r="C186" s="7"/>
      <c r="D186" s="9">
        <v>3100</v>
      </c>
      <c r="E186" s="9" t="s">
        <v>13</v>
      </c>
      <c r="F186" s="7" t="s">
        <v>348</v>
      </c>
      <c r="G186" s="7"/>
      <c r="H186" s="8"/>
      <c r="I186" s="7"/>
      <c r="J186" s="7"/>
      <c r="K186" s="8"/>
    </row>
    <row r="187" spans="1:11" s="3" customFormat="1" ht="28.35" customHeight="1" x14ac:dyDescent="0.25">
      <c r="A187" s="7">
        <v>186</v>
      </c>
      <c r="B187" s="8" t="s">
        <v>386</v>
      </c>
      <c r="C187" s="7"/>
      <c r="D187" s="9">
        <v>7000</v>
      </c>
      <c r="E187" s="9" t="s">
        <v>13</v>
      </c>
      <c r="F187" s="7" t="s">
        <v>348</v>
      </c>
      <c r="G187" s="7"/>
      <c r="H187" s="8"/>
      <c r="I187" s="7"/>
      <c r="J187" s="7"/>
      <c r="K187" s="8"/>
    </row>
    <row r="188" spans="1:11" s="3" customFormat="1" ht="28.35" customHeight="1" x14ac:dyDescent="0.25">
      <c r="A188" s="7">
        <v>187</v>
      </c>
      <c r="B188" s="8" t="s">
        <v>647</v>
      </c>
      <c r="C188" s="7"/>
      <c r="D188" s="9">
        <v>838500</v>
      </c>
      <c r="E188" s="9" t="s">
        <v>52</v>
      </c>
      <c r="F188" s="7" t="s">
        <v>50</v>
      </c>
      <c r="G188" s="7" t="s">
        <v>15</v>
      </c>
      <c r="H188" s="8"/>
      <c r="I188" s="10">
        <v>45980</v>
      </c>
      <c r="J188" s="7" t="s">
        <v>651</v>
      </c>
      <c r="K188" s="8" t="s">
        <v>652</v>
      </c>
    </row>
    <row r="189" spans="1:11" s="3" customFormat="1" ht="28.35" customHeight="1" x14ac:dyDescent="0.25">
      <c r="A189" s="7">
        <v>188</v>
      </c>
      <c r="B189" s="8" t="s">
        <v>648</v>
      </c>
      <c r="C189" s="7"/>
      <c r="D189" s="9">
        <v>129000</v>
      </c>
      <c r="E189" s="9" t="s">
        <v>21</v>
      </c>
      <c r="F189" s="7" t="s">
        <v>50</v>
      </c>
      <c r="G189" s="7" t="s">
        <v>15</v>
      </c>
      <c r="H189" s="8"/>
      <c r="I189" s="10">
        <v>45980</v>
      </c>
      <c r="J189" s="7" t="s">
        <v>651</v>
      </c>
      <c r="K189" s="8" t="s">
        <v>652</v>
      </c>
    </row>
    <row r="190" spans="1:11" s="3" customFormat="1" ht="28.35" customHeight="1" x14ac:dyDescent="0.25">
      <c r="A190" s="7">
        <v>189</v>
      </c>
      <c r="B190" s="8" t="s">
        <v>649</v>
      </c>
      <c r="C190" s="7"/>
      <c r="D190" s="9">
        <v>68000</v>
      </c>
      <c r="E190" s="9" t="s">
        <v>650</v>
      </c>
      <c r="F190" s="7" t="s">
        <v>50</v>
      </c>
      <c r="G190" s="7" t="s">
        <v>15</v>
      </c>
      <c r="H190" s="8"/>
      <c r="I190" s="10">
        <v>45980</v>
      </c>
      <c r="J190" s="7" t="s">
        <v>651</v>
      </c>
      <c r="K190" s="8" t="s">
        <v>652</v>
      </c>
    </row>
    <row r="191" spans="1:11" s="3" customFormat="1" ht="28.35" customHeight="1" x14ac:dyDescent="0.25">
      <c r="A191" s="7">
        <v>190</v>
      </c>
      <c r="B191" s="8" t="s">
        <v>653</v>
      </c>
      <c r="C191" s="7" t="s">
        <v>654</v>
      </c>
      <c r="D191" s="9">
        <v>3850000</v>
      </c>
      <c r="E191" s="9" t="s">
        <v>194</v>
      </c>
      <c r="F191" s="7" t="s">
        <v>655</v>
      </c>
      <c r="G191" s="7" t="s">
        <v>15</v>
      </c>
      <c r="H191" s="8"/>
      <c r="I191" s="10">
        <v>45980</v>
      </c>
      <c r="J191" s="7" t="s">
        <v>651</v>
      </c>
      <c r="K191" s="8" t="s">
        <v>652</v>
      </c>
    </row>
    <row r="192" spans="1:11" s="3" customFormat="1" ht="28.35" customHeight="1" x14ac:dyDescent="0.25">
      <c r="A192" s="7">
        <v>191</v>
      </c>
      <c r="B192" s="8" t="s">
        <v>656</v>
      </c>
      <c r="C192" s="13" t="s">
        <v>657</v>
      </c>
      <c r="D192" s="9">
        <v>351351</v>
      </c>
      <c r="E192" s="9" t="s">
        <v>658</v>
      </c>
      <c r="F192" s="7" t="s">
        <v>165</v>
      </c>
      <c r="G192" s="7" t="s">
        <v>15</v>
      </c>
      <c r="H192" s="8"/>
      <c r="I192" s="10">
        <v>45980</v>
      </c>
      <c r="J192" s="13" t="s">
        <v>659</v>
      </c>
      <c r="K192" s="8" t="s">
        <v>660</v>
      </c>
    </row>
    <row r="193" spans="1:11" s="3" customFormat="1" ht="28.35" customHeight="1" x14ac:dyDescent="0.25">
      <c r="A193" s="7">
        <v>192</v>
      </c>
      <c r="B193" s="8" t="s">
        <v>662</v>
      </c>
      <c r="C193" s="13" t="s">
        <v>661</v>
      </c>
      <c r="D193" s="9">
        <v>94350</v>
      </c>
      <c r="E193" s="9" t="s">
        <v>59</v>
      </c>
      <c r="F193" s="7" t="s">
        <v>341</v>
      </c>
      <c r="G193" s="7" t="s">
        <v>15</v>
      </c>
      <c r="H193" s="8"/>
      <c r="I193" s="10">
        <v>45980</v>
      </c>
      <c r="J193" s="13" t="s">
        <v>663</v>
      </c>
      <c r="K193" s="8" t="s">
        <v>660</v>
      </c>
    </row>
    <row r="194" spans="1:11" s="3" customFormat="1" ht="28.35" customHeight="1" x14ac:dyDescent="0.25">
      <c r="A194" s="7">
        <v>193</v>
      </c>
      <c r="B194" s="8" t="s">
        <v>664</v>
      </c>
      <c r="C194" s="7" t="s">
        <v>665</v>
      </c>
      <c r="D194" s="9">
        <v>170000</v>
      </c>
      <c r="E194" s="9" t="s">
        <v>261</v>
      </c>
      <c r="F194" s="7" t="s">
        <v>377</v>
      </c>
      <c r="G194" s="7" t="s">
        <v>15</v>
      </c>
      <c r="H194" s="8"/>
      <c r="I194" s="10">
        <v>45980</v>
      </c>
      <c r="J194" s="13" t="s">
        <v>663</v>
      </c>
      <c r="K194" s="8" t="s">
        <v>660</v>
      </c>
    </row>
    <row r="195" spans="1:11" s="3" customFormat="1" ht="28.35" customHeight="1" x14ac:dyDescent="0.25">
      <c r="A195" s="7">
        <v>194</v>
      </c>
      <c r="B195" s="8" t="s">
        <v>666</v>
      </c>
      <c r="C195" s="7" t="s">
        <v>667</v>
      </c>
      <c r="D195" s="9">
        <v>130000</v>
      </c>
      <c r="E195" s="9" t="s">
        <v>21</v>
      </c>
      <c r="F195" s="7" t="s">
        <v>668</v>
      </c>
      <c r="G195" s="7" t="s">
        <v>669</v>
      </c>
      <c r="H195" s="8"/>
      <c r="I195" s="10">
        <v>45980</v>
      </c>
      <c r="J195" s="7" t="s">
        <v>670</v>
      </c>
      <c r="K195" s="8" t="s">
        <v>671</v>
      </c>
    </row>
    <row r="196" spans="1:11" s="3" customFormat="1" ht="28.35" customHeight="1" x14ac:dyDescent="0.25">
      <c r="A196" s="7">
        <v>195</v>
      </c>
      <c r="B196" s="8" t="s">
        <v>672</v>
      </c>
      <c r="C196" s="13" t="s">
        <v>673</v>
      </c>
      <c r="D196" s="9">
        <v>440000</v>
      </c>
      <c r="E196" s="9" t="s">
        <v>261</v>
      </c>
      <c r="F196" s="7" t="s">
        <v>377</v>
      </c>
      <c r="G196" s="7" t="s">
        <v>15</v>
      </c>
      <c r="H196" s="8"/>
      <c r="I196" s="10">
        <v>45980</v>
      </c>
      <c r="J196" s="13" t="s">
        <v>674</v>
      </c>
      <c r="K196" s="8" t="s">
        <v>660</v>
      </c>
    </row>
    <row r="197" spans="1:11" s="3" customFormat="1" ht="28.35" customHeight="1" x14ac:dyDescent="0.25">
      <c r="A197" s="7">
        <v>196</v>
      </c>
      <c r="B197" s="8" t="s">
        <v>675</v>
      </c>
      <c r="C197" s="13" t="s">
        <v>676</v>
      </c>
      <c r="D197" s="9">
        <v>56000</v>
      </c>
      <c r="E197" s="9" t="s">
        <v>261</v>
      </c>
      <c r="F197" s="7" t="s">
        <v>377</v>
      </c>
      <c r="G197" s="7" t="s">
        <v>15</v>
      </c>
      <c r="H197" s="8"/>
      <c r="I197" s="10">
        <v>45980</v>
      </c>
      <c r="J197" s="13" t="s">
        <v>674</v>
      </c>
      <c r="K197" s="8" t="s">
        <v>660</v>
      </c>
    </row>
    <row r="198" spans="1:11" s="3" customFormat="1" ht="28.35" customHeight="1" x14ac:dyDescent="0.25">
      <c r="A198" s="7">
        <v>197</v>
      </c>
      <c r="B198" s="11" t="s">
        <v>677</v>
      </c>
      <c r="C198" s="38" t="s">
        <v>678</v>
      </c>
      <c r="D198" s="9">
        <v>18850</v>
      </c>
      <c r="E198" s="9" t="s">
        <v>261</v>
      </c>
      <c r="F198" s="7" t="s">
        <v>377</v>
      </c>
      <c r="G198" s="7" t="s">
        <v>15</v>
      </c>
      <c r="H198" s="8"/>
      <c r="I198" s="10">
        <v>45980</v>
      </c>
      <c r="J198" s="13" t="s">
        <v>674</v>
      </c>
      <c r="K198" s="8" t="s">
        <v>660</v>
      </c>
    </row>
    <row r="199" spans="1:11" s="3" customFormat="1" ht="28.35" customHeight="1" x14ac:dyDescent="0.25">
      <c r="A199" s="7">
        <v>198</v>
      </c>
      <c r="B199" s="8" t="s">
        <v>679</v>
      </c>
      <c r="C199" s="7" t="s">
        <v>680</v>
      </c>
      <c r="D199" s="9">
        <v>150000</v>
      </c>
      <c r="E199" s="9" t="s">
        <v>21</v>
      </c>
      <c r="F199" s="7" t="s">
        <v>668</v>
      </c>
      <c r="G199" s="7" t="s">
        <v>669</v>
      </c>
      <c r="H199" s="8"/>
      <c r="I199" s="10">
        <v>45980</v>
      </c>
      <c r="J199" s="7" t="s">
        <v>670</v>
      </c>
      <c r="K199" s="8" t="s">
        <v>671</v>
      </c>
    </row>
    <row r="200" spans="1:11" s="3" customFormat="1" ht="28.35" customHeight="1" x14ac:dyDescent="0.25">
      <c r="A200" s="7">
        <v>199</v>
      </c>
      <c r="B200" s="8" t="s">
        <v>681</v>
      </c>
      <c r="C200" s="17" t="s">
        <v>308</v>
      </c>
      <c r="D200" s="9">
        <v>5212800</v>
      </c>
      <c r="E200" s="9" t="s">
        <v>21</v>
      </c>
      <c r="F200" s="7" t="s">
        <v>102</v>
      </c>
      <c r="G200" s="7" t="s">
        <v>15</v>
      </c>
      <c r="H200" s="8"/>
      <c r="I200" s="10">
        <v>45980</v>
      </c>
      <c r="J200" s="13" t="s">
        <v>659</v>
      </c>
      <c r="K200" s="8" t="s">
        <v>683</v>
      </c>
    </row>
    <row r="201" spans="1:11" s="3" customFormat="1" ht="28.35" customHeight="1" x14ac:dyDescent="0.25">
      <c r="A201" s="7">
        <v>200</v>
      </c>
      <c r="B201" s="8" t="s">
        <v>682</v>
      </c>
      <c r="C201" s="14" t="s">
        <v>311</v>
      </c>
      <c r="D201" s="9">
        <v>3590400</v>
      </c>
      <c r="E201" s="9" t="s">
        <v>21</v>
      </c>
      <c r="F201" s="7" t="s">
        <v>102</v>
      </c>
      <c r="G201" s="7" t="s">
        <v>15</v>
      </c>
      <c r="H201" s="8"/>
      <c r="I201" s="10">
        <v>45980</v>
      </c>
      <c r="J201" s="13" t="s">
        <v>659</v>
      </c>
      <c r="K201" s="8" t="s">
        <v>683</v>
      </c>
    </row>
    <row r="202" spans="1:11" s="3" customFormat="1" ht="28.35" customHeight="1" x14ac:dyDescent="0.25">
      <c r="A202" s="7">
        <v>201</v>
      </c>
      <c r="B202" s="8" t="s">
        <v>684</v>
      </c>
      <c r="C202" s="14" t="s">
        <v>685</v>
      </c>
      <c r="D202" s="9">
        <v>1172800</v>
      </c>
      <c r="E202" s="9" t="s">
        <v>21</v>
      </c>
      <c r="F202" s="7" t="s">
        <v>102</v>
      </c>
      <c r="G202" s="7" t="s">
        <v>15</v>
      </c>
      <c r="H202" s="8"/>
      <c r="I202" s="10">
        <v>45980</v>
      </c>
      <c r="J202" s="13" t="s">
        <v>659</v>
      </c>
      <c r="K202" s="8" t="s">
        <v>683</v>
      </c>
    </row>
    <row r="203" spans="1:11" s="3" customFormat="1" ht="28.35" customHeight="1" x14ac:dyDescent="0.25">
      <c r="A203" s="7">
        <v>202</v>
      </c>
      <c r="B203" s="8" t="s">
        <v>686</v>
      </c>
      <c r="C203" s="7" t="s">
        <v>32</v>
      </c>
      <c r="D203" s="9">
        <v>3600</v>
      </c>
      <c r="E203" s="9" t="s">
        <v>130</v>
      </c>
      <c r="F203" s="7" t="s">
        <v>27</v>
      </c>
      <c r="G203" s="7" t="s">
        <v>15</v>
      </c>
      <c r="H203" s="8"/>
      <c r="I203" s="10">
        <v>45980</v>
      </c>
      <c r="J203" s="13" t="s">
        <v>659</v>
      </c>
      <c r="K203" s="8" t="s">
        <v>683</v>
      </c>
    </row>
    <row r="204" spans="1:11" s="3" customFormat="1" ht="28.35" customHeight="1" x14ac:dyDescent="0.25">
      <c r="A204" s="7">
        <v>203</v>
      </c>
      <c r="B204" s="8" t="s">
        <v>687</v>
      </c>
      <c r="C204" s="7" t="s">
        <v>688</v>
      </c>
      <c r="D204" s="9">
        <v>7496100</v>
      </c>
      <c r="E204" s="9" t="s">
        <v>261</v>
      </c>
      <c r="F204" s="7" t="s">
        <v>689</v>
      </c>
      <c r="G204" s="7" t="s">
        <v>75</v>
      </c>
      <c r="H204" s="8"/>
      <c r="I204" s="10">
        <v>45980</v>
      </c>
      <c r="J204" s="7" t="s">
        <v>690</v>
      </c>
      <c r="K204" s="8" t="s">
        <v>691</v>
      </c>
    </row>
    <row r="205" spans="1:11" s="3" customFormat="1" ht="28.35" customHeight="1" x14ac:dyDescent="0.25">
      <c r="A205" s="7">
        <v>204</v>
      </c>
      <c r="B205" s="11" t="s">
        <v>692</v>
      </c>
      <c r="C205" s="7" t="s">
        <v>693</v>
      </c>
      <c r="D205" s="9">
        <v>23130000</v>
      </c>
      <c r="E205" s="9" t="s">
        <v>194</v>
      </c>
      <c r="F205" s="7" t="s">
        <v>102</v>
      </c>
      <c r="G205" s="7" t="s">
        <v>15</v>
      </c>
      <c r="H205" s="8"/>
      <c r="I205" s="10">
        <v>45980</v>
      </c>
      <c r="J205" s="7" t="s">
        <v>24</v>
      </c>
      <c r="K205" s="8" t="s">
        <v>683</v>
      </c>
    </row>
    <row r="206" spans="1:11" s="3" customFormat="1" ht="28.35" customHeight="1" x14ac:dyDescent="0.25">
      <c r="A206" s="7">
        <v>205</v>
      </c>
      <c r="B206" s="8" t="s">
        <v>694</v>
      </c>
      <c r="C206" s="7" t="s">
        <v>695</v>
      </c>
      <c r="D206" s="9">
        <v>11115000</v>
      </c>
      <c r="E206" s="9" t="s">
        <v>194</v>
      </c>
      <c r="F206" s="7" t="s">
        <v>102</v>
      </c>
      <c r="G206" s="7" t="s">
        <v>15</v>
      </c>
      <c r="H206" s="8"/>
      <c r="I206" s="10">
        <v>45980</v>
      </c>
      <c r="J206" s="7" t="s">
        <v>24</v>
      </c>
      <c r="K206" s="8" t="s">
        <v>683</v>
      </c>
    </row>
    <row r="207" spans="1:11" s="3" customFormat="1" ht="28.35" customHeight="1" x14ac:dyDescent="0.25">
      <c r="A207" s="7">
        <v>206</v>
      </c>
      <c r="B207" s="8" t="s">
        <v>696</v>
      </c>
      <c r="C207" s="7" t="s">
        <v>697</v>
      </c>
      <c r="D207" s="9">
        <v>2625000</v>
      </c>
      <c r="E207" s="9" t="s">
        <v>194</v>
      </c>
      <c r="F207" s="7" t="s">
        <v>102</v>
      </c>
      <c r="G207" s="7" t="s">
        <v>15</v>
      </c>
      <c r="H207" s="8"/>
      <c r="I207" s="10">
        <v>45980</v>
      </c>
      <c r="J207" s="7" t="s">
        <v>24</v>
      </c>
      <c r="K207" s="8" t="s">
        <v>683</v>
      </c>
    </row>
    <row r="208" spans="1:11" s="3" customFormat="1" ht="28.35" customHeight="1" x14ac:dyDescent="0.25">
      <c r="A208" s="7">
        <v>207</v>
      </c>
      <c r="B208" s="8" t="s">
        <v>698</v>
      </c>
      <c r="C208" s="7" t="s">
        <v>700</v>
      </c>
      <c r="D208" s="9">
        <v>615000</v>
      </c>
      <c r="E208" s="9" t="s">
        <v>21</v>
      </c>
      <c r="F208" s="7" t="s">
        <v>102</v>
      </c>
      <c r="G208" s="7" t="s">
        <v>15</v>
      </c>
      <c r="H208" s="8"/>
      <c r="I208" s="10">
        <v>45980</v>
      </c>
      <c r="J208" s="7" t="s">
        <v>24</v>
      </c>
      <c r="K208" s="8" t="s">
        <v>683</v>
      </c>
    </row>
    <row r="209" spans="1:11" s="3" customFormat="1" ht="28.35" customHeight="1" x14ac:dyDescent="0.25">
      <c r="A209" s="7">
        <v>208</v>
      </c>
      <c r="B209" s="8" t="s">
        <v>699</v>
      </c>
      <c r="C209" s="7" t="s">
        <v>701</v>
      </c>
      <c r="D209" s="9">
        <v>715000</v>
      </c>
      <c r="E209" s="9" t="s">
        <v>21</v>
      </c>
      <c r="F209" s="7" t="s">
        <v>102</v>
      </c>
      <c r="G209" s="7" t="s">
        <v>15</v>
      </c>
      <c r="H209" s="8"/>
      <c r="I209" s="10">
        <v>45980</v>
      </c>
      <c r="J209" s="7" t="s">
        <v>24</v>
      </c>
      <c r="K209" s="8" t="s">
        <v>683</v>
      </c>
    </row>
    <row r="210" spans="1:11" s="3" customFormat="1" ht="28.35" customHeight="1" x14ac:dyDescent="0.25">
      <c r="A210" s="7">
        <v>209</v>
      </c>
      <c r="B210" s="8" t="s">
        <v>702</v>
      </c>
      <c r="C210" s="17" t="s">
        <v>703</v>
      </c>
      <c r="D210" s="9">
        <v>393600</v>
      </c>
      <c r="E210" s="9" t="s">
        <v>21</v>
      </c>
      <c r="F210" s="7" t="s">
        <v>102</v>
      </c>
      <c r="G210" s="7" t="s">
        <v>15</v>
      </c>
      <c r="H210" s="8"/>
      <c r="I210" s="10">
        <v>45980</v>
      </c>
      <c r="J210" s="7" t="s">
        <v>24</v>
      </c>
      <c r="K210" s="8" t="s">
        <v>683</v>
      </c>
    </row>
    <row r="211" spans="1:11" s="3" customFormat="1" ht="28.35" customHeight="1" x14ac:dyDescent="0.25">
      <c r="A211" s="7">
        <v>210</v>
      </c>
      <c r="B211" s="8" t="s">
        <v>704</v>
      </c>
      <c r="C211" s="7" t="s">
        <v>705</v>
      </c>
      <c r="D211" s="9">
        <v>10000</v>
      </c>
      <c r="E211" s="9" t="s">
        <v>21</v>
      </c>
      <c r="F211" s="7" t="s">
        <v>102</v>
      </c>
      <c r="G211" s="7" t="s">
        <v>15</v>
      </c>
      <c r="H211" s="8"/>
      <c r="I211" s="10">
        <v>45980</v>
      </c>
      <c r="J211" s="7" t="s">
        <v>24</v>
      </c>
      <c r="K211" s="8" t="s">
        <v>683</v>
      </c>
    </row>
    <row r="212" spans="1:11" s="3" customFormat="1" ht="28.35" customHeight="1" x14ac:dyDescent="0.25">
      <c r="A212" s="7">
        <v>211</v>
      </c>
      <c r="B212" s="8" t="s">
        <v>706</v>
      </c>
      <c r="C212" s="7" t="s">
        <v>707</v>
      </c>
      <c r="D212" s="9">
        <v>4000</v>
      </c>
      <c r="E212" s="9" t="s">
        <v>21</v>
      </c>
      <c r="F212" s="7" t="s">
        <v>102</v>
      </c>
      <c r="G212" s="7" t="s">
        <v>15</v>
      </c>
      <c r="H212" s="8"/>
      <c r="I212" s="10">
        <v>45980</v>
      </c>
      <c r="J212" s="7" t="s">
        <v>24</v>
      </c>
      <c r="K212" s="8" t="s">
        <v>683</v>
      </c>
    </row>
    <row r="213" spans="1:11" s="3" customFormat="1" ht="28.35" customHeight="1" x14ac:dyDescent="0.25">
      <c r="A213" s="7">
        <v>212</v>
      </c>
      <c r="B213" s="8" t="s">
        <v>708</v>
      </c>
      <c r="C213" s="7" t="s">
        <v>709</v>
      </c>
      <c r="D213" s="9">
        <v>76000</v>
      </c>
      <c r="E213" s="9" t="s">
        <v>21</v>
      </c>
      <c r="F213" s="7" t="s">
        <v>102</v>
      </c>
      <c r="G213" s="7" t="s">
        <v>15</v>
      </c>
      <c r="H213" s="8"/>
      <c r="I213" s="10">
        <v>45980</v>
      </c>
      <c r="J213" s="7" t="s">
        <v>24</v>
      </c>
      <c r="K213" s="8" t="s">
        <v>683</v>
      </c>
    </row>
    <row r="214" spans="1:11" s="3" customFormat="1" ht="28.35" customHeight="1" x14ac:dyDescent="0.25">
      <c r="A214" s="7">
        <v>213</v>
      </c>
      <c r="B214" s="8" t="s">
        <v>710</v>
      </c>
      <c r="C214" s="7" t="s">
        <v>711</v>
      </c>
      <c r="D214" s="9">
        <v>65000</v>
      </c>
      <c r="E214" s="9" t="s">
        <v>21</v>
      </c>
      <c r="F214" s="7" t="s">
        <v>102</v>
      </c>
      <c r="G214" s="7" t="s">
        <v>15</v>
      </c>
      <c r="H214" s="8"/>
      <c r="I214" s="10">
        <v>45980</v>
      </c>
      <c r="J214" s="7" t="s">
        <v>24</v>
      </c>
      <c r="K214" s="8" t="s">
        <v>683</v>
      </c>
    </row>
    <row r="215" spans="1:11" s="3" customFormat="1" ht="28.35" customHeight="1" x14ac:dyDescent="0.25">
      <c r="A215" s="7">
        <v>214</v>
      </c>
      <c r="B215" s="8" t="s">
        <v>712</v>
      </c>
      <c r="C215" s="7" t="s">
        <v>713</v>
      </c>
      <c r="D215" s="9">
        <v>96000</v>
      </c>
      <c r="E215" s="9" t="s">
        <v>21</v>
      </c>
      <c r="F215" s="7" t="s">
        <v>102</v>
      </c>
      <c r="G215" s="7" t="s">
        <v>15</v>
      </c>
      <c r="H215" s="8"/>
      <c r="I215" s="10">
        <v>45980</v>
      </c>
      <c r="J215" s="7" t="s">
        <v>24</v>
      </c>
      <c r="K215" s="8" t="s">
        <v>683</v>
      </c>
    </row>
    <row r="216" spans="1:11" s="3" customFormat="1" ht="28.35" customHeight="1" x14ac:dyDescent="0.25">
      <c r="A216" s="7">
        <v>215</v>
      </c>
      <c r="B216" s="8" t="s">
        <v>714</v>
      </c>
      <c r="C216" s="7" t="s">
        <v>715</v>
      </c>
      <c r="D216" s="9">
        <v>68000</v>
      </c>
      <c r="E216" s="9" t="s">
        <v>21</v>
      </c>
      <c r="F216" s="7" t="s">
        <v>102</v>
      </c>
      <c r="G216" s="7" t="s">
        <v>15</v>
      </c>
      <c r="H216" s="8"/>
      <c r="I216" s="10">
        <v>45980</v>
      </c>
      <c r="J216" s="7" t="s">
        <v>24</v>
      </c>
      <c r="K216" s="8" t="s">
        <v>683</v>
      </c>
    </row>
    <row r="217" spans="1:11" s="3" customFormat="1" ht="28.35" customHeight="1" x14ac:dyDescent="0.25">
      <c r="A217" s="7">
        <v>216</v>
      </c>
      <c r="B217" s="8" t="s">
        <v>716</v>
      </c>
      <c r="C217" s="7" t="s">
        <v>717</v>
      </c>
      <c r="D217" s="9">
        <v>35000</v>
      </c>
      <c r="E217" s="9" t="s">
        <v>21</v>
      </c>
      <c r="F217" s="7" t="s">
        <v>102</v>
      </c>
      <c r="G217" s="7" t="s">
        <v>15</v>
      </c>
      <c r="H217" s="8"/>
      <c r="I217" s="10">
        <v>45980</v>
      </c>
      <c r="J217" s="7" t="s">
        <v>24</v>
      </c>
      <c r="K217" s="8" t="s">
        <v>683</v>
      </c>
    </row>
    <row r="218" spans="1:11" s="3" customFormat="1" ht="28.35" customHeight="1" x14ac:dyDescent="0.25">
      <c r="A218" s="7">
        <v>217</v>
      </c>
      <c r="B218" s="8" t="s">
        <v>718</v>
      </c>
      <c r="C218" s="7" t="s">
        <v>700</v>
      </c>
      <c r="D218" s="9">
        <v>123000</v>
      </c>
      <c r="E218" s="9" t="s">
        <v>21</v>
      </c>
      <c r="F218" s="7" t="s">
        <v>102</v>
      </c>
      <c r="G218" s="7" t="s">
        <v>15</v>
      </c>
      <c r="H218" s="8"/>
      <c r="I218" s="10">
        <v>45980</v>
      </c>
      <c r="J218" s="7" t="s">
        <v>24</v>
      </c>
      <c r="K218" s="8" t="s">
        <v>683</v>
      </c>
    </row>
    <row r="219" spans="1:11" s="3" customFormat="1" ht="28.35" customHeight="1" x14ac:dyDescent="0.25">
      <c r="A219" s="7">
        <v>218</v>
      </c>
      <c r="B219" s="8" t="s">
        <v>699</v>
      </c>
      <c r="C219" s="7" t="s">
        <v>701</v>
      </c>
      <c r="D219" s="9">
        <v>143000</v>
      </c>
      <c r="E219" s="9" t="s">
        <v>21</v>
      </c>
      <c r="F219" s="7" t="s">
        <v>102</v>
      </c>
      <c r="G219" s="7" t="s">
        <v>15</v>
      </c>
      <c r="H219" s="8"/>
      <c r="I219" s="10">
        <v>45980</v>
      </c>
      <c r="J219" s="7" t="s">
        <v>24</v>
      </c>
      <c r="K219" s="8" t="s">
        <v>683</v>
      </c>
    </row>
    <row r="220" spans="1:11" s="3" customFormat="1" ht="28.35" customHeight="1" x14ac:dyDescent="0.25">
      <c r="A220" s="7">
        <v>219</v>
      </c>
      <c r="B220" s="8" t="s">
        <v>719</v>
      </c>
      <c r="C220" s="7" t="s">
        <v>720</v>
      </c>
      <c r="D220" s="9">
        <v>45000</v>
      </c>
      <c r="E220" s="9" t="s">
        <v>21</v>
      </c>
      <c r="F220" s="7" t="s">
        <v>102</v>
      </c>
      <c r="G220" s="7" t="s">
        <v>15</v>
      </c>
      <c r="H220" s="8"/>
      <c r="I220" s="10">
        <v>45980</v>
      </c>
      <c r="J220" s="7" t="s">
        <v>24</v>
      </c>
      <c r="K220" s="8" t="s">
        <v>683</v>
      </c>
    </row>
    <row r="221" spans="1:11" s="3" customFormat="1" ht="28.35" customHeight="1" x14ac:dyDescent="0.25">
      <c r="A221" s="7">
        <v>220</v>
      </c>
      <c r="B221" s="8" t="s">
        <v>721</v>
      </c>
      <c r="C221" s="7" t="s">
        <v>722</v>
      </c>
      <c r="D221" s="9">
        <v>65000</v>
      </c>
      <c r="E221" s="9" t="s">
        <v>21</v>
      </c>
      <c r="F221" s="7" t="s">
        <v>102</v>
      </c>
      <c r="G221" s="7" t="s">
        <v>15</v>
      </c>
      <c r="H221" s="8"/>
      <c r="I221" s="10">
        <v>45980</v>
      </c>
      <c r="J221" s="7" t="s">
        <v>24</v>
      </c>
      <c r="K221" s="8" t="s">
        <v>683</v>
      </c>
    </row>
    <row r="222" spans="1:11" s="3" customFormat="1" ht="28.35" customHeight="1" x14ac:dyDescent="0.25">
      <c r="A222" s="7">
        <v>221</v>
      </c>
      <c r="B222" s="8" t="s">
        <v>723</v>
      </c>
      <c r="C222" s="7" t="s">
        <v>724</v>
      </c>
      <c r="D222" s="9">
        <v>35000</v>
      </c>
      <c r="E222" s="9" t="s">
        <v>21</v>
      </c>
      <c r="F222" s="7" t="s">
        <v>102</v>
      </c>
      <c r="G222" s="7" t="s">
        <v>15</v>
      </c>
      <c r="H222" s="8"/>
      <c r="I222" s="10">
        <v>45980</v>
      </c>
      <c r="J222" s="7" t="s">
        <v>24</v>
      </c>
      <c r="K222" s="8" t="s">
        <v>683</v>
      </c>
    </row>
    <row r="223" spans="1:11" s="3" customFormat="1" ht="28.35" customHeight="1" x14ac:dyDescent="0.25">
      <c r="A223" s="7">
        <v>222</v>
      </c>
      <c r="B223" s="11" t="s">
        <v>725</v>
      </c>
      <c r="C223" s="7" t="s">
        <v>726</v>
      </c>
      <c r="D223" s="9">
        <v>108000</v>
      </c>
      <c r="E223" s="9" t="s">
        <v>21</v>
      </c>
      <c r="F223" s="7" t="s">
        <v>102</v>
      </c>
      <c r="G223" s="7" t="s">
        <v>15</v>
      </c>
      <c r="H223" s="8"/>
      <c r="I223" s="10">
        <v>45980</v>
      </c>
      <c r="J223" s="7" t="s">
        <v>24</v>
      </c>
      <c r="K223" s="8" t="s">
        <v>683</v>
      </c>
    </row>
    <row r="224" spans="1:11" s="3" customFormat="1" ht="28.35" customHeight="1" x14ac:dyDescent="0.25">
      <c r="A224" s="7">
        <v>223</v>
      </c>
      <c r="B224" s="8"/>
      <c r="C224" s="7"/>
      <c r="D224" s="9"/>
      <c r="E224" s="9"/>
      <c r="F224" s="7"/>
      <c r="G224" s="7"/>
      <c r="H224" s="8"/>
      <c r="I224" s="7"/>
      <c r="J224" s="7"/>
      <c r="K224" s="8"/>
    </row>
    <row r="225" spans="1:11" s="3" customFormat="1" ht="28.35" customHeight="1" x14ac:dyDescent="0.25">
      <c r="A225" s="7">
        <v>224</v>
      </c>
      <c r="B225" s="8"/>
      <c r="C225" s="7"/>
      <c r="D225" s="9"/>
      <c r="E225" s="9"/>
      <c r="F225" s="7"/>
      <c r="G225" s="7"/>
      <c r="H225" s="8"/>
      <c r="I225" s="7"/>
      <c r="J225" s="7"/>
      <c r="K225" s="8"/>
    </row>
    <row r="226" spans="1:11" s="3" customFormat="1" ht="28.35" customHeight="1" x14ac:dyDescent="0.25">
      <c r="A226" s="7">
        <v>225</v>
      </c>
      <c r="B226" s="8"/>
      <c r="C226" s="7"/>
      <c r="D226" s="9"/>
      <c r="E226" s="9"/>
      <c r="F226" s="7"/>
      <c r="G226" s="7"/>
      <c r="H226" s="8"/>
      <c r="I226" s="7"/>
      <c r="J226" s="7"/>
      <c r="K226" s="8"/>
    </row>
    <row r="227" spans="1:11" s="3" customFormat="1" ht="28.35" customHeight="1" x14ac:dyDescent="0.25">
      <c r="A227" s="7">
        <v>226</v>
      </c>
      <c r="B227" s="8"/>
      <c r="C227" s="7"/>
      <c r="D227" s="9"/>
      <c r="E227" s="9"/>
      <c r="F227" s="7"/>
      <c r="G227" s="7"/>
      <c r="H227" s="8"/>
      <c r="I227" s="7"/>
      <c r="J227" s="7"/>
      <c r="K227" s="8"/>
    </row>
    <row r="228" spans="1:11" s="3" customFormat="1" ht="28.35" customHeight="1" x14ac:dyDescent="0.25">
      <c r="A228" s="7">
        <v>227</v>
      </c>
      <c r="B228" s="8"/>
      <c r="C228" s="7"/>
      <c r="D228" s="9"/>
      <c r="E228" s="9"/>
      <c r="F228" s="7"/>
      <c r="G228" s="7"/>
      <c r="H228" s="8"/>
      <c r="I228" s="7"/>
      <c r="J228" s="7"/>
      <c r="K228" s="8"/>
    </row>
    <row r="229" spans="1:11" s="3" customFormat="1" ht="28.35" customHeight="1" x14ac:dyDescent="0.25">
      <c r="A229" s="7">
        <v>228</v>
      </c>
      <c r="B229" s="8"/>
      <c r="C229" s="7"/>
      <c r="D229" s="9"/>
      <c r="E229" s="9"/>
      <c r="F229" s="7"/>
      <c r="G229" s="7"/>
      <c r="H229" s="8"/>
      <c r="I229" s="7"/>
      <c r="J229" s="7"/>
      <c r="K229" s="8"/>
    </row>
    <row r="230" spans="1:11" s="3" customFormat="1" ht="28.35" customHeight="1" x14ac:dyDescent="0.25">
      <c r="A230" s="7">
        <v>229</v>
      </c>
      <c r="B230" s="8"/>
      <c r="C230" s="7"/>
      <c r="D230" s="9"/>
      <c r="E230" s="9"/>
      <c r="F230" s="7"/>
      <c r="G230" s="7"/>
      <c r="H230" s="8"/>
      <c r="I230" s="7"/>
      <c r="J230" s="7"/>
      <c r="K230" s="8"/>
    </row>
    <row r="231" spans="1:11" s="3" customFormat="1" ht="28.35" customHeight="1" x14ac:dyDescent="0.25">
      <c r="A231" s="7">
        <v>230</v>
      </c>
      <c r="B231" s="8"/>
      <c r="C231" s="7"/>
      <c r="D231" s="9"/>
      <c r="E231" s="9"/>
      <c r="F231" s="7"/>
      <c r="G231" s="7"/>
      <c r="H231" s="8"/>
      <c r="I231" s="7"/>
      <c r="J231" s="7"/>
      <c r="K231" s="8"/>
    </row>
    <row r="232" spans="1:11" s="3" customFormat="1" ht="28.35" customHeight="1" x14ac:dyDescent="0.25">
      <c r="A232" s="7">
        <v>231</v>
      </c>
      <c r="B232" s="8"/>
      <c r="C232" s="7"/>
      <c r="D232" s="9"/>
      <c r="E232" s="9"/>
      <c r="F232" s="7"/>
      <c r="G232" s="7"/>
      <c r="H232" s="8"/>
      <c r="I232" s="7"/>
      <c r="J232" s="7"/>
      <c r="K232" s="8"/>
    </row>
    <row r="233" spans="1:11" s="3" customFormat="1" ht="28.35" customHeight="1" x14ac:dyDescent="0.25">
      <c r="A233" s="7">
        <v>232</v>
      </c>
      <c r="B233" s="8"/>
      <c r="C233" s="7"/>
      <c r="D233" s="9"/>
      <c r="E233" s="9"/>
      <c r="F233" s="7"/>
      <c r="G233" s="7"/>
      <c r="H233" s="8"/>
      <c r="I233" s="7"/>
      <c r="J233" s="7"/>
      <c r="K233" s="8"/>
    </row>
    <row r="234" spans="1:11" s="3" customFormat="1" ht="28.35" customHeight="1" x14ac:dyDescent="0.25">
      <c r="A234" s="7">
        <v>233</v>
      </c>
      <c r="B234" s="8"/>
      <c r="C234" s="7"/>
      <c r="D234" s="9"/>
      <c r="E234" s="9"/>
      <c r="F234" s="7"/>
      <c r="G234" s="7"/>
      <c r="H234" s="8"/>
      <c r="I234" s="7"/>
      <c r="J234" s="7"/>
      <c r="K234" s="8"/>
    </row>
    <row r="235" spans="1:11" s="3" customFormat="1" ht="28.35" customHeight="1" x14ac:dyDescent="0.25">
      <c r="A235" s="7">
        <v>234</v>
      </c>
      <c r="B235" s="8"/>
      <c r="C235" s="7"/>
      <c r="D235" s="9"/>
      <c r="E235" s="9"/>
      <c r="F235" s="7"/>
      <c r="G235" s="7"/>
      <c r="H235" s="8"/>
      <c r="I235" s="7"/>
      <c r="J235" s="7"/>
      <c r="K235" s="8"/>
    </row>
    <row r="236" spans="1:11" s="3" customFormat="1" ht="28.35" customHeight="1" x14ac:dyDescent="0.25">
      <c r="A236" s="7">
        <v>235</v>
      </c>
      <c r="B236" s="8"/>
      <c r="C236" s="7"/>
      <c r="D236" s="9"/>
      <c r="E236" s="9"/>
      <c r="F236" s="7"/>
      <c r="G236" s="7"/>
      <c r="H236" s="8"/>
      <c r="I236" s="7"/>
      <c r="J236" s="7"/>
      <c r="K236" s="8"/>
    </row>
    <row r="237" spans="1:11" s="3" customFormat="1" ht="28.35" customHeight="1" x14ac:dyDescent="0.25">
      <c r="A237" s="7">
        <v>236</v>
      </c>
      <c r="B237" s="8"/>
      <c r="C237" s="7"/>
      <c r="D237" s="9"/>
      <c r="E237" s="9"/>
      <c r="F237" s="7"/>
      <c r="G237" s="7"/>
      <c r="H237" s="8"/>
      <c r="I237" s="7"/>
      <c r="J237" s="7"/>
      <c r="K237" s="8"/>
    </row>
    <row r="238" spans="1:11" s="3" customFormat="1" ht="28.35" customHeight="1" x14ac:dyDescent="0.25">
      <c r="A238" s="7">
        <v>237</v>
      </c>
      <c r="B238" s="8"/>
      <c r="C238" s="7"/>
      <c r="D238" s="9"/>
      <c r="E238" s="9"/>
      <c r="F238" s="7"/>
      <c r="G238" s="7"/>
      <c r="H238" s="8"/>
      <c r="I238" s="7"/>
      <c r="J238" s="7"/>
      <c r="K238" s="8"/>
    </row>
    <row r="239" spans="1:11" s="3" customFormat="1" ht="28.35" customHeight="1" x14ac:dyDescent="0.25">
      <c r="A239" s="7">
        <v>238</v>
      </c>
      <c r="B239" s="8"/>
      <c r="C239" s="7"/>
      <c r="D239" s="9"/>
      <c r="E239" s="9"/>
      <c r="F239" s="7"/>
      <c r="G239" s="7"/>
      <c r="H239" s="8"/>
      <c r="I239" s="7"/>
      <c r="J239" s="7"/>
      <c r="K239" s="8"/>
    </row>
    <row r="240" spans="1:11" s="3" customFormat="1" ht="28.35" customHeight="1" x14ac:dyDescent="0.25">
      <c r="A240" s="7">
        <v>239</v>
      </c>
      <c r="B240" s="8"/>
      <c r="C240" s="7"/>
      <c r="D240" s="9"/>
      <c r="E240" s="9"/>
      <c r="F240" s="7"/>
      <c r="G240" s="7"/>
      <c r="H240" s="8"/>
      <c r="I240" s="7"/>
      <c r="J240" s="7"/>
      <c r="K240" s="8"/>
    </row>
    <row r="241" spans="1:11" s="3" customFormat="1" ht="28.35" customHeight="1" x14ac:dyDescent="0.25">
      <c r="A241" s="7">
        <v>240</v>
      </c>
      <c r="B241" s="8"/>
      <c r="C241" s="7"/>
      <c r="D241" s="9"/>
      <c r="E241" s="9"/>
      <c r="F241" s="7"/>
      <c r="G241" s="7"/>
      <c r="H241" s="8"/>
      <c r="I241" s="7"/>
      <c r="J241" s="7"/>
      <c r="K241" s="8"/>
    </row>
    <row r="242" spans="1:11" s="3" customFormat="1" ht="28.35" customHeight="1" x14ac:dyDescent="0.25">
      <c r="A242" s="7">
        <v>241</v>
      </c>
      <c r="B242" s="8"/>
      <c r="C242" s="7"/>
      <c r="D242" s="9"/>
      <c r="E242" s="9"/>
      <c r="F242" s="7"/>
      <c r="G242" s="7"/>
      <c r="H242" s="8"/>
      <c r="I242" s="7"/>
      <c r="J242" s="7"/>
      <c r="K242" s="8"/>
    </row>
    <row r="243" spans="1:11" s="3" customFormat="1" ht="28.35" customHeight="1" x14ac:dyDescent="0.25">
      <c r="A243" s="7">
        <v>242</v>
      </c>
      <c r="B243" s="8"/>
      <c r="C243" s="7"/>
      <c r="D243" s="9"/>
      <c r="E243" s="9"/>
      <c r="F243" s="7"/>
      <c r="G243" s="7"/>
      <c r="H243" s="8"/>
      <c r="I243" s="7"/>
      <c r="J243" s="7"/>
      <c r="K243" s="8"/>
    </row>
    <row r="244" spans="1:11" s="3" customFormat="1" ht="28.35" customHeight="1" x14ac:dyDescent="0.25">
      <c r="A244" s="7">
        <v>243</v>
      </c>
      <c r="B244" s="8"/>
      <c r="C244" s="7"/>
      <c r="D244" s="9"/>
      <c r="E244" s="9"/>
      <c r="F244" s="7"/>
      <c r="G244" s="7"/>
      <c r="H244" s="8"/>
      <c r="I244" s="7"/>
      <c r="J244" s="7"/>
      <c r="K244" s="8"/>
    </row>
    <row r="245" spans="1:11" s="3" customFormat="1" ht="28.35" customHeight="1" x14ac:dyDescent="0.25">
      <c r="A245" s="7">
        <v>244</v>
      </c>
      <c r="B245" s="8"/>
      <c r="C245" s="7"/>
      <c r="D245" s="9"/>
      <c r="E245" s="9"/>
      <c r="F245" s="7"/>
      <c r="G245" s="7"/>
      <c r="H245" s="8"/>
      <c r="I245" s="7"/>
      <c r="J245" s="7"/>
      <c r="K245" s="8"/>
    </row>
    <row r="246" spans="1:11" s="3" customFormat="1" ht="28.35" customHeight="1" x14ac:dyDescent="0.25">
      <c r="A246" s="7">
        <v>245</v>
      </c>
      <c r="B246" s="8"/>
      <c r="C246" s="7"/>
      <c r="D246" s="9"/>
      <c r="E246" s="9"/>
      <c r="F246" s="7"/>
      <c r="G246" s="7"/>
      <c r="H246" s="8"/>
      <c r="I246" s="7"/>
      <c r="J246" s="7"/>
      <c r="K246" s="8"/>
    </row>
    <row r="247" spans="1:11" s="3" customFormat="1" ht="28.35" customHeight="1" x14ac:dyDescent="0.25">
      <c r="A247" s="7">
        <v>246</v>
      </c>
      <c r="B247" s="8"/>
      <c r="C247" s="7"/>
      <c r="D247" s="9"/>
      <c r="E247" s="9"/>
      <c r="F247" s="7"/>
      <c r="G247" s="7"/>
      <c r="H247" s="8"/>
      <c r="I247" s="7"/>
      <c r="J247" s="7"/>
      <c r="K247" s="8"/>
    </row>
    <row r="248" spans="1:11" s="3" customFormat="1" ht="28.35" customHeight="1" x14ac:dyDescent="0.25">
      <c r="A248" s="7">
        <v>247</v>
      </c>
      <c r="B248" s="8"/>
      <c r="C248" s="7"/>
      <c r="D248" s="9"/>
      <c r="E248" s="9"/>
      <c r="F248" s="7"/>
      <c r="G248" s="7"/>
      <c r="H248" s="8"/>
      <c r="I248" s="7"/>
      <c r="J248" s="7"/>
      <c r="K248" s="8"/>
    </row>
    <row r="249" spans="1:11" s="3" customFormat="1" ht="28.35" customHeight="1" x14ac:dyDescent="0.25">
      <c r="A249" s="7">
        <v>248</v>
      </c>
      <c r="B249" s="8"/>
      <c r="C249" s="7"/>
      <c r="D249" s="9"/>
      <c r="E249" s="9"/>
      <c r="F249" s="7"/>
      <c r="G249" s="7"/>
      <c r="H249" s="8"/>
      <c r="I249" s="7"/>
      <c r="J249" s="7"/>
      <c r="K249" s="8"/>
    </row>
    <row r="250" spans="1:11" s="3" customFormat="1" ht="28.35" customHeight="1" x14ac:dyDescent="0.25">
      <c r="A250" s="7">
        <v>249</v>
      </c>
      <c r="B250" s="8"/>
      <c r="C250" s="7"/>
      <c r="D250" s="9"/>
      <c r="E250" s="9"/>
      <c r="F250" s="7"/>
      <c r="G250" s="7"/>
      <c r="H250" s="8"/>
      <c r="I250" s="7"/>
      <c r="J250" s="7"/>
      <c r="K250" s="8"/>
    </row>
    <row r="251" spans="1:11" s="3" customFormat="1" ht="28.35" customHeight="1" x14ac:dyDescent="0.25">
      <c r="A251" s="7">
        <v>250</v>
      </c>
      <c r="B251" s="8"/>
      <c r="C251" s="7"/>
      <c r="D251" s="9"/>
      <c r="E251" s="9"/>
      <c r="F251" s="7"/>
      <c r="G251" s="7"/>
      <c r="H251" s="8"/>
      <c r="I251" s="7"/>
      <c r="J251" s="7"/>
      <c r="K251" s="8"/>
    </row>
    <row r="252" spans="1:11" s="3" customFormat="1" ht="28.35" customHeight="1" x14ac:dyDescent="0.25">
      <c r="A252" s="7">
        <v>251</v>
      </c>
      <c r="B252" s="8"/>
      <c r="C252" s="7"/>
      <c r="D252" s="9"/>
      <c r="E252" s="9"/>
      <c r="F252" s="7"/>
      <c r="G252" s="7"/>
      <c r="H252" s="8"/>
      <c r="I252" s="7"/>
      <c r="J252" s="7"/>
      <c r="K252" s="8"/>
    </row>
    <row r="253" spans="1:11" s="3" customFormat="1" ht="28.35" customHeight="1" x14ac:dyDescent="0.25">
      <c r="A253" s="7">
        <v>252</v>
      </c>
      <c r="B253" s="8"/>
      <c r="C253" s="7"/>
      <c r="D253" s="9"/>
      <c r="E253" s="9"/>
      <c r="F253" s="7"/>
      <c r="G253" s="7"/>
      <c r="H253" s="8"/>
      <c r="I253" s="7"/>
      <c r="J253" s="7"/>
      <c r="K253" s="8"/>
    </row>
    <row r="254" spans="1:11" s="3" customFormat="1" ht="28.35" customHeight="1" x14ac:dyDescent="0.25">
      <c r="A254" s="7">
        <v>253</v>
      </c>
      <c r="B254" s="8"/>
      <c r="C254" s="7"/>
      <c r="D254" s="9"/>
      <c r="E254" s="9"/>
      <c r="F254" s="7"/>
      <c r="G254" s="7"/>
      <c r="H254" s="8"/>
      <c r="I254" s="7"/>
      <c r="J254" s="7"/>
      <c r="K254" s="8"/>
    </row>
    <row r="255" spans="1:11" s="3" customFormat="1" ht="28.35" customHeight="1" x14ac:dyDescent="0.25">
      <c r="A255" s="7">
        <v>254</v>
      </c>
      <c r="B255" s="8"/>
      <c r="C255" s="7"/>
      <c r="D255" s="9"/>
      <c r="E255" s="9"/>
      <c r="F255" s="7"/>
      <c r="G255" s="7"/>
      <c r="H255" s="8"/>
      <c r="I255" s="7"/>
      <c r="J255" s="7"/>
      <c r="K255" s="8"/>
    </row>
    <row r="256" spans="1:11" s="3" customFormat="1" ht="28.35" customHeight="1" x14ac:dyDescent="0.25">
      <c r="A256" s="7">
        <v>255</v>
      </c>
      <c r="B256" s="8"/>
      <c r="C256" s="7"/>
      <c r="D256" s="9"/>
      <c r="E256" s="9"/>
      <c r="F256" s="7"/>
      <c r="G256" s="7"/>
      <c r="H256" s="8"/>
      <c r="I256" s="7"/>
      <c r="J256" s="7"/>
      <c r="K256" s="8"/>
    </row>
    <row r="257" spans="1:11" s="3" customFormat="1" ht="28.35" customHeight="1" x14ac:dyDescent="0.25">
      <c r="A257" s="7">
        <v>256</v>
      </c>
      <c r="B257" s="8"/>
      <c r="C257" s="7"/>
      <c r="D257" s="9"/>
      <c r="E257" s="9"/>
      <c r="F257" s="7"/>
      <c r="G257" s="7"/>
      <c r="H257" s="8"/>
      <c r="I257" s="7"/>
      <c r="J257" s="7"/>
      <c r="K257" s="8"/>
    </row>
    <row r="258" spans="1:11" s="3" customFormat="1" ht="28.35" customHeight="1" x14ac:dyDescent="0.25">
      <c r="A258" s="7">
        <v>257</v>
      </c>
      <c r="B258" s="8"/>
      <c r="C258" s="7"/>
      <c r="D258" s="9"/>
      <c r="E258" s="9"/>
      <c r="F258" s="7"/>
      <c r="G258" s="7"/>
      <c r="H258" s="8"/>
      <c r="I258" s="7"/>
      <c r="J258" s="7"/>
      <c r="K258" s="8"/>
    </row>
    <row r="259" spans="1:11" s="3" customFormat="1" ht="28.35" customHeight="1" x14ac:dyDescent="0.25">
      <c r="A259" s="7">
        <v>258</v>
      </c>
      <c r="B259" s="8"/>
      <c r="C259" s="7"/>
      <c r="D259" s="9"/>
      <c r="E259" s="9"/>
      <c r="F259" s="7"/>
      <c r="G259" s="7"/>
      <c r="H259" s="8"/>
      <c r="I259" s="7"/>
      <c r="J259" s="7"/>
      <c r="K259" s="8"/>
    </row>
    <row r="260" spans="1:11" s="3" customFormat="1" ht="28.35" customHeight="1" x14ac:dyDescent="0.25">
      <c r="A260" s="7">
        <v>259</v>
      </c>
      <c r="B260" s="8"/>
      <c r="C260" s="7"/>
      <c r="D260" s="9"/>
      <c r="E260" s="9"/>
      <c r="F260" s="7"/>
      <c r="G260" s="7"/>
      <c r="H260" s="8"/>
      <c r="I260" s="7"/>
      <c r="J260" s="7"/>
      <c r="K260" s="8"/>
    </row>
    <row r="261" spans="1:11" s="3" customFormat="1" ht="28.35" customHeight="1" x14ac:dyDescent="0.25">
      <c r="A261" s="7">
        <v>260</v>
      </c>
      <c r="B261" s="8"/>
      <c r="C261" s="7"/>
      <c r="D261" s="9"/>
      <c r="E261" s="9"/>
      <c r="F261" s="7"/>
      <c r="G261" s="7"/>
      <c r="H261" s="8"/>
      <c r="I261" s="7"/>
      <c r="J261" s="7"/>
      <c r="K261" s="8"/>
    </row>
    <row r="262" spans="1:11" s="3" customFormat="1" ht="28.35" customHeight="1" x14ac:dyDescent="0.25">
      <c r="A262" s="7">
        <v>261</v>
      </c>
      <c r="B262" s="8"/>
      <c r="C262" s="7"/>
      <c r="D262" s="9"/>
      <c r="E262" s="9"/>
      <c r="F262" s="7"/>
      <c r="G262" s="7"/>
      <c r="H262" s="8"/>
      <c r="I262" s="7"/>
      <c r="J262" s="7"/>
      <c r="K262" s="8"/>
    </row>
    <row r="263" spans="1:11" s="3" customFormat="1" ht="28.35" customHeight="1" x14ac:dyDescent="0.25">
      <c r="A263" s="7">
        <v>262</v>
      </c>
      <c r="B263" s="8"/>
      <c r="C263" s="7"/>
      <c r="D263" s="9"/>
      <c r="E263" s="9"/>
      <c r="F263" s="7"/>
      <c r="G263" s="7"/>
      <c r="H263" s="8"/>
      <c r="I263" s="7"/>
      <c r="J263" s="7"/>
      <c r="K263" s="8"/>
    </row>
    <row r="264" spans="1:11" s="3" customFormat="1" ht="28.35" customHeight="1" x14ac:dyDescent="0.25">
      <c r="A264" s="7">
        <v>263</v>
      </c>
      <c r="B264" s="8"/>
      <c r="C264" s="7"/>
      <c r="D264" s="9"/>
      <c r="E264" s="9"/>
      <c r="F264" s="7"/>
      <c r="G264" s="7"/>
      <c r="H264" s="8"/>
      <c r="I264" s="7"/>
      <c r="J264" s="7"/>
      <c r="K264" s="8"/>
    </row>
    <row r="265" spans="1:11" s="3" customFormat="1" ht="28.35" customHeight="1" x14ac:dyDescent="0.25">
      <c r="A265" s="7">
        <v>264</v>
      </c>
      <c r="B265" s="8"/>
      <c r="C265" s="7"/>
      <c r="D265" s="9"/>
      <c r="E265" s="9"/>
      <c r="F265" s="7"/>
      <c r="G265" s="7"/>
      <c r="H265" s="8"/>
      <c r="I265" s="7"/>
      <c r="J265" s="7"/>
      <c r="K265" s="8"/>
    </row>
    <row r="266" spans="1:11" s="3" customFormat="1" ht="28.35" customHeight="1" x14ac:dyDescent="0.25">
      <c r="A266" s="7">
        <v>265</v>
      </c>
      <c r="B266" s="8"/>
      <c r="C266" s="7"/>
      <c r="D266" s="9"/>
      <c r="E266" s="9"/>
      <c r="F266" s="7"/>
      <c r="G266" s="7"/>
      <c r="H266" s="8"/>
      <c r="I266" s="7"/>
      <c r="J266" s="7"/>
      <c r="K266" s="8"/>
    </row>
    <row r="267" spans="1:11" s="3" customFormat="1" ht="28.35" customHeight="1" x14ac:dyDescent="0.25">
      <c r="A267" s="7">
        <v>266</v>
      </c>
      <c r="B267" s="8"/>
      <c r="C267" s="7"/>
      <c r="D267" s="9"/>
      <c r="E267" s="9"/>
      <c r="F267" s="7"/>
      <c r="G267" s="7"/>
      <c r="H267" s="8"/>
      <c r="I267" s="7"/>
      <c r="J267" s="7"/>
      <c r="K267" s="8"/>
    </row>
    <row r="268" spans="1:11" s="3" customFormat="1" ht="28.35" customHeight="1" x14ac:dyDescent="0.25">
      <c r="A268" s="7">
        <v>267</v>
      </c>
      <c r="B268" s="8"/>
      <c r="C268" s="7"/>
      <c r="D268" s="9"/>
      <c r="E268" s="9"/>
      <c r="F268" s="7"/>
      <c r="G268" s="7"/>
      <c r="H268" s="8"/>
      <c r="I268" s="7"/>
      <c r="J268" s="7"/>
      <c r="K268" s="8"/>
    </row>
    <row r="269" spans="1:11" s="3" customFormat="1" ht="28.35" customHeight="1" x14ac:dyDescent="0.25">
      <c r="A269" s="7">
        <v>268</v>
      </c>
      <c r="B269" s="8"/>
      <c r="C269" s="7"/>
      <c r="D269" s="9"/>
      <c r="E269" s="9"/>
      <c r="F269" s="7"/>
      <c r="G269" s="7"/>
      <c r="H269" s="8"/>
      <c r="I269" s="7"/>
      <c r="J269" s="7"/>
      <c r="K269" s="8"/>
    </row>
    <row r="270" spans="1:11" s="3" customFormat="1" ht="28.35" customHeight="1" x14ac:dyDescent="0.25">
      <c r="A270" s="7">
        <v>269</v>
      </c>
      <c r="B270" s="8"/>
      <c r="C270" s="7"/>
      <c r="D270" s="9"/>
      <c r="E270" s="9"/>
      <c r="F270" s="7"/>
      <c r="G270" s="7"/>
      <c r="H270" s="8"/>
      <c r="I270" s="7"/>
      <c r="J270" s="7"/>
      <c r="K270" s="8"/>
    </row>
    <row r="271" spans="1:11" s="3" customFormat="1" ht="28.35" customHeight="1" x14ac:dyDescent="0.25">
      <c r="A271" s="7">
        <v>270</v>
      </c>
      <c r="B271" s="8"/>
      <c r="C271" s="7"/>
      <c r="D271" s="9"/>
      <c r="E271" s="9"/>
      <c r="F271" s="7"/>
      <c r="G271" s="7"/>
      <c r="H271" s="8"/>
      <c r="I271" s="7"/>
      <c r="J271" s="7"/>
      <c r="K271" s="8"/>
    </row>
    <row r="272" spans="1:11" s="3" customFormat="1" ht="28.35" customHeight="1" x14ac:dyDescent="0.25">
      <c r="A272" s="7">
        <v>271</v>
      </c>
      <c r="B272" s="8"/>
      <c r="C272" s="7"/>
      <c r="D272" s="9"/>
      <c r="E272" s="9"/>
      <c r="F272" s="7"/>
      <c r="G272" s="7"/>
      <c r="H272" s="8"/>
      <c r="I272" s="7"/>
      <c r="J272" s="7"/>
      <c r="K272" s="8"/>
    </row>
    <row r="273" spans="1:11" s="3" customFormat="1" ht="28.35" customHeight="1" x14ac:dyDescent="0.25">
      <c r="A273" s="7">
        <v>272</v>
      </c>
      <c r="B273" s="8"/>
      <c r="C273" s="7"/>
      <c r="D273" s="9"/>
      <c r="E273" s="9"/>
      <c r="F273" s="7"/>
      <c r="G273" s="7"/>
      <c r="H273" s="8"/>
      <c r="I273" s="7"/>
      <c r="J273" s="7"/>
      <c r="K273" s="8"/>
    </row>
    <row r="274" spans="1:11" s="3" customFormat="1" ht="28.35" customHeight="1" x14ac:dyDescent="0.25">
      <c r="A274" s="7">
        <v>273</v>
      </c>
      <c r="B274" s="8"/>
      <c r="C274" s="7"/>
      <c r="D274" s="9"/>
      <c r="E274" s="9"/>
      <c r="F274" s="7"/>
      <c r="G274" s="7"/>
      <c r="H274" s="8"/>
      <c r="I274" s="7"/>
      <c r="J274" s="7"/>
      <c r="K274" s="8"/>
    </row>
    <row r="275" spans="1:11" s="3" customFormat="1" ht="28.35" customHeight="1" x14ac:dyDescent="0.25">
      <c r="A275" s="7">
        <v>274</v>
      </c>
      <c r="B275" s="8"/>
      <c r="C275" s="7"/>
      <c r="D275" s="9"/>
      <c r="E275" s="9"/>
      <c r="F275" s="7"/>
      <c r="G275" s="7"/>
      <c r="H275" s="8"/>
      <c r="I275" s="7"/>
      <c r="J275" s="7"/>
      <c r="K275" s="8"/>
    </row>
    <row r="276" spans="1:11" s="3" customFormat="1" ht="28.35" customHeight="1" x14ac:dyDescent="0.25">
      <c r="A276" s="7">
        <v>275</v>
      </c>
      <c r="B276" s="8"/>
      <c r="C276" s="7"/>
      <c r="D276" s="9"/>
      <c r="E276" s="9"/>
      <c r="F276" s="7"/>
      <c r="G276" s="7"/>
      <c r="H276" s="8"/>
      <c r="I276" s="7"/>
      <c r="J276" s="7"/>
      <c r="K276" s="8"/>
    </row>
    <row r="277" spans="1:11" s="3" customFormat="1" ht="28.35" customHeight="1" x14ac:dyDescent="0.25">
      <c r="A277" s="7">
        <v>276</v>
      </c>
      <c r="B277" s="8"/>
      <c r="C277" s="7"/>
      <c r="D277" s="9"/>
      <c r="E277" s="9"/>
      <c r="F277" s="7"/>
      <c r="G277" s="7"/>
      <c r="H277" s="8"/>
      <c r="I277" s="7"/>
      <c r="J277" s="7"/>
      <c r="K277" s="8"/>
    </row>
    <row r="278" spans="1:11" s="3" customFormat="1" ht="28.35" customHeight="1" x14ac:dyDescent="0.25">
      <c r="A278" s="7">
        <v>277</v>
      </c>
      <c r="B278" s="8"/>
      <c r="C278" s="7"/>
      <c r="D278" s="9"/>
      <c r="E278" s="9"/>
      <c r="F278" s="7"/>
      <c r="G278" s="7"/>
      <c r="H278" s="8"/>
      <c r="I278" s="7"/>
      <c r="J278" s="7"/>
      <c r="K278" s="8"/>
    </row>
    <row r="279" spans="1:11" s="3" customFormat="1" ht="28.35" customHeight="1" x14ac:dyDescent="0.25">
      <c r="A279" s="7">
        <v>278</v>
      </c>
      <c r="B279" s="8"/>
      <c r="C279" s="7"/>
      <c r="D279" s="9"/>
      <c r="E279" s="9"/>
      <c r="F279" s="7"/>
      <c r="G279" s="7"/>
      <c r="H279" s="8"/>
      <c r="I279" s="7"/>
      <c r="J279" s="7"/>
      <c r="K279" s="8"/>
    </row>
    <row r="280" spans="1:11" s="3" customFormat="1" ht="28.35" customHeight="1" x14ac:dyDescent="0.25">
      <c r="A280" s="7">
        <v>279</v>
      </c>
      <c r="B280" s="8"/>
      <c r="C280" s="7"/>
      <c r="D280" s="9"/>
      <c r="E280" s="9"/>
      <c r="F280" s="7"/>
      <c r="G280" s="7"/>
      <c r="H280" s="8"/>
      <c r="I280" s="7"/>
      <c r="J280" s="7"/>
      <c r="K280" s="8"/>
    </row>
    <row r="281" spans="1:11" s="3" customFormat="1" ht="28.35" customHeight="1" x14ac:dyDescent="0.25">
      <c r="A281" s="7">
        <v>280</v>
      </c>
      <c r="B281" s="8"/>
      <c r="C281" s="7"/>
      <c r="D281" s="9"/>
      <c r="E281" s="9"/>
      <c r="F281" s="7"/>
      <c r="G281" s="7"/>
      <c r="H281" s="8"/>
      <c r="I281" s="7"/>
      <c r="J281" s="7"/>
      <c r="K281" s="8"/>
    </row>
    <row r="282" spans="1:11" s="3" customFormat="1" ht="28.35" customHeight="1" x14ac:dyDescent="0.25">
      <c r="A282" s="7">
        <v>281</v>
      </c>
      <c r="B282" s="8"/>
      <c r="C282" s="7"/>
      <c r="D282" s="9"/>
      <c r="E282" s="9"/>
      <c r="F282" s="7"/>
      <c r="G282" s="7"/>
      <c r="H282" s="8"/>
      <c r="I282" s="7"/>
      <c r="J282" s="7"/>
      <c r="K282" s="8"/>
    </row>
    <row r="283" spans="1:11" s="3" customFormat="1" ht="28.35" customHeight="1" x14ac:dyDescent="0.25">
      <c r="A283" s="7">
        <v>282</v>
      </c>
      <c r="B283" s="8"/>
      <c r="C283" s="7"/>
      <c r="D283" s="9"/>
      <c r="E283" s="9"/>
      <c r="F283" s="7"/>
      <c r="G283" s="7"/>
      <c r="H283" s="8"/>
      <c r="I283" s="7"/>
      <c r="J283" s="7"/>
      <c r="K283" s="8"/>
    </row>
    <row r="284" spans="1:11" s="3" customFormat="1" ht="28.35" customHeight="1" x14ac:dyDescent="0.25">
      <c r="A284" s="7">
        <v>283</v>
      </c>
      <c r="B284" s="8"/>
      <c r="C284" s="7"/>
      <c r="D284" s="9"/>
      <c r="E284" s="9"/>
      <c r="F284" s="7"/>
      <c r="G284" s="7"/>
      <c r="H284" s="8"/>
      <c r="I284" s="7"/>
      <c r="J284" s="7"/>
      <c r="K284" s="8"/>
    </row>
    <row r="285" spans="1:11" s="3" customFormat="1" ht="28.35" customHeight="1" x14ac:dyDescent="0.25">
      <c r="A285" s="7">
        <v>284</v>
      </c>
      <c r="B285" s="8"/>
      <c r="C285" s="7"/>
      <c r="D285" s="9"/>
      <c r="E285" s="9"/>
      <c r="F285" s="7"/>
      <c r="G285" s="7"/>
      <c r="H285" s="8"/>
      <c r="I285" s="7"/>
      <c r="J285" s="7"/>
      <c r="K285" s="8"/>
    </row>
    <row r="286" spans="1:11" s="3" customFormat="1" ht="28.35" customHeight="1" x14ac:dyDescent="0.25">
      <c r="A286" s="7">
        <v>285</v>
      </c>
      <c r="B286" s="8"/>
      <c r="C286" s="7"/>
      <c r="D286" s="9"/>
      <c r="E286" s="9"/>
      <c r="F286" s="7"/>
      <c r="G286" s="7"/>
      <c r="H286" s="8"/>
      <c r="I286" s="7"/>
      <c r="J286" s="7"/>
      <c r="K286" s="8"/>
    </row>
    <row r="287" spans="1:11" s="3" customFormat="1" ht="28.35" customHeight="1" x14ac:dyDescent="0.25">
      <c r="A287" s="7">
        <v>286</v>
      </c>
      <c r="B287" s="8"/>
      <c r="C287" s="7"/>
      <c r="D287" s="9"/>
      <c r="E287" s="9"/>
      <c r="F287" s="7"/>
      <c r="G287" s="7"/>
      <c r="H287" s="8"/>
      <c r="I287" s="7"/>
      <c r="J287" s="7"/>
      <c r="K287" s="8"/>
    </row>
    <row r="288" spans="1:11" s="3" customFormat="1" ht="28.35" customHeight="1" x14ac:dyDescent="0.25">
      <c r="A288" s="7">
        <v>287</v>
      </c>
      <c r="B288" s="8"/>
      <c r="C288" s="7"/>
      <c r="D288" s="9"/>
      <c r="E288" s="9"/>
      <c r="F288" s="7"/>
      <c r="G288" s="7"/>
      <c r="H288" s="8"/>
      <c r="I288" s="7"/>
      <c r="J288" s="7"/>
      <c r="K288" s="8"/>
    </row>
    <row r="289" spans="1:11" s="3" customFormat="1" ht="28.35" customHeight="1" x14ac:dyDescent="0.25">
      <c r="A289" s="7">
        <v>288</v>
      </c>
      <c r="B289" s="8"/>
      <c r="C289" s="7"/>
      <c r="D289" s="9"/>
      <c r="E289" s="9"/>
      <c r="F289" s="7"/>
      <c r="G289" s="7"/>
      <c r="H289" s="8"/>
      <c r="I289" s="7"/>
      <c r="J289" s="7"/>
      <c r="K289" s="8"/>
    </row>
    <row r="290" spans="1:11" s="3" customFormat="1" ht="28.35" customHeight="1" x14ac:dyDescent="0.25">
      <c r="A290" s="7">
        <v>289</v>
      </c>
      <c r="B290" s="8"/>
      <c r="C290" s="7"/>
      <c r="D290" s="9"/>
      <c r="E290" s="9"/>
      <c r="F290" s="7"/>
      <c r="G290" s="7"/>
      <c r="H290" s="8"/>
      <c r="I290" s="7"/>
      <c r="J290" s="7"/>
      <c r="K290" s="8"/>
    </row>
    <row r="291" spans="1:11" s="3" customFormat="1" ht="28.35" customHeight="1" x14ac:dyDescent="0.25">
      <c r="A291" s="7">
        <v>290</v>
      </c>
      <c r="B291" s="8"/>
      <c r="C291" s="7"/>
      <c r="D291" s="9"/>
      <c r="E291" s="9"/>
      <c r="F291" s="7"/>
      <c r="G291" s="7"/>
      <c r="H291" s="8"/>
      <c r="I291" s="7"/>
      <c r="J291" s="7"/>
      <c r="K291" s="8"/>
    </row>
    <row r="292" spans="1:11" s="3" customFormat="1" ht="28.35" customHeight="1" x14ac:dyDescent="0.25">
      <c r="A292" s="7">
        <v>291</v>
      </c>
      <c r="B292" s="8"/>
      <c r="C292" s="7"/>
      <c r="D292" s="9"/>
      <c r="E292" s="9"/>
      <c r="F292" s="7"/>
      <c r="G292" s="7"/>
      <c r="H292" s="8"/>
      <c r="I292" s="7"/>
      <c r="J292" s="7"/>
      <c r="K292" s="8"/>
    </row>
    <row r="293" spans="1:11" s="3" customFormat="1" ht="28.35" customHeight="1" x14ac:dyDescent="0.25">
      <c r="A293" s="7">
        <v>292</v>
      </c>
      <c r="B293" s="8"/>
      <c r="C293" s="7"/>
      <c r="D293" s="9"/>
      <c r="E293" s="9"/>
      <c r="F293" s="7"/>
      <c r="G293" s="7"/>
      <c r="H293" s="8"/>
      <c r="I293" s="7"/>
      <c r="J293" s="7"/>
      <c r="K293" s="8"/>
    </row>
    <row r="294" spans="1:11" s="3" customFormat="1" ht="28.35" customHeight="1" x14ac:dyDescent="0.25">
      <c r="A294" s="7">
        <v>293</v>
      </c>
      <c r="B294" s="8"/>
      <c r="C294" s="7"/>
      <c r="D294" s="9"/>
      <c r="E294" s="9"/>
      <c r="F294" s="7"/>
      <c r="G294" s="7"/>
      <c r="H294" s="8"/>
      <c r="I294" s="7"/>
      <c r="J294" s="7"/>
      <c r="K294" s="8"/>
    </row>
    <row r="295" spans="1:11" s="3" customFormat="1" ht="28.35" customHeight="1" x14ac:dyDescent="0.25">
      <c r="A295" s="7">
        <v>294</v>
      </c>
      <c r="B295" s="8"/>
      <c r="C295" s="7"/>
      <c r="D295" s="9"/>
      <c r="E295" s="9"/>
      <c r="F295" s="7"/>
      <c r="G295" s="7"/>
      <c r="H295" s="8"/>
      <c r="I295" s="7"/>
      <c r="J295" s="7"/>
      <c r="K295" s="8"/>
    </row>
    <row r="296" spans="1:11" s="3" customFormat="1" ht="28.35" customHeight="1" x14ac:dyDescent="0.25">
      <c r="A296" s="7">
        <v>295</v>
      </c>
      <c r="B296" s="8"/>
      <c r="C296" s="7"/>
      <c r="D296" s="9"/>
      <c r="E296" s="9"/>
      <c r="F296" s="7"/>
      <c r="G296" s="7"/>
      <c r="H296" s="8"/>
      <c r="I296" s="7"/>
      <c r="J296" s="7"/>
      <c r="K296" s="8"/>
    </row>
    <row r="297" spans="1:11" s="3" customFormat="1" ht="28.35" customHeight="1" x14ac:dyDescent="0.25">
      <c r="A297" s="7">
        <v>296</v>
      </c>
      <c r="B297" s="8"/>
      <c r="C297" s="7"/>
      <c r="D297" s="9"/>
      <c r="E297" s="9"/>
      <c r="F297" s="7"/>
      <c r="G297" s="7"/>
      <c r="H297" s="8"/>
      <c r="I297" s="7"/>
      <c r="J297" s="7"/>
      <c r="K297" s="8"/>
    </row>
    <row r="298" spans="1:11" s="3" customFormat="1" ht="28.35" customHeight="1" x14ac:dyDescent="0.25">
      <c r="A298" s="7">
        <v>297</v>
      </c>
      <c r="B298" s="8"/>
      <c r="C298" s="7"/>
      <c r="D298" s="9"/>
      <c r="E298" s="9"/>
      <c r="F298" s="7"/>
      <c r="G298" s="7"/>
      <c r="H298" s="8"/>
      <c r="I298" s="7"/>
      <c r="J298" s="7"/>
      <c r="K298" s="8"/>
    </row>
    <row r="299" spans="1:11" s="3" customFormat="1" ht="28.35" customHeight="1" x14ac:dyDescent="0.25">
      <c r="A299" s="7">
        <v>298</v>
      </c>
      <c r="B299" s="8"/>
      <c r="C299" s="7"/>
      <c r="D299" s="9"/>
      <c r="E299" s="9"/>
      <c r="F299" s="7"/>
      <c r="G299" s="7"/>
      <c r="H299" s="8"/>
      <c r="I299" s="7"/>
      <c r="J299" s="7"/>
      <c r="K299" s="8"/>
    </row>
    <row r="300" spans="1:11" s="3" customFormat="1" ht="28.35" customHeight="1" x14ac:dyDescent="0.25">
      <c r="A300" s="7">
        <v>299</v>
      </c>
      <c r="B300" s="8"/>
      <c r="C300" s="7"/>
      <c r="D300" s="9"/>
      <c r="E300" s="9"/>
      <c r="F300" s="7"/>
      <c r="G300" s="7"/>
      <c r="H300" s="8"/>
      <c r="I300" s="7"/>
      <c r="J300" s="7"/>
      <c r="K300" s="8"/>
    </row>
    <row r="301" spans="1:11" s="3" customFormat="1" ht="28.35" customHeight="1" x14ac:dyDescent="0.25">
      <c r="A301" s="7">
        <v>300</v>
      </c>
      <c r="B301" s="8"/>
      <c r="C301" s="7"/>
      <c r="D301" s="9"/>
      <c r="E301" s="9"/>
      <c r="F301" s="7"/>
      <c r="G301" s="7"/>
      <c r="H301" s="8"/>
      <c r="I301" s="7"/>
      <c r="J301" s="7"/>
      <c r="K301" s="8"/>
    </row>
    <row r="302" spans="1:11" s="3" customFormat="1" ht="28.35" customHeight="1" x14ac:dyDescent="0.25">
      <c r="A302" s="7">
        <v>301</v>
      </c>
      <c r="B302" s="8"/>
      <c r="C302" s="7"/>
      <c r="D302" s="9"/>
      <c r="E302" s="9"/>
      <c r="F302" s="7"/>
      <c r="G302" s="7"/>
      <c r="H302" s="8"/>
      <c r="I302" s="7"/>
      <c r="J302" s="7"/>
      <c r="K302" s="8"/>
    </row>
    <row r="303" spans="1:11" s="3" customFormat="1" ht="28.35" customHeight="1" x14ac:dyDescent="0.25">
      <c r="A303" s="7">
        <v>302</v>
      </c>
      <c r="B303" s="8"/>
      <c r="C303" s="7"/>
      <c r="D303" s="9"/>
      <c r="E303" s="9"/>
      <c r="F303" s="7"/>
      <c r="G303" s="7"/>
      <c r="H303" s="8"/>
      <c r="I303" s="7"/>
      <c r="J303" s="7"/>
      <c r="K303" s="8"/>
    </row>
    <row r="304" spans="1:11" s="3" customFormat="1" ht="28.35" customHeight="1" x14ac:dyDescent="0.25">
      <c r="A304" s="7">
        <v>303</v>
      </c>
      <c r="B304" s="8"/>
      <c r="C304" s="7"/>
      <c r="D304" s="9"/>
      <c r="E304" s="9"/>
      <c r="F304" s="7"/>
      <c r="G304" s="7"/>
      <c r="H304" s="8"/>
      <c r="I304" s="7"/>
      <c r="J304" s="7"/>
      <c r="K304" s="8"/>
    </row>
    <row r="305" spans="1:11" s="3" customFormat="1" ht="28.35" customHeight="1" x14ac:dyDescent="0.25">
      <c r="A305" s="7">
        <v>304</v>
      </c>
      <c r="B305" s="8"/>
      <c r="C305" s="7"/>
      <c r="D305" s="9"/>
      <c r="E305" s="9"/>
      <c r="F305" s="7"/>
      <c r="G305" s="7"/>
      <c r="H305" s="8"/>
      <c r="I305" s="7"/>
      <c r="J305" s="7"/>
      <c r="K305" s="8"/>
    </row>
    <row r="306" spans="1:11" s="3" customFormat="1" ht="28.35" customHeight="1" x14ac:dyDescent="0.25">
      <c r="A306" s="7">
        <v>305</v>
      </c>
      <c r="B306" s="8"/>
      <c r="C306" s="7"/>
      <c r="D306" s="9"/>
      <c r="E306" s="9"/>
      <c r="F306" s="7"/>
      <c r="G306" s="7"/>
      <c r="H306" s="8"/>
      <c r="I306" s="7"/>
      <c r="J306" s="7"/>
      <c r="K306" s="8"/>
    </row>
    <row r="307" spans="1:11" s="3" customFormat="1" ht="28.35" customHeight="1" x14ac:dyDescent="0.25">
      <c r="A307" s="7">
        <v>306</v>
      </c>
      <c r="B307" s="8"/>
      <c r="C307" s="7"/>
      <c r="D307" s="9"/>
      <c r="E307" s="9"/>
      <c r="F307" s="7"/>
      <c r="G307" s="7"/>
      <c r="H307" s="8"/>
      <c r="I307" s="7"/>
      <c r="J307" s="7"/>
      <c r="K307" s="8"/>
    </row>
    <row r="308" spans="1:11" s="3" customFormat="1" ht="28.35" customHeight="1" x14ac:dyDescent="0.25">
      <c r="A308" s="7">
        <v>307</v>
      </c>
      <c r="B308" s="8"/>
      <c r="C308" s="7"/>
      <c r="D308" s="9"/>
      <c r="E308" s="9"/>
      <c r="F308" s="7"/>
      <c r="G308" s="7"/>
      <c r="H308" s="8"/>
      <c r="I308" s="7"/>
      <c r="J308" s="7"/>
      <c r="K308" s="8"/>
    </row>
    <row r="309" spans="1:11" s="3" customFormat="1" ht="28.35" customHeight="1" x14ac:dyDescent="0.25">
      <c r="A309" s="7">
        <v>308</v>
      </c>
      <c r="B309" s="8"/>
      <c r="C309" s="7"/>
      <c r="D309" s="9"/>
      <c r="E309" s="9"/>
      <c r="F309" s="7"/>
      <c r="G309" s="7"/>
      <c r="H309" s="8"/>
      <c r="I309" s="7"/>
      <c r="J309" s="7"/>
      <c r="K309" s="8"/>
    </row>
    <row r="310" spans="1:11" s="3" customFormat="1" ht="28.35" customHeight="1" x14ac:dyDescent="0.25">
      <c r="A310" s="7">
        <v>309</v>
      </c>
      <c r="B310" s="8"/>
      <c r="C310" s="7"/>
      <c r="D310" s="9"/>
      <c r="E310" s="9"/>
      <c r="F310" s="7"/>
      <c r="G310" s="7"/>
      <c r="H310" s="8"/>
      <c r="I310" s="7"/>
      <c r="J310" s="7"/>
      <c r="K310" s="8"/>
    </row>
    <row r="311" spans="1:11" s="3" customFormat="1" ht="28.35" customHeight="1" x14ac:dyDescent="0.25">
      <c r="A311" s="7">
        <v>310</v>
      </c>
      <c r="B311" s="8"/>
      <c r="C311" s="7"/>
      <c r="D311" s="9"/>
      <c r="E311" s="9"/>
      <c r="F311" s="7"/>
      <c r="G311" s="7"/>
      <c r="H311" s="8"/>
      <c r="I311" s="7"/>
      <c r="J311" s="7"/>
      <c r="K311" s="8"/>
    </row>
    <row r="312" spans="1:11" s="3" customFormat="1" ht="28.35" customHeight="1" x14ac:dyDescent="0.25">
      <c r="A312" s="7">
        <v>311</v>
      </c>
      <c r="B312" s="8"/>
      <c r="C312" s="7"/>
      <c r="D312" s="9"/>
      <c r="E312" s="9"/>
      <c r="F312" s="7"/>
      <c r="G312" s="7"/>
      <c r="H312" s="8"/>
      <c r="I312" s="7"/>
      <c r="J312" s="7"/>
      <c r="K312" s="8"/>
    </row>
    <row r="313" spans="1:11" s="3" customFormat="1" ht="28.35" customHeight="1" x14ac:dyDescent="0.25">
      <c r="A313" s="7">
        <v>312</v>
      </c>
      <c r="B313" s="8"/>
      <c r="C313" s="7"/>
      <c r="D313" s="9"/>
      <c r="E313" s="9"/>
      <c r="F313" s="7"/>
      <c r="G313" s="7"/>
      <c r="H313" s="8"/>
      <c r="I313" s="7"/>
      <c r="J313" s="7"/>
      <c r="K313" s="8"/>
    </row>
    <row r="314" spans="1:11" s="3" customFormat="1" ht="28.35" customHeight="1" x14ac:dyDescent="0.25">
      <c r="A314" s="7">
        <v>313</v>
      </c>
      <c r="B314" s="8"/>
      <c r="C314" s="7"/>
      <c r="D314" s="9"/>
      <c r="E314" s="9"/>
      <c r="F314" s="7"/>
      <c r="G314" s="7"/>
      <c r="H314" s="8"/>
      <c r="I314" s="7"/>
      <c r="J314" s="7"/>
      <c r="K314" s="8"/>
    </row>
    <row r="315" spans="1:11" s="3" customFormat="1" ht="28.35" customHeight="1" x14ac:dyDescent="0.25">
      <c r="A315" s="7">
        <v>314</v>
      </c>
      <c r="B315" s="8"/>
      <c r="C315" s="7"/>
      <c r="D315" s="9"/>
      <c r="E315" s="9"/>
      <c r="F315" s="7"/>
      <c r="G315" s="7"/>
      <c r="H315" s="8"/>
      <c r="I315" s="7"/>
      <c r="J315" s="7"/>
      <c r="K315" s="8"/>
    </row>
    <row r="316" spans="1:11" s="3" customFormat="1" ht="28.35" customHeight="1" x14ac:dyDescent="0.25">
      <c r="A316" s="7">
        <v>315</v>
      </c>
      <c r="B316" s="8"/>
      <c r="C316" s="7"/>
      <c r="D316" s="9"/>
      <c r="E316" s="9"/>
      <c r="F316" s="7"/>
      <c r="G316" s="7"/>
      <c r="H316" s="8"/>
      <c r="I316" s="7"/>
      <c r="J316" s="7"/>
      <c r="K316" s="8"/>
    </row>
    <row r="317" spans="1:11" s="3" customFormat="1" ht="28.35" customHeight="1" x14ac:dyDescent="0.25">
      <c r="A317" s="7">
        <v>316</v>
      </c>
      <c r="B317" s="8"/>
      <c r="C317" s="7"/>
      <c r="D317" s="9"/>
      <c r="E317" s="9"/>
      <c r="F317" s="7"/>
      <c r="G317" s="7"/>
      <c r="H317" s="8"/>
      <c r="I317" s="7"/>
      <c r="J317" s="7"/>
      <c r="K317" s="8"/>
    </row>
    <row r="318" spans="1:11" s="3" customFormat="1" ht="28.35" customHeight="1" x14ac:dyDescent="0.25">
      <c r="A318" s="7">
        <v>317</v>
      </c>
      <c r="B318" s="8"/>
      <c r="C318" s="7"/>
      <c r="D318" s="9"/>
      <c r="E318" s="9"/>
      <c r="F318" s="7"/>
      <c r="G318" s="7"/>
      <c r="H318" s="8"/>
      <c r="I318" s="7"/>
      <c r="J318" s="7"/>
      <c r="K318" s="8"/>
    </row>
    <row r="319" spans="1:11" s="3" customFormat="1" ht="28.35" customHeight="1" x14ac:dyDescent="0.25">
      <c r="A319" s="7">
        <v>318</v>
      </c>
      <c r="B319" s="8"/>
      <c r="C319" s="7"/>
      <c r="D319" s="9"/>
      <c r="E319" s="9"/>
      <c r="F319" s="7"/>
      <c r="G319" s="7"/>
      <c r="H319" s="8"/>
      <c r="I319" s="7"/>
      <c r="J319" s="7"/>
      <c r="K319" s="8"/>
    </row>
    <row r="320" spans="1:11" s="3" customFormat="1" ht="28.35" customHeight="1" x14ac:dyDescent="0.25">
      <c r="A320" s="7">
        <v>319</v>
      </c>
      <c r="B320" s="8"/>
      <c r="C320" s="7"/>
      <c r="D320" s="9"/>
      <c r="E320" s="9"/>
      <c r="F320" s="7"/>
      <c r="G320" s="7"/>
      <c r="H320" s="8"/>
      <c r="I320" s="7"/>
      <c r="J320" s="7"/>
      <c r="K320" s="8"/>
    </row>
    <row r="321" spans="1:11" s="3" customFormat="1" ht="28.35" customHeight="1" x14ac:dyDescent="0.25">
      <c r="A321" s="7">
        <v>320</v>
      </c>
      <c r="B321" s="8"/>
      <c r="C321" s="7"/>
      <c r="D321" s="9"/>
      <c r="E321" s="9"/>
      <c r="F321" s="7"/>
      <c r="G321" s="7"/>
      <c r="H321" s="8"/>
      <c r="I321" s="7"/>
      <c r="J321" s="7"/>
      <c r="K321" s="8"/>
    </row>
    <row r="322" spans="1:11" s="3" customFormat="1" ht="28.35" customHeight="1" x14ac:dyDescent="0.25">
      <c r="A322" s="7">
        <v>321</v>
      </c>
      <c r="B322" s="8"/>
      <c r="C322" s="7"/>
      <c r="D322" s="9"/>
      <c r="E322" s="9"/>
      <c r="F322" s="7"/>
      <c r="G322" s="7"/>
      <c r="H322" s="8"/>
      <c r="I322" s="7"/>
      <c r="J322" s="7"/>
      <c r="K322" s="8"/>
    </row>
    <row r="323" spans="1:11" s="3" customFormat="1" ht="28.35" customHeight="1" x14ac:dyDescent="0.25">
      <c r="A323" s="7">
        <v>322</v>
      </c>
      <c r="B323" s="8"/>
      <c r="C323" s="7"/>
      <c r="D323" s="9"/>
      <c r="E323" s="9"/>
      <c r="F323" s="7"/>
      <c r="G323" s="7"/>
      <c r="H323" s="8"/>
      <c r="I323" s="7"/>
      <c r="J323" s="7"/>
      <c r="K323" s="8"/>
    </row>
    <row r="324" spans="1:11" s="3" customFormat="1" ht="28.35" customHeight="1" x14ac:dyDescent="0.25">
      <c r="A324" s="7">
        <v>323</v>
      </c>
      <c r="B324" s="8"/>
      <c r="C324" s="7"/>
      <c r="D324" s="9"/>
      <c r="E324" s="9"/>
      <c r="F324" s="7"/>
      <c r="G324" s="7"/>
      <c r="H324" s="8"/>
      <c r="I324" s="7"/>
      <c r="J324" s="7"/>
      <c r="K324" s="8"/>
    </row>
    <row r="325" spans="1:11" s="3" customFormat="1" ht="28.35" customHeight="1" x14ac:dyDescent="0.25">
      <c r="A325" s="7">
        <v>324</v>
      </c>
      <c r="B325" s="8"/>
      <c r="C325" s="7"/>
      <c r="D325" s="9"/>
      <c r="E325" s="9"/>
      <c r="F325" s="7"/>
      <c r="G325" s="7"/>
      <c r="H325" s="8"/>
      <c r="I325" s="7"/>
      <c r="J325" s="7"/>
      <c r="K325" s="8"/>
    </row>
    <row r="326" spans="1:11" s="3" customFormat="1" ht="28.35" customHeight="1" x14ac:dyDescent="0.25">
      <c r="A326" s="7">
        <v>325</v>
      </c>
      <c r="B326" s="8"/>
      <c r="C326" s="7"/>
      <c r="D326" s="9"/>
      <c r="E326" s="9"/>
      <c r="F326" s="7"/>
      <c r="G326" s="7"/>
      <c r="H326" s="8"/>
      <c r="I326" s="7"/>
      <c r="J326" s="7"/>
      <c r="K326" s="8"/>
    </row>
    <row r="327" spans="1:11" s="3" customFormat="1" ht="28.35" customHeight="1" x14ac:dyDescent="0.25">
      <c r="A327" s="7">
        <v>326</v>
      </c>
      <c r="B327" s="8"/>
      <c r="C327" s="7"/>
      <c r="D327" s="9"/>
      <c r="E327" s="9"/>
      <c r="F327" s="7"/>
      <c r="G327" s="7"/>
      <c r="H327" s="8"/>
      <c r="I327" s="7"/>
      <c r="J327" s="7"/>
      <c r="K327" s="8"/>
    </row>
    <row r="328" spans="1:11" s="3" customFormat="1" ht="28.35" customHeight="1" x14ac:dyDescent="0.25">
      <c r="A328" s="7">
        <v>327</v>
      </c>
      <c r="B328" s="8"/>
      <c r="C328" s="7"/>
      <c r="D328" s="9"/>
      <c r="E328" s="9"/>
      <c r="F328" s="7"/>
      <c r="G328" s="7"/>
      <c r="H328" s="8"/>
      <c r="I328" s="7"/>
      <c r="J328" s="7"/>
      <c r="K328" s="8"/>
    </row>
    <row r="329" spans="1:11" s="3" customFormat="1" ht="28.35" customHeight="1" x14ac:dyDescent="0.25">
      <c r="A329" s="7">
        <v>328</v>
      </c>
      <c r="B329" s="8"/>
      <c r="C329" s="7"/>
      <c r="D329" s="9"/>
      <c r="E329" s="9"/>
      <c r="F329" s="7"/>
      <c r="G329" s="7"/>
      <c r="H329" s="8"/>
      <c r="I329" s="7"/>
      <c r="J329" s="7"/>
      <c r="K329" s="8"/>
    </row>
    <row r="330" spans="1:11" s="3" customFormat="1" ht="28.35" customHeight="1" x14ac:dyDescent="0.25">
      <c r="A330" s="7">
        <v>329</v>
      </c>
      <c r="B330" s="8"/>
      <c r="C330" s="7"/>
      <c r="D330" s="9"/>
      <c r="E330" s="9"/>
      <c r="F330" s="7"/>
      <c r="G330" s="7"/>
      <c r="H330" s="8"/>
      <c r="I330" s="7"/>
      <c r="J330" s="7"/>
      <c r="K330" s="8"/>
    </row>
    <row r="331" spans="1:11" s="3" customFormat="1" ht="28.35" customHeight="1" x14ac:dyDescent="0.25">
      <c r="A331" s="7">
        <v>330</v>
      </c>
      <c r="B331" s="8"/>
      <c r="C331" s="7"/>
      <c r="D331" s="9"/>
      <c r="E331" s="9"/>
      <c r="F331" s="7"/>
      <c r="G331" s="7"/>
      <c r="H331" s="8"/>
      <c r="I331" s="7"/>
      <c r="J331" s="7"/>
      <c r="K331" s="8"/>
    </row>
    <row r="332" spans="1:11" s="3" customFormat="1" ht="28.35" customHeight="1" x14ac:dyDescent="0.25">
      <c r="A332" s="7">
        <v>331</v>
      </c>
      <c r="B332" s="8"/>
      <c r="C332" s="7"/>
      <c r="D332" s="9"/>
      <c r="E332" s="9"/>
      <c r="F332" s="7"/>
      <c r="G332" s="7"/>
      <c r="H332" s="8"/>
      <c r="I332" s="7"/>
      <c r="J332" s="7"/>
      <c r="K332" s="8"/>
    </row>
    <row r="333" spans="1:11" s="3" customFormat="1" ht="28.35" customHeight="1" x14ac:dyDescent="0.25">
      <c r="A333" s="7">
        <v>332</v>
      </c>
      <c r="B333" s="8"/>
      <c r="C333" s="7"/>
      <c r="D333" s="9"/>
      <c r="E333" s="9"/>
      <c r="F333" s="7"/>
      <c r="G333" s="7"/>
      <c r="H333" s="8"/>
      <c r="I333" s="7"/>
      <c r="J333" s="7"/>
      <c r="K333" s="8"/>
    </row>
    <row r="334" spans="1:11" s="3" customFormat="1" ht="28.35" customHeight="1" x14ac:dyDescent="0.25">
      <c r="A334" s="7">
        <v>333</v>
      </c>
      <c r="B334" s="8"/>
      <c r="C334" s="7"/>
      <c r="D334" s="9"/>
      <c r="E334" s="9"/>
      <c r="F334" s="7"/>
      <c r="G334" s="7"/>
      <c r="H334" s="8"/>
      <c r="I334" s="7"/>
      <c r="J334" s="7"/>
      <c r="K334" s="8"/>
    </row>
    <row r="335" spans="1:11" s="3" customFormat="1" ht="28.35" customHeight="1" x14ac:dyDescent="0.25">
      <c r="A335" s="7">
        <v>334</v>
      </c>
      <c r="B335" s="8"/>
      <c r="C335" s="7"/>
      <c r="D335" s="9"/>
      <c r="E335" s="9"/>
      <c r="F335" s="7"/>
      <c r="G335" s="7"/>
      <c r="H335" s="8"/>
      <c r="I335" s="7"/>
      <c r="J335" s="7"/>
      <c r="K335" s="8"/>
    </row>
    <row r="336" spans="1:11" s="3" customFormat="1" ht="28.35" customHeight="1" x14ac:dyDescent="0.25">
      <c r="A336" s="7">
        <v>335</v>
      </c>
      <c r="B336" s="8"/>
      <c r="C336" s="7"/>
      <c r="D336" s="9"/>
      <c r="E336" s="9"/>
      <c r="F336" s="7"/>
      <c r="G336" s="7"/>
      <c r="H336" s="8"/>
      <c r="I336" s="7"/>
      <c r="J336" s="7"/>
      <c r="K336" s="8"/>
    </row>
    <row r="337" spans="1:11" s="3" customFormat="1" ht="28.35" customHeight="1" x14ac:dyDescent="0.25">
      <c r="A337" s="7">
        <v>336</v>
      </c>
      <c r="B337" s="8"/>
      <c r="C337" s="7"/>
      <c r="D337" s="9"/>
      <c r="E337" s="9"/>
      <c r="F337" s="7"/>
      <c r="G337" s="7"/>
      <c r="H337" s="8"/>
      <c r="I337" s="7"/>
      <c r="J337" s="7"/>
      <c r="K337" s="8"/>
    </row>
    <row r="338" spans="1:11" s="3" customFormat="1" ht="28.35" customHeight="1" x14ac:dyDescent="0.25">
      <c r="A338" s="7">
        <v>337</v>
      </c>
      <c r="B338" s="8"/>
      <c r="C338" s="7"/>
      <c r="D338" s="9"/>
      <c r="E338" s="9"/>
      <c r="F338" s="7"/>
      <c r="G338" s="7"/>
      <c r="H338" s="8"/>
      <c r="I338" s="7"/>
      <c r="J338" s="7"/>
      <c r="K338" s="8"/>
    </row>
    <row r="339" spans="1:11" s="3" customFormat="1" ht="28.35" customHeight="1" x14ac:dyDescent="0.25">
      <c r="A339" s="7">
        <v>338</v>
      </c>
      <c r="B339" s="8"/>
      <c r="C339" s="7"/>
      <c r="D339" s="9"/>
      <c r="E339" s="9"/>
      <c r="F339" s="7"/>
      <c r="G339" s="7"/>
      <c r="H339" s="8"/>
      <c r="I339" s="7"/>
      <c r="J339" s="7"/>
      <c r="K339" s="8"/>
    </row>
    <row r="340" spans="1:11" s="3" customFormat="1" ht="28.35" customHeight="1" x14ac:dyDescent="0.25">
      <c r="A340" s="7">
        <v>339</v>
      </c>
      <c r="B340" s="8"/>
      <c r="C340" s="7"/>
      <c r="D340" s="9"/>
      <c r="E340" s="9"/>
      <c r="F340" s="7"/>
      <c r="G340" s="7"/>
      <c r="H340" s="8"/>
      <c r="I340" s="7"/>
      <c r="J340" s="7"/>
      <c r="K340" s="8"/>
    </row>
    <row r="341" spans="1:11" s="3" customFormat="1" ht="28.35" customHeight="1" x14ac:dyDescent="0.25">
      <c r="A341" s="7">
        <v>340</v>
      </c>
      <c r="B341" s="8"/>
      <c r="C341" s="7"/>
      <c r="D341" s="9"/>
      <c r="E341" s="9"/>
      <c r="F341" s="7"/>
      <c r="G341" s="7"/>
      <c r="H341" s="8"/>
      <c r="I341" s="7"/>
      <c r="J341" s="7"/>
      <c r="K341" s="8"/>
    </row>
    <row r="342" spans="1:11" s="3" customFormat="1" ht="28.35" customHeight="1" x14ac:dyDescent="0.25">
      <c r="A342" s="7">
        <v>341</v>
      </c>
      <c r="B342" s="8"/>
      <c r="C342" s="7"/>
      <c r="D342" s="9"/>
      <c r="E342" s="9"/>
      <c r="F342" s="7"/>
      <c r="G342" s="7"/>
      <c r="H342" s="8"/>
      <c r="I342" s="7"/>
      <c r="J342" s="7"/>
      <c r="K342" s="8"/>
    </row>
    <row r="343" spans="1:11" s="3" customFormat="1" ht="28.35" customHeight="1" x14ac:dyDescent="0.25">
      <c r="A343" s="7">
        <v>342</v>
      </c>
      <c r="B343" s="8"/>
      <c r="C343" s="7"/>
      <c r="D343" s="9"/>
      <c r="E343" s="9"/>
      <c r="F343" s="7"/>
      <c r="G343" s="7"/>
      <c r="H343" s="8"/>
      <c r="I343" s="7"/>
      <c r="J343" s="7"/>
      <c r="K343" s="8"/>
    </row>
    <row r="344" spans="1:11" s="3" customFormat="1" ht="28.35" customHeight="1" x14ac:dyDescent="0.25">
      <c r="A344" s="7">
        <v>343</v>
      </c>
      <c r="B344" s="8"/>
      <c r="C344" s="7"/>
      <c r="D344" s="9"/>
      <c r="E344" s="9"/>
      <c r="F344" s="7"/>
      <c r="G344" s="7"/>
      <c r="H344" s="8"/>
      <c r="I344" s="7"/>
      <c r="J344" s="7"/>
      <c r="K344" s="8"/>
    </row>
    <row r="345" spans="1:11" s="3" customFormat="1" ht="28.35" customHeight="1" x14ac:dyDescent="0.25">
      <c r="A345" s="7">
        <v>344</v>
      </c>
      <c r="B345" s="8"/>
      <c r="C345" s="7"/>
      <c r="D345" s="9"/>
      <c r="E345" s="9"/>
      <c r="F345" s="7"/>
      <c r="G345" s="7"/>
      <c r="H345" s="8"/>
      <c r="I345" s="7"/>
      <c r="J345" s="7"/>
      <c r="K345" s="8"/>
    </row>
    <row r="346" spans="1:11" s="3" customFormat="1" ht="28.35" customHeight="1" x14ac:dyDescent="0.25">
      <c r="A346" s="7">
        <v>345</v>
      </c>
      <c r="B346" s="8"/>
      <c r="C346" s="7"/>
      <c r="D346" s="9"/>
      <c r="E346" s="9"/>
      <c r="F346" s="7"/>
      <c r="G346" s="7"/>
      <c r="H346" s="8"/>
      <c r="I346" s="7"/>
      <c r="J346" s="7"/>
      <c r="K346" s="8"/>
    </row>
    <row r="347" spans="1:11" s="3" customFormat="1" ht="28.35" customHeight="1" x14ac:dyDescent="0.25">
      <c r="A347" s="7">
        <v>346</v>
      </c>
      <c r="B347" s="8"/>
      <c r="C347" s="7"/>
      <c r="D347" s="9"/>
      <c r="E347" s="9"/>
      <c r="F347" s="7"/>
      <c r="G347" s="7"/>
      <c r="H347" s="8"/>
      <c r="I347" s="7"/>
      <c r="J347" s="7"/>
      <c r="K347" s="8"/>
    </row>
    <row r="348" spans="1:11" s="3" customFormat="1" ht="28.35" customHeight="1" x14ac:dyDescent="0.25">
      <c r="A348" s="7">
        <v>347</v>
      </c>
      <c r="B348" s="8"/>
      <c r="C348" s="7"/>
      <c r="D348" s="9"/>
      <c r="E348" s="9"/>
      <c r="F348" s="7"/>
      <c r="G348" s="7"/>
      <c r="H348" s="8"/>
      <c r="I348" s="7"/>
      <c r="J348" s="7"/>
      <c r="K348" s="8"/>
    </row>
    <row r="349" spans="1:11" s="3" customFormat="1" ht="28.35" customHeight="1" x14ac:dyDescent="0.25">
      <c r="A349" s="7">
        <v>348</v>
      </c>
      <c r="B349" s="8"/>
      <c r="C349" s="7"/>
      <c r="D349" s="9"/>
      <c r="E349" s="9"/>
      <c r="F349" s="7"/>
      <c r="G349" s="7"/>
      <c r="H349" s="8"/>
      <c r="I349" s="7"/>
      <c r="J349" s="7"/>
      <c r="K349" s="8"/>
    </row>
    <row r="350" spans="1:11" s="3" customFormat="1" ht="28.35" customHeight="1" x14ac:dyDescent="0.25">
      <c r="A350" s="7">
        <v>349</v>
      </c>
      <c r="B350" s="8"/>
      <c r="C350" s="7"/>
      <c r="D350" s="9"/>
      <c r="E350" s="9"/>
      <c r="F350" s="7"/>
      <c r="G350" s="7"/>
      <c r="H350" s="8"/>
      <c r="I350" s="7"/>
      <c r="J350" s="7"/>
      <c r="K350" s="8"/>
    </row>
    <row r="351" spans="1:11" s="3" customFormat="1" ht="28.35" customHeight="1" x14ac:dyDescent="0.25">
      <c r="A351" s="7">
        <v>350</v>
      </c>
      <c r="B351" s="8"/>
      <c r="C351" s="7"/>
      <c r="D351" s="9"/>
      <c r="E351" s="9"/>
      <c r="F351" s="7"/>
      <c r="G351" s="7"/>
      <c r="H351" s="8"/>
      <c r="I351" s="7"/>
      <c r="J351" s="7"/>
      <c r="K351" s="8"/>
    </row>
    <row r="352" spans="1:11" s="3" customFormat="1" ht="28.35" customHeight="1" x14ac:dyDescent="0.25">
      <c r="A352" s="7">
        <v>351</v>
      </c>
      <c r="B352" s="8"/>
      <c r="C352" s="7"/>
      <c r="D352" s="9"/>
      <c r="E352" s="9"/>
      <c r="F352" s="7"/>
      <c r="G352" s="7"/>
      <c r="H352" s="8"/>
      <c r="I352" s="7"/>
      <c r="J352" s="7"/>
      <c r="K352" s="8"/>
    </row>
    <row r="353" spans="1:11" s="3" customFormat="1" ht="28.35" customHeight="1" x14ac:dyDescent="0.25">
      <c r="A353" s="7">
        <v>352</v>
      </c>
      <c r="B353" s="8"/>
      <c r="C353" s="7"/>
      <c r="D353" s="9"/>
      <c r="E353" s="9"/>
      <c r="F353" s="7"/>
      <c r="G353" s="7"/>
      <c r="H353" s="8"/>
      <c r="I353" s="7"/>
      <c r="J353" s="7"/>
      <c r="K353" s="8"/>
    </row>
    <row r="354" spans="1:11" s="3" customFormat="1" ht="28.35" customHeight="1" x14ac:dyDescent="0.25">
      <c r="A354" s="7">
        <v>353</v>
      </c>
      <c r="B354" s="8"/>
      <c r="C354" s="7"/>
      <c r="D354" s="9"/>
      <c r="E354" s="9"/>
      <c r="F354" s="7"/>
      <c r="G354" s="7"/>
      <c r="H354" s="8"/>
      <c r="I354" s="7"/>
      <c r="J354" s="7"/>
      <c r="K354" s="8"/>
    </row>
    <row r="355" spans="1:11" s="3" customFormat="1" ht="28.35" customHeight="1" x14ac:dyDescent="0.25">
      <c r="A355" s="7">
        <v>354</v>
      </c>
      <c r="B355" s="8"/>
      <c r="C355" s="7"/>
      <c r="D355" s="9"/>
      <c r="E355" s="9"/>
      <c r="F355" s="7"/>
      <c r="G355" s="7"/>
      <c r="H355" s="8"/>
      <c r="I355" s="7"/>
      <c r="J355" s="7"/>
      <c r="K355" s="8"/>
    </row>
    <row r="356" spans="1:11" s="3" customFormat="1" ht="28.35" customHeight="1" x14ac:dyDescent="0.25">
      <c r="A356" s="7">
        <v>355</v>
      </c>
      <c r="B356" s="8"/>
      <c r="C356" s="7"/>
      <c r="D356" s="9"/>
      <c r="E356" s="9"/>
      <c r="F356" s="7"/>
      <c r="G356" s="7"/>
      <c r="H356" s="8"/>
      <c r="I356" s="7"/>
      <c r="J356" s="7"/>
      <c r="K356" s="8"/>
    </row>
    <row r="357" spans="1:11" s="3" customFormat="1" ht="28.35" customHeight="1" x14ac:dyDescent="0.25">
      <c r="A357" s="7">
        <v>356</v>
      </c>
      <c r="B357" s="8"/>
      <c r="C357" s="7"/>
      <c r="D357" s="9"/>
      <c r="E357" s="9"/>
      <c r="F357" s="7"/>
      <c r="G357" s="7"/>
      <c r="H357" s="8"/>
      <c r="I357" s="7"/>
      <c r="J357" s="7"/>
      <c r="K357" s="8"/>
    </row>
    <row r="358" spans="1:11" s="3" customFormat="1" ht="28.35" customHeight="1" x14ac:dyDescent="0.25">
      <c r="A358" s="7">
        <v>357</v>
      </c>
      <c r="B358" s="8"/>
      <c r="C358" s="7"/>
      <c r="D358" s="9"/>
      <c r="E358" s="9"/>
      <c r="F358" s="7"/>
      <c r="G358" s="7"/>
      <c r="H358" s="8"/>
      <c r="I358" s="7"/>
      <c r="J358" s="7"/>
      <c r="K358" s="8"/>
    </row>
    <row r="359" spans="1:11" s="3" customFormat="1" ht="28.35" customHeight="1" x14ac:dyDescent="0.25">
      <c r="A359" s="7">
        <v>358</v>
      </c>
      <c r="B359" s="8"/>
      <c r="C359" s="7"/>
      <c r="D359" s="9"/>
      <c r="E359" s="9"/>
      <c r="F359" s="7"/>
      <c r="G359" s="7"/>
      <c r="H359" s="8"/>
      <c r="I359" s="7"/>
      <c r="J359" s="7"/>
      <c r="K359" s="8"/>
    </row>
    <row r="360" spans="1:11" s="3" customFormat="1" ht="28.35" customHeight="1" x14ac:dyDescent="0.25">
      <c r="A360" s="7">
        <v>359</v>
      </c>
      <c r="B360" s="8"/>
      <c r="C360" s="7"/>
      <c r="D360" s="9"/>
      <c r="E360" s="9"/>
      <c r="F360" s="7"/>
      <c r="G360" s="7"/>
      <c r="H360" s="8"/>
      <c r="I360" s="7"/>
      <c r="J360" s="7"/>
      <c r="K360" s="8"/>
    </row>
    <row r="361" spans="1:11" s="3" customFormat="1" ht="28.35" customHeight="1" x14ac:dyDescent="0.25">
      <c r="A361" s="7">
        <v>360</v>
      </c>
      <c r="B361" s="8"/>
      <c r="C361" s="7"/>
      <c r="D361" s="9"/>
      <c r="E361" s="9"/>
      <c r="F361" s="7"/>
      <c r="G361" s="7"/>
      <c r="H361" s="8"/>
      <c r="I361" s="7"/>
      <c r="J361" s="7"/>
      <c r="K361" s="8"/>
    </row>
    <row r="362" spans="1:11" s="3" customFormat="1" ht="28.35" customHeight="1" x14ac:dyDescent="0.25">
      <c r="A362" s="7">
        <v>361</v>
      </c>
      <c r="B362" s="8"/>
      <c r="C362" s="7"/>
      <c r="D362" s="9"/>
      <c r="E362" s="9"/>
      <c r="F362" s="7"/>
      <c r="G362" s="7"/>
      <c r="H362" s="8"/>
      <c r="I362" s="7"/>
      <c r="J362" s="7"/>
      <c r="K362" s="8"/>
    </row>
    <row r="363" spans="1:11" s="3" customFormat="1" ht="28.35" customHeight="1" x14ac:dyDescent="0.25">
      <c r="A363" s="7">
        <v>362</v>
      </c>
      <c r="B363" s="8"/>
      <c r="C363" s="7"/>
      <c r="D363" s="9"/>
      <c r="E363" s="9"/>
      <c r="F363" s="7"/>
      <c r="G363" s="7"/>
      <c r="H363" s="8"/>
      <c r="I363" s="7"/>
      <c r="J363" s="7"/>
      <c r="K363" s="8"/>
    </row>
    <row r="364" spans="1:11" s="3" customFormat="1" ht="28.35" customHeight="1" x14ac:dyDescent="0.25">
      <c r="A364" s="7">
        <v>363</v>
      </c>
      <c r="B364" s="8"/>
      <c r="C364" s="7"/>
      <c r="D364" s="9"/>
      <c r="E364" s="9"/>
      <c r="F364" s="7"/>
      <c r="G364" s="7"/>
      <c r="H364" s="8"/>
      <c r="I364" s="7"/>
      <c r="J364" s="7"/>
      <c r="K364" s="8"/>
    </row>
    <row r="365" spans="1:11" s="3" customFormat="1" ht="28.35" customHeight="1" x14ac:dyDescent="0.25">
      <c r="A365" s="7">
        <v>364</v>
      </c>
      <c r="B365" s="8"/>
      <c r="C365" s="7"/>
      <c r="D365" s="9"/>
      <c r="E365" s="9"/>
      <c r="F365" s="7"/>
      <c r="G365" s="7"/>
      <c r="H365" s="8"/>
      <c r="I365" s="7"/>
      <c r="J365" s="7"/>
      <c r="K365" s="8"/>
    </row>
    <row r="366" spans="1:11" s="3" customFormat="1" ht="28.35" customHeight="1" x14ac:dyDescent="0.25">
      <c r="A366" s="7">
        <v>365</v>
      </c>
      <c r="B366" s="8"/>
      <c r="C366" s="7"/>
      <c r="D366" s="9"/>
      <c r="E366" s="9"/>
      <c r="F366" s="7"/>
      <c r="G366" s="7"/>
      <c r="H366" s="8"/>
      <c r="I366" s="7"/>
      <c r="J366" s="7"/>
      <c r="K366" s="8"/>
    </row>
    <row r="367" spans="1:11" s="3" customFormat="1" ht="28.35" customHeight="1" x14ac:dyDescent="0.25">
      <c r="A367" s="7">
        <v>366</v>
      </c>
      <c r="B367" s="8"/>
      <c r="C367" s="7"/>
      <c r="D367" s="9"/>
      <c r="E367" s="9"/>
      <c r="F367" s="7"/>
      <c r="G367" s="7"/>
      <c r="H367" s="8"/>
      <c r="I367" s="7"/>
      <c r="J367" s="7"/>
      <c r="K367" s="8"/>
    </row>
    <row r="368" spans="1:11" s="3" customFormat="1" ht="28.35" customHeight="1" x14ac:dyDescent="0.25">
      <c r="A368" s="7">
        <v>367</v>
      </c>
      <c r="B368" s="8"/>
      <c r="C368" s="7"/>
      <c r="D368" s="9"/>
      <c r="E368" s="9"/>
      <c r="F368" s="7"/>
      <c r="G368" s="7"/>
      <c r="H368" s="8"/>
      <c r="I368" s="7"/>
      <c r="J368" s="7"/>
      <c r="K368" s="8"/>
    </row>
    <row r="369" spans="1:11" s="3" customFormat="1" ht="28.35" customHeight="1" x14ac:dyDescent="0.25">
      <c r="A369" s="7">
        <v>368</v>
      </c>
      <c r="B369" s="8"/>
      <c r="C369" s="7"/>
      <c r="D369" s="9"/>
      <c r="E369" s="9"/>
      <c r="F369" s="7"/>
      <c r="G369" s="7"/>
      <c r="H369" s="8"/>
      <c r="I369" s="7"/>
      <c r="J369" s="7"/>
      <c r="K369" s="8"/>
    </row>
    <row r="370" spans="1:11" s="3" customFormat="1" ht="28.35" customHeight="1" x14ac:dyDescent="0.25">
      <c r="A370" s="7">
        <v>369</v>
      </c>
      <c r="B370" s="8"/>
      <c r="C370" s="7"/>
      <c r="D370" s="9"/>
      <c r="E370" s="9"/>
      <c r="F370" s="7"/>
      <c r="G370" s="7"/>
      <c r="H370" s="8"/>
      <c r="I370" s="7"/>
      <c r="J370" s="7"/>
      <c r="K370" s="8"/>
    </row>
    <row r="371" spans="1:11" s="3" customFormat="1" ht="28.35" customHeight="1" x14ac:dyDescent="0.25">
      <c r="A371" s="7">
        <v>370</v>
      </c>
      <c r="B371" s="8"/>
      <c r="C371" s="7"/>
      <c r="D371" s="9"/>
      <c r="E371" s="9"/>
      <c r="F371" s="7"/>
      <c r="G371" s="7"/>
      <c r="H371" s="8"/>
      <c r="I371" s="7"/>
      <c r="J371" s="7"/>
      <c r="K371" s="8"/>
    </row>
    <row r="372" spans="1:11" s="3" customFormat="1" ht="28.35" customHeight="1" x14ac:dyDescent="0.25">
      <c r="A372" s="7">
        <v>371</v>
      </c>
      <c r="B372" s="8"/>
      <c r="C372" s="7"/>
      <c r="D372" s="9"/>
      <c r="E372" s="9"/>
      <c r="F372" s="7"/>
      <c r="G372" s="7"/>
      <c r="H372" s="8"/>
      <c r="I372" s="7"/>
      <c r="J372" s="7"/>
      <c r="K372" s="8"/>
    </row>
    <row r="373" spans="1:11" s="3" customFormat="1" ht="28.35" customHeight="1" x14ac:dyDescent="0.25">
      <c r="A373" s="7">
        <v>372</v>
      </c>
      <c r="B373" s="8"/>
      <c r="C373" s="7"/>
      <c r="D373" s="9"/>
      <c r="E373" s="9"/>
      <c r="F373" s="7"/>
      <c r="G373" s="7"/>
      <c r="H373" s="8"/>
      <c r="I373" s="7"/>
      <c r="J373" s="7"/>
      <c r="K373" s="8"/>
    </row>
    <row r="374" spans="1:11" s="3" customFormat="1" ht="28.35" customHeight="1" x14ac:dyDescent="0.25">
      <c r="A374" s="7">
        <v>373</v>
      </c>
      <c r="B374" s="8"/>
      <c r="C374" s="7"/>
      <c r="D374" s="9"/>
      <c r="E374" s="9"/>
      <c r="F374" s="7"/>
      <c r="G374" s="7"/>
      <c r="H374" s="8"/>
      <c r="I374" s="7"/>
      <c r="J374" s="7"/>
      <c r="K374" s="8"/>
    </row>
    <row r="375" spans="1:11" s="3" customFormat="1" ht="28.35" customHeight="1" x14ac:dyDescent="0.25">
      <c r="A375" s="7">
        <v>374</v>
      </c>
      <c r="B375" s="8"/>
      <c r="C375" s="7"/>
      <c r="D375" s="9"/>
      <c r="E375" s="9"/>
      <c r="F375" s="7"/>
      <c r="G375" s="7"/>
      <c r="H375" s="8"/>
      <c r="I375" s="7"/>
      <c r="J375" s="7"/>
      <c r="K375" s="8"/>
    </row>
    <row r="376" spans="1:11" s="3" customFormat="1" ht="28.35" customHeight="1" x14ac:dyDescent="0.25">
      <c r="A376" s="7">
        <v>375</v>
      </c>
      <c r="B376" s="8"/>
      <c r="C376" s="7"/>
      <c r="D376" s="9"/>
      <c r="E376" s="9"/>
      <c r="F376" s="7"/>
      <c r="G376" s="7"/>
      <c r="H376" s="8"/>
      <c r="I376" s="7"/>
      <c r="J376" s="7"/>
      <c r="K376" s="8"/>
    </row>
    <row r="377" spans="1:11" s="3" customFormat="1" ht="28.35" customHeight="1" x14ac:dyDescent="0.25">
      <c r="A377" s="7">
        <v>376</v>
      </c>
      <c r="B377" s="8"/>
      <c r="C377" s="7"/>
      <c r="D377" s="9"/>
      <c r="E377" s="9"/>
      <c r="F377" s="7"/>
      <c r="G377" s="7"/>
      <c r="H377" s="8"/>
      <c r="I377" s="7"/>
      <c r="J377" s="7"/>
      <c r="K377" s="8"/>
    </row>
    <row r="378" spans="1:11" s="3" customFormat="1" ht="28.35" customHeight="1" x14ac:dyDescent="0.25">
      <c r="A378" s="7">
        <v>377</v>
      </c>
      <c r="B378" s="8"/>
      <c r="C378" s="7"/>
      <c r="D378" s="9"/>
      <c r="E378" s="9"/>
      <c r="F378" s="7"/>
      <c r="G378" s="7"/>
      <c r="H378" s="8"/>
      <c r="I378" s="7"/>
      <c r="J378" s="7"/>
      <c r="K378" s="8"/>
    </row>
    <row r="379" spans="1:11" s="3" customFormat="1" ht="28.35" customHeight="1" x14ac:dyDescent="0.25">
      <c r="A379" s="7">
        <v>378</v>
      </c>
      <c r="B379" s="8"/>
      <c r="C379" s="7"/>
      <c r="D379" s="9"/>
      <c r="E379" s="9"/>
      <c r="F379" s="7"/>
      <c r="G379" s="7"/>
      <c r="H379" s="8"/>
      <c r="I379" s="7"/>
      <c r="J379" s="7"/>
      <c r="K379" s="8"/>
    </row>
    <row r="380" spans="1:11" s="3" customFormat="1" ht="28.35" customHeight="1" x14ac:dyDescent="0.25">
      <c r="A380" s="7">
        <v>379</v>
      </c>
      <c r="B380" s="8"/>
      <c r="C380" s="7"/>
      <c r="D380" s="9"/>
      <c r="E380" s="9"/>
      <c r="F380" s="7"/>
      <c r="G380" s="7"/>
      <c r="H380" s="8"/>
      <c r="I380" s="7"/>
      <c r="J380" s="7"/>
      <c r="K380" s="8"/>
    </row>
    <row r="381" spans="1:11" s="3" customFormat="1" ht="28.35" customHeight="1" x14ac:dyDescent="0.25">
      <c r="A381" s="7">
        <v>380</v>
      </c>
      <c r="B381" s="8"/>
      <c r="C381" s="7"/>
      <c r="D381" s="9"/>
      <c r="E381" s="9"/>
      <c r="F381" s="7"/>
      <c r="G381" s="7"/>
      <c r="H381" s="8"/>
      <c r="I381" s="7"/>
      <c r="J381" s="7"/>
      <c r="K381" s="8"/>
    </row>
    <row r="382" spans="1:11" s="3" customFormat="1" ht="28.35" customHeight="1" x14ac:dyDescent="0.25">
      <c r="A382" s="7">
        <v>381</v>
      </c>
      <c r="B382" s="8"/>
      <c r="C382" s="7"/>
      <c r="D382" s="9"/>
      <c r="E382" s="9"/>
      <c r="F382" s="7"/>
      <c r="G382" s="7"/>
      <c r="H382" s="8"/>
      <c r="I382" s="7"/>
      <c r="J382" s="7"/>
      <c r="K382" s="8"/>
    </row>
    <row r="383" spans="1:11" s="3" customFormat="1" ht="28.35" customHeight="1" x14ac:dyDescent="0.25">
      <c r="A383" s="7">
        <v>382</v>
      </c>
      <c r="B383" s="8"/>
      <c r="C383" s="7"/>
      <c r="D383" s="9"/>
      <c r="E383" s="9"/>
      <c r="F383" s="7"/>
      <c r="G383" s="7"/>
      <c r="H383" s="8"/>
      <c r="I383" s="7"/>
      <c r="J383" s="7"/>
      <c r="K383" s="8"/>
    </row>
    <row r="384" spans="1:11" s="3" customFormat="1" ht="28.35" customHeight="1" x14ac:dyDescent="0.25">
      <c r="A384" s="7">
        <v>383</v>
      </c>
      <c r="B384" s="8"/>
      <c r="C384" s="7"/>
      <c r="D384" s="9"/>
      <c r="E384" s="9"/>
      <c r="F384" s="7"/>
      <c r="G384" s="7"/>
      <c r="H384" s="8"/>
      <c r="I384" s="7"/>
      <c r="J384" s="7"/>
      <c r="K384" s="8"/>
    </row>
    <row r="385" spans="1:11" s="3" customFormat="1" ht="28.35" customHeight="1" x14ac:dyDescent="0.25">
      <c r="A385" s="7">
        <v>384</v>
      </c>
      <c r="B385" s="8"/>
      <c r="C385" s="7"/>
      <c r="D385" s="9"/>
      <c r="E385" s="9"/>
      <c r="F385" s="7"/>
      <c r="G385" s="7"/>
      <c r="H385" s="8"/>
      <c r="I385" s="7"/>
      <c r="J385" s="7"/>
      <c r="K385" s="8"/>
    </row>
    <row r="386" spans="1:11" s="3" customFormat="1" ht="28.35" customHeight="1" x14ac:dyDescent="0.25">
      <c r="A386" s="7">
        <v>385</v>
      </c>
      <c r="B386" s="8"/>
      <c r="C386" s="7"/>
      <c r="D386" s="9"/>
      <c r="E386" s="9"/>
      <c r="F386" s="7"/>
      <c r="G386" s="7"/>
      <c r="H386" s="8"/>
      <c r="I386" s="7"/>
      <c r="J386" s="7"/>
      <c r="K386" s="8"/>
    </row>
    <row r="387" spans="1:11" s="3" customFormat="1" ht="28.35" customHeight="1" x14ac:dyDescent="0.25">
      <c r="A387" s="7">
        <v>386</v>
      </c>
      <c r="B387" s="8"/>
      <c r="C387" s="7"/>
      <c r="D387" s="9"/>
      <c r="E387" s="9"/>
      <c r="F387" s="7"/>
      <c r="G387" s="7"/>
      <c r="H387" s="8"/>
      <c r="I387" s="7"/>
      <c r="J387" s="7"/>
      <c r="K387" s="8"/>
    </row>
    <row r="388" spans="1:11" s="3" customFormat="1" ht="28.35" customHeight="1" x14ac:dyDescent="0.25">
      <c r="A388" s="7">
        <v>387</v>
      </c>
      <c r="B388" s="8"/>
      <c r="C388" s="7"/>
      <c r="D388" s="9"/>
      <c r="E388" s="9"/>
      <c r="F388" s="7"/>
      <c r="G388" s="7"/>
      <c r="H388" s="8"/>
      <c r="I388" s="7"/>
      <c r="J388" s="7"/>
      <c r="K388" s="8"/>
    </row>
    <row r="389" spans="1:11" s="3" customFormat="1" ht="28.35" customHeight="1" x14ac:dyDescent="0.25">
      <c r="A389" s="7">
        <v>388</v>
      </c>
      <c r="B389" s="8"/>
      <c r="C389" s="7"/>
      <c r="D389" s="9"/>
      <c r="E389" s="9"/>
      <c r="F389" s="7"/>
      <c r="G389" s="7"/>
      <c r="H389" s="8"/>
      <c r="I389" s="7"/>
      <c r="J389" s="7"/>
      <c r="K389" s="8"/>
    </row>
    <row r="390" spans="1:11" s="3" customFormat="1" ht="28.35" customHeight="1" x14ac:dyDescent="0.25">
      <c r="A390" s="7">
        <v>389</v>
      </c>
      <c r="B390" s="8"/>
      <c r="C390" s="7"/>
      <c r="D390" s="9"/>
      <c r="E390" s="9"/>
      <c r="F390" s="7"/>
      <c r="G390" s="7"/>
      <c r="H390" s="8"/>
      <c r="I390" s="7"/>
      <c r="J390" s="7"/>
      <c r="K390" s="8"/>
    </row>
    <row r="391" spans="1:11" s="3" customFormat="1" ht="28.35" customHeight="1" x14ac:dyDescent="0.25">
      <c r="A391" s="7">
        <v>390</v>
      </c>
      <c r="B391" s="8"/>
      <c r="C391" s="7"/>
      <c r="D391" s="9"/>
      <c r="E391" s="9"/>
      <c r="F391" s="7"/>
      <c r="G391" s="7"/>
      <c r="H391" s="8"/>
      <c r="I391" s="7"/>
      <c r="J391" s="7"/>
      <c r="K391" s="8"/>
    </row>
    <row r="392" spans="1:11" s="3" customFormat="1" ht="28.35" customHeight="1" x14ac:dyDescent="0.25">
      <c r="A392" s="7">
        <v>391</v>
      </c>
      <c r="B392" s="8"/>
      <c r="C392" s="7"/>
      <c r="D392" s="9"/>
      <c r="E392" s="9"/>
      <c r="F392" s="7"/>
      <c r="G392" s="7"/>
      <c r="H392" s="8"/>
      <c r="I392" s="7"/>
      <c r="J392" s="7"/>
      <c r="K392" s="8"/>
    </row>
    <row r="393" spans="1:11" s="3" customFormat="1" ht="28.35" customHeight="1" x14ac:dyDescent="0.25">
      <c r="A393" s="7">
        <v>392</v>
      </c>
      <c r="B393" s="8"/>
      <c r="C393" s="7"/>
      <c r="D393" s="9"/>
      <c r="E393" s="9"/>
      <c r="F393" s="7"/>
      <c r="G393" s="7"/>
      <c r="H393" s="8"/>
      <c r="I393" s="7"/>
      <c r="J393" s="7"/>
      <c r="K393" s="8"/>
    </row>
    <row r="394" spans="1:11" s="3" customFormat="1" ht="28.35" customHeight="1" x14ac:dyDescent="0.25">
      <c r="A394" s="7">
        <v>393</v>
      </c>
      <c r="B394" s="8"/>
      <c r="C394" s="7"/>
      <c r="D394" s="9"/>
      <c r="E394" s="9"/>
      <c r="F394" s="7"/>
      <c r="G394" s="7"/>
      <c r="H394" s="8"/>
      <c r="I394" s="7"/>
      <c r="J394" s="7"/>
      <c r="K394" s="8"/>
    </row>
    <row r="395" spans="1:11" s="3" customFormat="1" ht="28.35" customHeight="1" x14ac:dyDescent="0.25">
      <c r="A395" s="7">
        <v>394</v>
      </c>
      <c r="B395" s="8"/>
      <c r="C395" s="7"/>
      <c r="D395" s="9"/>
      <c r="E395" s="9"/>
      <c r="F395" s="7"/>
      <c r="G395" s="7"/>
      <c r="H395" s="8"/>
      <c r="I395" s="7"/>
      <c r="J395" s="7"/>
      <c r="K395" s="8"/>
    </row>
    <row r="396" spans="1:11" s="3" customFormat="1" ht="28.35" customHeight="1" x14ac:dyDescent="0.25">
      <c r="A396" s="7">
        <v>395</v>
      </c>
      <c r="B396" s="8"/>
      <c r="C396" s="7"/>
      <c r="D396" s="9"/>
      <c r="E396" s="9"/>
      <c r="F396" s="7"/>
      <c r="G396" s="7"/>
      <c r="H396" s="8"/>
      <c r="I396" s="7"/>
      <c r="J396" s="7"/>
      <c r="K396" s="8"/>
    </row>
    <row r="397" spans="1:11" s="3" customFormat="1" ht="28.35" customHeight="1" x14ac:dyDescent="0.25">
      <c r="A397" s="7">
        <v>396</v>
      </c>
      <c r="B397" s="8"/>
      <c r="C397" s="7"/>
      <c r="D397" s="9"/>
      <c r="E397" s="9"/>
      <c r="F397" s="7"/>
      <c r="G397" s="7"/>
      <c r="H397" s="8"/>
      <c r="I397" s="7"/>
      <c r="J397" s="7"/>
      <c r="K397" s="8"/>
    </row>
    <row r="398" spans="1:11" s="3" customFormat="1" ht="28.35" customHeight="1" x14ac:dyDescent="0.25">
      <c r="A398" s="7">
        <v>397</v>
      </c>
      <c r="B398" s="8"/>
      <c r="C398" s="7"/>
      <c r="D398" s="9"/>
      <c r="E398" s="9"/>
      <c r="F398" s="7"/>
      <c r="G398" s="7"/>
      <c r="H398" s="8"/>
      <c r="I398" s="7"/>
      <c r="J398" s="7"/>
      <c r="K398" s="8"/>
    </row>
    <row r="399" spans="1:11" s="3" customFormat="1" ht="28.35" customHeight="1" x14ac:dyDescent="0.25">
      <c r="A399" s="7">
        <v>398</v>
      </c>
      <c r="B399" s="8"/>
      <c r="C399" s="7"/>
      <c r="D399" s="9"/>
      <c r="E399" s="9"/>
      <c r="F399" s="7"/>
      <c r="G399" s="7"/>
      <c r="H399" s="8"/>
      <c r="I399" s="7"/>
      <c r="J399" s="7"/>
      <c r="K399" s="8"/>
    </row>
    <row r="400" spans="1:11" s="3" customFormat="1" ht="28.35" customHeight="1" x14ac:dyDescent="0.25">
      <c r="A400" s="7">
        <v>399</v>
      </c>
      <c r="B400" s="8"/>
      <c r="C400" s="7"/>
      <c r="D400" s="9"/>
      <c r="E400" s="9"/>
      <c r="F400" s="7"/>
      <c r="G400" s="7"/>
      <c r="H400" s="8"/>
      <c r="I400" s="7"/>
      <c r="J400" s="7"/>
      <c r="K400" s="8"/>
    </row>
    <row r="401" spans="1:11" s="3" customFormat="1" ht="28.35" customHeight="1" x14ac:dyDescent="0.25">
      <c r="A401" s="7">
        <v>400</v>
      </c>
      <c r="B401" s="8"/>
      <c r="C401" s="7"/>
      <c r="D401" s="9"/>
      <c r="E401" s="9"/>
      <c r="F401" s="7"/>
      <c r="G401" s="7"/>
      <c r="H401" s="8"/>
      <c r="I401" s="7"/>
      <c r="J401" s="7"/>
      <c r="K401" s="8"/>
    </row>
    <row r="402" spans="1:11" s="3" customFormat="1" ht="28.35" customHeight="1" x14ac:dyDescent="0.25">
      <c r="A402" s="7">
        <v>401</v>
      </c>
      <c r="B402" s="8"/>
      <c r="C402" s="7"/>
      <c r="D402" s="9"/>
      <c r="E402" s="9"/>
      <c r="F402" s="7"/>
      <c r="G402" s="7"/>
      <c r="H402" s="8"/>
      <c r="I402" s="7"/>
      <c r="J402" s="7"/>
      <c r="K402" s="8"/>
    </row>
    <row r="403" spans="1:11" s="3" customFormat="1" ht="28.35" customHeight="1" x14ac:dyDescent="0.25">
      <c r="A403" s="7">
        <v>402</v>
      </c>
      <c r="B403" s="8"/>
      <c r="C403" s="7"/>
      <c r="D403" s="9"/>
      <c r="E403" s="9"/>
      <c r="F403" s="7"/>
      <c r="G403" s="7"/>
      <c r="H403" s="8"/>
      <c r="I403" s="7"/>
      <c r="J403" s="7"/>
      <c r="K403" s="8"/>
    </row>
    <row r="404" spans="1:11" s="3" customFormat="1" ht="28.35" customHeight="1" x14ac:dyDescent="0.25">
      <c r="A404" s="7">
        <v>403</v>
      </c>
      <c r="B404" s="8"/>
      <c r="C404" s="7"/>
      <c r="D404" s="9"/>
      <c r="E404" s="9"/>
      <c r="F404" s="7"/>
      <c r="G404" s="7"/>
      <c r="H404" s="8"/>
      <c r="I404" s="7"/>
      <c r="J404" s="7"/>
      <c r="K404" s="8"/>
    </row>
    <row r="405" spans="1:11" s="3" customFormat="1" ht="28.35" customHeight="1" x14ac:dyDescent="0.25">
      <c r="A405" s="7">
        <v>404</v>
      </c>
      <c r="B405" s="8"/>
      <c r="C405" s="7"/>
      <c r="D405" s="9"/>
      <c r="E405" s="9"/>
      <c r="F405" s="7"/>
      <c r="G405" s="7"/>
      <c r="H405" s="8"/>
      <c r="I405" s="7"/>
      <c r="J405" s="7"/>
      <c r="K405" s="8"/>
    </row>
    <row r="406" spans="1:11" s="3" customFormat="1" ht="28.35" customHeight="1" x14ac:dyDescent="0.25">
      <c r="A406" s="7">
        <v>405</v>
      </c>
      <c r="B406" s="8"/>
      <c r="C406" s="7"/>
      <c r="D406" s="9"/>
      <c r="E406" s="9"/>
      <c r="F406" s="7"/>
      <c r="G406" s="7"/>
      <c r="H406" s="8"/>
      <c r="I406" s="7"/>
      <c r="J406" s="7"/>
      <c r="K406" s="8"/>
    </row>
    <row r="407" spans="1:11" s="3" customFormat="1" ht="28.35" customHeight="1" x14ac:dyDescent="0.25">
      <c r="A407" s="7">
        <v>406</v>
      </c>
      <c r="B407" s="8"/>
      <c r="C407" s="7"/>
      <c r="D407" s="9"/>
      <c r="E407" s="9"/>
      <c r="F407" s="7"/>
      <c r="G407" s="7"/>
      <c r="H407" s="8"/>
      <c r="I407" s="7"/>
      <c r="J407" s="7"/>
      <c r="K407" s="8"/>
    </row>
    <row r="408" spans="1:11" s="3" customFormat="1" ht="28.35" customHeight="1" x14ac:dyDescent="0.25">
      <c r="A408" s="7">
        <v>407</v>
      </c>
      <c r="B408" s="8"/>
      <c r="C408" s="7"/>
      <c r="D408" s="9"/>
      <c r="E408" s="9"/>
      <c r="F408" s="7"/>
      <c r="G408" s="7"/>
      <c r="H408" s="8"/>
      <c r="I408" s="7"/>
      <c r="J408" s="7"/>
      <c r="K408" s="8"/>
    </row>
    <row r="409" spans="1:11" s="3" customFormat="1" ht="28.35" customHeight="1" x14ac:dyDescent="0.25">
      <c r="A409" s="7">
        <v>408</v>
      </c>
      <c r="B409" s="8"/>
      <c r="C409" s="7"/>
      <c r="D409" s="9"/>
      <c r="E409" s="9"/>
      <c r="F409" s="7"/>
      <c r="G409" s="7"/>
      <c r="H409" s="8"/>
      <c r="I409" s="7"/>
      <c r="J409" s="7"/>
      <c r="K409" s="8"/>
    </row>
    <row r="410" spans="1:11" s="3" customFormat="1" ht="28.35" customHeight="1" x14ac:dyDescent="0.25">
      <c r="A410" s="7">
        <v>409</v>
      </c>
      <c r="B410" s="8"/>
      <c r="C410" s="7"/>
      <c r="D410" s="9"/>
      <c r="E410" s="9"/>
      <c r="F410" s="7"/>
      <c r="G410" s="7"/>
      <c r="H410" s="8"/>
      <c r="I410" s="7"/>
      <c r="J410" s="7"/>
      <c r="K410" s="8"/>
    </row>
    <row r="411" spans="1:11" s="3" customFormat="1" ht="28.35" customHeight="1" x14ac:dyDescent="0.25">
      <c r="A411" s="7">
        <v>410</v>
      </c>
      <c r="B411" s="8"/>
      <c r="C411" s="7"/>
      <c r="D411" s="9"/>
      <c r="E411" s="9"/>
      <c r="F411" s="7"/>
      <c r="G411" s="7"/>
      <c r="H411" s="8"/>
      <c r="I411" s="7"/>
      <c r="J411" s="7"/>
      <c r="K411" s="8"/>
    </row>
    <row r="412" spans="1:11" s="3" customFormat="1" ht="28.35" customHeight="1" x14ac:dyDescent="0.25">
      <c r="A412" s="7">
        <v>411</v>
      </c>
      <c r="B412" s="8"/>
      <c r="C412" s="7"/>
      <c r="D412" s="9"/>
      <c r="E412" s="9"/>
      <c r="F412" s="7"/>
      <c r="G412" s="7"/>
      <c r="H412" s="8"/>
      <c r="I412" s="7"/>
      <c r="J412" s="7"/>
      <c r="K412" s="8"/>
    </row>
    <row r="413" spans="1:11" s="3" customFormat="1" ht="28.35" customHeight="1" x14ac:dyDescent="0.25">
      <c r="A413" s="7">
        <v>412</v>
      </c>
      <c r="B413" s="8"/>
      <c r="C413" s="7"/>
      <c r="D413" s="9"/>
      <c r="E413" s="9"/>
      <c r="F413" s="7"/>
      <c r="G413" s="7"/>
      <c r="H413" s="8"/>
      <c r="I413" s="7"/>
      <c r="J413" s="7"/>
      <c r="K413" s="8"/>
    </row>
    <row r="414" spans="1:11" s="3" customFormat="1" ht="28.35" customHeight="1" x14ac:dyDescent="0.25">
      <c r="A414" s="7">
        <v>413</v>
      </c>
      <c r="B414" s="8"/>
      <c r="C414" s="7"/>
      <c r="D414" s="9"/>
      <c r="E414" s="9"/>
      <c r="F414" s="7"/>
      <c r="G414" s="7"/>
      <c r="H414" s="8"/>
      <c r="I414" s="7"/>
      <c r="J414" s="7"/>
      <c r="K414" s="8"/>
    </row>
    <row r="415" spans="1:11" s="3" customFormat="1" ht="28.35" customHeight="1" x14ac:dyDescent="0.25">
      <c r="A415" s="7">
        <v>414</v>
      </c>
      <c r="B415" s="8"/>
      <c r="C415" s="7"/>
      <c r="D415" s="9"/>
      <c r="E415" s="9"/>
      <c r="F415" s="7"/>
      <c r="G415" s="7"/>
      <c r="H415" s="8"/>
      <c r="I415" s="7"/>
      <c r="J415" s="7"/>
      <c r="K415" s="8"/>
    </row>
    <row r="416" spans="1:11" s="3" customFormat="1" ht="28.35" customHeight="1" x14ac:dyDescent="0.25">
      <c r="A416" s="7">
        <v>415</v>
      </c>
      <c r="B416" s="8"/>
      <c r="C416" s="7"/>
      <c r="D416" s="9"/>
      <c r="E416" s="9"/>
      <c r="F416" s="7"/>
      <c r="G416" s="7"/>
      <c r="H416" s="8"/>
      <c r="I416" s="7"/>
      <c r="J416" s="7"/>
      <c r="K416" s="8"/>
    </row>
    <row r="417" spans="1:11" s="3" customFormat="1" ht="28.35" customHeight="1" x14ac:dyDescent="0.25">
      <c r="A417" s="7">
        <v>416</v>
      </c>
      <c r="B417" s="8"/>
      <c r="C417" s="7"/>
      <c r="D417" s="9"/>
      <c r="E417" s="9"/>
      <c r="F417" s="7"/>
      <c r="G417" s="7"/>
      <c r="H417" s="8"/>
      <c r="I417" s="7"/>
      <c r="J417" s="7"/>
      <c r="K417" s="8"/>
    </row>
    <row r="418" spans="1:11" s="3" customFormat="1" ht="28.35" customHeight="1" x14ac:dyDescent="0.25">
      <c r="A418" s="7">
        <v>417</v>
      </c>
      <c r="B418" s="8"/>
      <c r="C418" s="7"/>
      <c r="D418" s="9"/>
      <c r="E418" s="9"/>
      <c r="F418" s="7"/>
      <c r="G418" s="7"/>
      <c r="H418" s="8"/>
      <c r="I418" s="7"/>
      <c r="J418" s="7"/>
      <c r="K418" s="8"/>
    </row>
    <row r="419" spans="1:11" s="3" customFormat="1" ht="28.35" customHeight="1" x14ac:dyDescent="0.25">
      <c r="A419" s="7">
        <v>418</v>
      </c>
      <c r="B419" s="8"/>
      <c r="C419" s="7"/>
      <c r="D419" s="9"/>
      <c r="E419" s="9"/>
      <c r="F419" s="7"/>
      <c r="G419" s="7"/>
      <c r="H419" s="8"/>
      <c r="I419" s="7"/>
      <c r="J419" s="7"/>
      <c r="K419" s="8"/>
    </row>
    <row r="420" spans="1:11" s="3" customFormat="1" ht="28.35" customHeight="1" x14ac:dyDescent="0.25">
      <c r="A420" s="7">
        <v>419</v>
      </c>
      <c r="B420" s="8"/>
      <c r="C420" s="7"/>
      <c r="D420" s="9"/>
      <c r="E420" s="9"/>
      <c r="F420" s="7"/>
      <c r="G420" s="7"/>
      <c r="H420" s="8"/>
      <c r="I420" s="7"/>
      <c r="J420" s="7"/>
      <c r="K420" s="8"/>
    </row>
    <row r="421" spans="1:11" s="3" customFormat="1" ht="28.35" customHeight="1" x14ac:dyDescent="0.25">
      <c r="A421" s="7">
        <v>420</v>
      </c>
      <c r="B421" s="8"/>
      <c r="C421" s="7"/>
      <c r="D421" s="9"/>
      <c r="E421" s="9"/>
      <c r="F421" s="7"/>
      <c r="G421" s="7"/>
      <c r="H421" s="8"/>
      <c r="I421" s="7"/>
      <c r="J421" s="7"/>
      <c r="K421" s="8"/>
    </row>
    <row r="422" spans="1:11" s="3" customFormat="1" ht="28.35" customHeight="1" x14ac:dyDescent="0.25">
      <c r="A422" s="7">
        <v>421</v>
      </c>
      <c r="B422" s="8"/>
      <c r="C422" s="7"/>
      <c r="D422" s="9"/>
      <c r="E422" s="9"/>
      <c r="F422" s="7"/>
      <c r="G422" s="7"/>
      <c r="H422" s="8"/>
      <c r="I422" s="7"/>
      <c r="J422" s="7"/>
      <c r="K422" s="8"/>
    </row>
    <row r="423" spans="1:11" s="3" customFormat="1" ht="28.35" customHeight="1" x14ac:dyDescent="0.25">
      <c r="A423" s="7">
        <v>422</v>
      </c>
      <c r="B423" s="8"/>
      <c r="C423" s="7"/>
      <c r="D423" s="9"/>
      <c r="E423" s="9"/>
      <c r="F423" s="7"/>
      <c r="G423" s="7"/>
      <c r="H423" s="8"/>
      <c r="I423" s="7"/>
      <c r="J423" s="7"/>
      <c r="K423" s="8"/>
    </row>
    <row r="424" spans="1:11" s="3" customFormat="1" ht="28.35" customHeight="1" x14ac:dyDescent="0.25">
      <c r="A424" s="7">
        <v>423</v>
      </c>
      <c r="B424" s="8"/>
      <c r="C424" s="7"/>
      <c r="D424" s="9"/>
      <c r="E424" s="9"/>
      <c r="F424" s="7"/>
      <c r="G424" s="7"/>
      <c r="H424" s="8"/>
      <c r="I424" s="7"/>
      <c r="J424" s="7"/>
      <c r="K424" s="8"/>
    </row>
    <row r="425" spans="1:11" s="3" customFormat="1" ht="28.35" customHeight="1" x14ac:dyDescent="0.25">
      <c r="A425" s="7">
        <v>424</v>
      </c>
      <c r="B425" s="8"/>
      <c r="C425" s="7"/>
      <c r="D425" s="9"/>
      <c r="E425" s="9"/>
      <c r="F425" s="7"/>
      <c r="G425" s="7"/>
      <c r="H425" s="8"/>
      <c r="I425" s="7"/>
      <c r="J425" s="7"/>
      <c r="K425" s="8"/>
    </row>
    <row r="426" spans="1:11" s="3" customFormat="1" ht="28.35" customHeight="1" x14ac:dyDescent="0.25">
      <c r="A426" s="7">
        <v>425</v>
      </c>
      <c r="B426" s="8"/>
      <c r="C426" s="7"/>
      <c r="D426" s="9"/>
      <c r="E426" s="9"/>
      <c r="F426" s="7"/>
      <c r="G426" s="7"/>
      <c r="H426" s="8"/>
      <c r="I426" s="7"/>
      <c r="J426" s="7"/>
      <c r="K426" s="8"/>
    </row>
    <row r="427" spans="1:11" s="3" customFormat="1" ht="28.35" customHeight="1" x14ac:dyDescent="0.25">
      <c r="A427" s="7">
        <v>426</v>
      </c>
      <c r="B427" s="8"/>
      <c r="C427" s="7"/>
      <c r="D427" s="9"/>
      <c r="E427" s="9"/>
      <c r="F427" s="7"/>
      <c r="G427" s="7"/>
      <c r="H427" s="8"/>
      <c r="I427" s="7"/>
      <c r="J427" s="7"/>
      <c r="K427" s="8"/>
    </row>
    <row r="428" spans="1:11" s="3" customFormat="1" ht="28.35" customHeight="1" x14ac:dyDescent="0.25">
      <c r="A428" s="7">
        <v>427</v>
      </c>
      <c r="B428" s="8"/>
      <c r="C428" s="7"/>
      <c r="D428" s="9"/>
      <c r="E428" s="9"/>
      <c r="F428" s="7"/>
      <c r="G428" s="7"/>
      <c r="H428" s="8"/>
      <c r="I428" s="7"/>
      <c r="J428" s="7"/>
      <c r="K428" s="8"/>
    </row>
    <row r="429" spans="1:11" s="3" customFormat="1" ht="28.35" customHeight="1" x14ac:dyDescent="0.25">
      <c r="A429" s="7">
        <v>428</v>
      </c>
      <c r="B429" s="8"/>
      <c r="C429" s="7"/>
      <c r="D429" s="9"/>
      <c r="E429" s="9"/>
      <c r="F429" s="7"/>
      <c r="G429" s="7"/>
      <c r="H429" s="8"/>
      <c r="I429" s="7"/>
      <c r="J429" s="7"/>
      <c r="K429" s="8"/>
    </row>
    <row r="430" spans="1:11" s="3" customFormat="1" ht="28.35" customHeight="1" x14ac:dyDescent="0.25">
      <c r="A430" s="7">
        <v>429</v>
      </c>
      <c r="B430" s="8"/>
      <c r="C430" s="7"/>
      <c r="D430" s="9"/>
      <c r="E430" s="9"/>
      <c r="F430" s="7"/>
      <c r="G430" s="7"/>
      <c r="H430" s="8"/>
      <c r="I430" s="7"/>
      <c r="J430" s="7"/>
      <c r="K430" s="8"/>
    </row>
    <row r="431" spans="1:11" s="3" customFormat="1" ht="28.35" customHeight="1" x14ac:dyDescent="0.25">
      <c r="A431" s="7">
        <v>430</v>
      </c>
      <c r="B431" s="8"/>
      <c r="C431" s="7"/>
      <c r="D431" s="9"/>
      <c r="E431" s="9"/>
      <c r="F431" s="7"/>
      <c r="G431" s="7"/>
      <c r="H431" s="8"/>
      <c r="I431" s="7"/>
      <c r="J431" s="7"/>
      <c r="K431" s="8"/>
    </row>
    <row r="432" spans="1:11" s="3" customFormat="1" ht="28.35" customHeight="1" x14ac:dyDescent="0.25">
      <c r="A432" s="7">
        <v>431</v>
      </c>
      <c r="B432" s="8"/>
      <c r="C432" s="7"/>
      <c r="D432" s="9"/>
      <c r="E432" s="9"/>
      <c r="F432" s="7"/>
      <c r="G432" s="7"/>
      <c r="H432" s="8"/>
      <c r="I432" s="7"/>
      <c r="J432" s="7"/>
      <c r="K432" s="8"/>
    </row>
    <row r="433" spans="1:11" s="3" customFormat="1" ht="28.35" customHeight="1" x14ac:dyDescent="0.25">
      <c r="A433" s="7">
        <v>432</v>
      </c>
      <c r="B433" s="8"/>
      <c r="C433" s="7"/>
      <c r="D433" s="9"/>
      <c r="E433" s="9"/>
      <c r="F433" s="7"/>
      <c r="G433" s="7"/>
      <c r="H433" s="8"/>
      <c r="I433" s="7"/>
      <c r="J433" s="7"/>
      <c r="K433" s="8"/>
    </row>
    <row r="434" spans="1:11" s="3" customFormat="1" ht="28.35" customHeight="1" x14ac:dyDescent="0.25">
      <c r="A434" s="7">
        <v>433</v>
      </c>
      <c r="B434" s="8"/>
      <c r="C434" s="7"/>
      <c r="D434" s="9"/>
      <c r="E434" s="9"/>
      <c r="F434" s="7"/>
      <c r="G434" s="7"/>
      <c r="H434" s="8"/>
      <c r="I434" s="7"/>
      <c r="J434" s="7"/>
      <c r="K434" s="8"/>
    </row>
    <row r="435" spans="1:11" s="3" customFormat="1" ht="28.35" customHeight="1" x14ac:dyDescent="0.25">
      <c r="A435" s="7">
        <v>434</v>
      </c>
      <c r="B435" s="8"/>
      <c r="C435" s="7"/>
      <c r="D435" s="9"/>
      <c r="E435" s="9"/>
      <c r="F435" s="7"/>
      <c r="G435" s="7"/>
      <c r="H435" s="8"/>
      <c r="I435" s="7"/>
      <c r="J435" s="7"/>
      <c r="K435" s="8"/>
    </row>
    <row r="436" spans="1:11" s="3" customFormat="1" ht="28.35" customHeight="1" x14ac:dyDescent="0.25">
      <c r="A436" s="7">
        <v>435</v>
      </c>
      <c r="B436" s="8"/>
      <c r="C436" s="7"/>
      <c r="D436" s="9"/>
      <c r="E436" s="9"/>
      <c r="F436" s="7"/>
      <c r="G436" s="7"/>
      <c r="H436" s="8"/>
      <c r="I436" s="7"/>
      <c r="J436" s="7"/>
      <c r="K436" s="8"/>
    </row>
    <row r="437" spans="1:11" s="3" customFormat="1" ht="28.35" customHeight="1" x14ac:dyDescent="0.25">
      <c r="A437" s="7">
        <v>436</v>
      </c>
      <c r="B437" s="8"/>
      <c r="C437" s="7"/>
      <c r="D437" s="9"/>
      <c r="E437" s="9"/>
      <c r="F437" s="7"/>
      <c r="G437" s="7"/>
      <c r="H437" s="8"/>
      <c r="I437" s="7"/>
      <c r="J437" s="7"/>
      <c r="K437" s="8"/>
    </row>
    <row r="438" spans="1:11" s="3" customFormat="1" ht="28.35" customHeight="1" x14ac:dyDescent="0.25">
      <c r="A438" s="7">
        <v>437</v>
      </c>
      <c r="B438" s="8"/>
      <c r="C438" s="7"/>
      <c r="D438" s="9"/>
      <c r="E438" s="9"/>
      <c r="F438" s="7"/>
      <c r="G438" s="7"/>
      <c r="H438" s="8"/>
      <c r="I438" s="7"/>
      <c r="J438" s="7"/>
      <c r="K438" s="8"/>
    </row>
    <row r="439" spans="1:11" s="3" customFormat="1" ht="28.35" customHeight="1" x14ac:dyDescent="0.25">
      <c r="A439" s="7">
        <v>438</v>
      </c>
      <c r="B439" s="8"/>
      <c r="C439" s="7"/>
      <c r="D439" s="9"/>
      <c r="E439" s="9"/>
      <c r="F439" s="7"/>
      <c r="G439" s="7"/>
      <c r="H439" s="8"/>
      <c r="I439" s="7"/>
      <c r="J439" s="7"/>
      <c r="K439" s="8"/>
    </row>
    <row r="440" spans="1:11" s="3" customFormat="1" ht="28.35" customHeight="1" x14ac:dyDescent="0.25">
      <c r="A440" s="7">
        <v>439</v>
      </c>
      <c r="B440" s="8"/>
      <c r="C440" s="7"/>
      <c r="D440" s="9"/>
      <c r="E440" s="9"/>
      <c r="F440" s="7"/>
      <c r="G440" s="7"/>
      <c r="H440" s="8"/>
      <c r="I440" s="7"/>
      <c r="J440" s="7"/>
      <c r="K440" s="8"/>
    </row>
    <row r="441" spans="1:11" s="3" customFormat="1" ht="28.35" customHeight="1" x14ac:dyDescent="0.25">
      <c r="A441" s="7">
        <v>440</v>
      </c>
      <c r="B441" s="8"/>
      <c r="C441" s="7"/>
      <c r="D441" s="9"/>
      <c r="E441" s="9"/>
      <c r="F441" s="7"/>
      <c r="G441" s="7"/>
      <c r="H441" s="8"/>
      <c r="I441" s="7"/>
      <c r="J441" s="7"/>
      <c r="K441" s="8"/>
    </row>
    <row r="442" spans="1:11" s="3" customFormat="1" ht="28.35" customHeight="1" x14ac:dyDescent="0.25">
      <c r="A442" s="7">
        <v>441</v>
      </c>
      <c r="B442" s="8"/>
      <c r="C442" s="7"/>
      <c r="D442" s="9"/>
      <c r="E442" s="9"/>
      <c r="F442" s="7"/>
      <c r="G442" s="7"/>
      <c r="H442" s="8"/>
      <c r="I442" s="7"/>
      <c r="J442" s="7"/>
      <c r="K442" s="8"/>
    </row>
    <row r="443" spans="1:11" s="3" customFormat="1" ht="28.35" customHeight="1" x14ac:dyDescent="0.25">
      <c r="A443" s="7">
        <v>442</v>
      </c>
      <c r="B443" s="8"/>
      <c r="C443" s="7"/>
      <c r="D443" s="9"/>
      <c r="E443" s="9"/>
      <c r="F443" s="7"/>
      <c r="G443" s="7"/>
      <c r="H443" s="8"/>
      <c r="I443" s="7"/>
      <c r="J443" s="7"/>
      <c r="K443" s="8"/>
    </row>
    <row r="444" spans="1:11" s="3" customFormat="1" ht="28.35" customHeight="1" x14ac:dyDescent="0.25">
      <c r="A444" s="7">
        <v>443</v>
      </c>
      <c r="B444" s="8"/>
      <c r="C444" s="7"/>
      <c r="D444" s="9"/>
      <c r="E444" s="9"/>
      <c r="F444" s="7"/>
      <c r="G444" s="7"/>
      <c r="H444" s="8"/>
      <c r="I444" s="7"/>
      <c r="J444" s="7"/>
      <c r="K444" s="8"/>
    </row>
    <row r="445" spans="1:11" s="3" customFormat="1" ht="28.35" customHeight="1" x14ac:dyDescent="0.25">
      <c r="A445" s="7">
        <v>444</v>
      </c>
      <c r="B445" s="8"/>
      <c r="C445" s="7"/>
      <c r="D445" s="9"/>
      <c r="E445" s="9"/>
      <c r="F445" s="7"/>
      <c r="G445" s="7"/>
      <c r="H445" s="8"/>
      <c r="I445" s="7"/>
      <c r="J445" s="7"/>
      <c r="K445" s="8"/>
    </row>
    <row r="446" spans="1:11" s="3" customFormat="1" ht="28.35" customHeight="1" x14ac:dyDescent="0.25">
      <c r="A446" s="7">
        <v>445</v>
      </c>
      <c r="B446" s="8"/>
      <c r="C446" s="7"/>
      <c r="D446" s="9"/>
      <c r="E446" s="9"/>
      <c r="F446" s="7"/>
      <c r="G446" s="7"/>
      <c r="H446" s="8"/>
      <c r="I446" s="7"/>
      <c r="J446" s="7"/>
      <c r="K446" s="8"/>
    </row>
    <row r="447" spans="1:11" s="3" customFormat="1" ht="28.35" customHeight="1" x14ac:dyDescent="0.25">
      <c r="A447" s="7">
        <v>446</v>
      </c>
      <c r="B447" s="8"/>
      <c r="C447" s="7"/>
      <c r="D447" s="9"/>
      <c r="E447" s="9"/>
      <c r="F447" s="7"/>
      <c r="G447" s="7"/>
      <c r="H447" s="8"/>
      <c r="I447" s="7"/>
      <c r="J447" s="7"/>
      <c r="K447" s="8"/>
    </row>
    <row r="448" spans="1:11" s="3" customFormat="1" ht="28.35" customHeight="1" x14ac:dyDescent="0.25">
      <c r="A448" s="7">
        <v>447</v>
      </c>
      <c r="B448" s="8"/>
      <c r="C448" s="7"/>
      <c r="D448" s="9"/>
      <c r="E448" s="9"/>
      <c r="F448" s="7"/>
      <c r="G448" s="7"/>
      <c r="H448" s="8"/>
      <c r="I448" s="7"/>
      <c r="J448" s="7"/>
      <c r="K448" s="8"/>
    </row>
    <row r="449" spans="1:11" s="3" customFormat="1" ht="28.35" customHeight="1" x14ac:dyDescent="0.25">
      <c r="A449" s="7">
        <v>448</v>
      </c>
      <c r="B449" s="8"/>
      <c r="C449" s="7"/>
      <c r="D449" s="9"/>
      <c r="E449" s="9"/>
      <c r="F449" s="7"/>
      <c r="G449" s="7"/>
      <c r="H449" s="8"/>
      <c r="I449" s="7"/>
      <c r="J449" s="7"/>
      <c r="K449" s="8"/>
    </row>
    <row r="450" spans="1:11" s="3" customFormat="1" ht="28.35" customHeight="1" x14ac:dyDescent="0.25">
      <c r="A450" s="7">
        <v>449</v>
      </c>
      <c r="B450" s="8"/>
      <c r="C450" s="7"/>
      <c r="D450" s="9"/>
      <c r="E450" s="9"/>
      <c r="F450" s="7"/>
      <c r="G450" s="7"/>
      <c r="H450" s="8"/>
      <c r="I450" s="7"/>
      <c r="J450" s="7"/>
      <c r="K450" s="8"/>
    </row>
    <row r="451" spans="1:11" s="3" customFormat="1" ht="28.35" customHeight="1" x14ac:dyDescent="0.25">
      <c r="A451" s="7">
        <v>450</v>
      </c>
      <c r="B451" s="8"/>
      <c r="C451" s="7"/>
      <c r="D451" s="9"/>
      <c r="E451" s="9"/>
      <c r="F451" s="7"/>
      <c r="G451" s="7"/>
      <c r="H451" s="8"/>
      <c r="I451" s="7"/>
      <c r="J451" s="7"/>
      <c r="K451" s="8"/>
    </row>
    <row r="452" spans="1:11" s="3" customFormat="1" ht="28.35" customHeight="1" x14ac:dyDescent="0.25">
      <c r="A452" s="7">
        <v>451</v>
      </c>
      <c r="B452" s="8"/>
      <c r="C452" s="7"/>
      <c r="D452" s="9"/>
      <c r="E452" s="9"/>
      <c r="F452" s="7"/>
      <c r="G452" s="7"/>
      <c r="H452" s="8"/>
      <c r="I452" s="7"/>
      <c r="J452" s="7"/>
      <c r="K452" s="8"/>
    </row>
    <row r="453" spans="1:11" s="3" customFormat="1" ht="28.35" customHeight="1" x14ac:dyDescent="0.25">
      <c r="A453" s="7">
        <v>452</v>
      </c>
      <c r="B453" s="8"/>
      <c r="C453" s="7"/>
      <c r="D453" s="9"/>
      <c r="E453" s="9"/>
      <c r="F453" s="7"/>
      <c r="G453" s="7"/>
      <c r="H453" s="8"/>
      <c r="I453" s="7"/>
      <c r="J453" s="7"/>
      <c r="K453" s="8"/>
    </row>
    <row r="454" spans="1:11" s="3" customFormat="1" ht="28.35" customHeight="1" x14ac:dyDescent="0.25">
      <c r="A454" s="7">
        <v>453</v>
      </c>
      <c r="B454" s="8"/>
      <c r="C454" s="7"/>
      <c r="D454" s="9"/>
      <c r="E454" s="9"/>
      <c r="F454" s="7"/>
      <c r="G454" s="7"/>
      <c r="H454" s="8"/>
      <c r="I454" s="7"/>
      <c r="J454" s="7"/>
      <c r="K454" s="8"/>
    </row>
    <row r="455" spans="1:11" s="3" customFormat="1" ht="28.35" customHeight="1" x14ac:dyDescent="0.25">
      <c r="A455" s="7">
        <v>454</v>
      </c>
      <c r="B455" s="8"/>
      <c r="C455" s="7"/>
      <c r="D455" s="9"/>
      <c r="E455" s="9"/>
      <c r="F455" s="7"/>
      <c r="G455" s="7"/>
      <c r="H455" s="8"/>
      <c r="I455" s="7"/>
      <c r="J455" s="7"/>
      <c r="K455" s="8"/>
    </row>
    <row r="456" spans="1:11" s="3" customFormat="1" ht="28.35" customHeight="1" x14ac:dyDescent="0.25">
      <c r="A456" s="7">
        <v>455</v>
      </c>
      <c r="B456" s="8"/>
      <c r="C456" s="7"/>
      <c r="D456" s="9"/>
      <c r="E456" s="9"/>
      <c r="F456" s="7"/>
      <c r="G456" s="7"/>
      <c r="H456" s="8"/>
      <c r="I456" s="7"/>
      <c r="J456" s="7"/>
      <c r="K456" s="8"/>
    </row>
    <row r="457" spans="1:11" s="3" customFormat="1" ht="28.35" customHeight="1" x14ac:dyDescent="0.25">
      <c r="A457" s="7">
        <v>456</v>
      </c>
      <c r="B457" s="8"/>
      <c r="C457" s="7"/>
      <c r="D457" s="9"/>
      <c r="E457" s="9"/>
      <c r="F457" s="7"/>
      <c r="G457" s="7"/>
      <c r="H457" s="8"/>
      <c r="I457" s="7"/>
      <c r="J457" s="7"/>
      <c r="K457" s="8"/>
    </row>
    <row r="458" spans="1:11" s="3" customFormat="1" ht="28.35" customHeight="1" x14ac:dyDescent="0.25">
      <c r="A458" s="7">
        <v>457</v>
      </c>
      <c r="B458" s="8"/>
      <c r="C458" s="7"/>
      <c r="D458" s="9"/>
      <c r="E458" s="9"/>
      <c r="F458" s="7"/>
      <c r="G458" s="7"/>
      <c r="H458" s="8"/>
      <c r="I458" s="7"/>
      <c r="J458" s="7"/>
      <c r="K458" s="8"/>
    </row>
    <row r="459" spans="1:11" s="3" customFormat="1" ht="28.35" customHeight="1" x14ac:dyDescent="0.25">
      <c r="A459" s="7">
        <v>458</v>
      </c>
      <c r="B459" s="8"/>
      <c r="C459" s="7"/>
      <c r="D459" s="9"/>
      <c r="E459" s="9"/>
      <c r="F459" s="7"/>
      <c r="G459" s="7"/>
      <c r="H459" s="8"/>
      <c r="I459" s="7"/>
      <c r="J459" s="7"/>
      <c r="K459" s="8"/>
    </row>
    <row r="460" spans="1:11" s="3" customFormat="1" ht="28.35" customHeight="1" x14ac:dyDescent="0.25">
      <c r="A460" s="7">
        <v>459</v>
      </c>
      <c r="B460" s="8"/>
      <c r="C460" s="7"/>
      <c r="D460" s="9"/>
      <c r="E460" s="9"/>
      <c r="F460" s="7"/>
      <c r="G460" s="7"/>
      <c r="H460" s="8"/>
      <c r="I460" s="7"/>
      <c r="J460" s="7"/>
      <c r="K460" s="8"/>
    </row>
    <row r="461" spans="1:11" s="3" customFormat="1" ht="28.35" customHeight="1" x14ac:dyDescent="0.25">
      <c r="A461" s="7">
        <v>460</v>
      </c>
      <c r="B461" s="8"/>
      <c r="C461" s="7"/>
      <c r="D461" s="9"/>
      <c r="E461" s="9"/>
      <c r="F461" s="7"/>
      <c r="G461" s="7"/>
      <c r="H461" s="8"/>
      <c r="I461" s="7"/>
      <c r="J461" s="7"/>
      <c r="K461" s="8"/>
    </row>
    <row r="462" spans="1:11" s="3" customFormat="1" ht="28.35" customHeight="1" x14ac:dyDescent="0.25">
      <c r="A462" s="7">
        <v>461</v>
      </c>
      <c r="B462" s="8"/>
      <c r="C462" s="7"/>
      <c r="D462" s="9"/>
      <c r="E462" s="9"/>
      <c r="F462" s="7"/>
      <c r="G462" s="7"/>
      <c r="H462" s="8"/>
      <c r="I462" s="7"/>
      <c r="J462" s="7"/>
      <c r="K462" s="8"/>
    </row>
    <row r="463" spans="1:11" s="3" customFormat="1" ht="28.35" customHeight="1" x14ac:dyDescent="0.25">
      <c r="A463" s="7">
        <v>462</v>
      </c>
      <c r="B463" s="8"/>
      <c r="C463" s="7"/>
      <c r="D463" s="9"/>
      <c r="E463" s="9"/>
      <c r="F463" s="7"/>
      <c r="G463" s="7"/>
      <c r="H463" s="8"/>
      <c r="I463" s="7"/>
      <c r="J463" s="7"/>
      <c r="K463" s="8"/>
    </row>
    <row r="464" spans="1:11" s="3" customFormat="1" ht="28.35" customHeight="1" x14ac:dyDescent="0.25">
      <c r="A464" s="7">
        <v>463</v>
      </c>
      <c r="B464" s="8"/>
      <c r="C464" s="7"/>
      <c r="D464" s="9"/>
      <c r="E464" s="9"/>
      <c r="F464" s="7"/>
      <c r="G464" s="7"/>
      <c r="H464" s="8"/>
      <c r="I464" s="7"/>
      <c r="J464" s="7"/>
      <c r="K464" s="8"/>
    </row>
    <row r="465" spans="1:11" s="3" customFormat="1" ht="28.35" customHeight="1" x14ac:dyDescent="0.25">
      <c r="A465" s="7">
        <v>464</v>
      </c>
      <c r="B465" s="8"/>
      <c r="C465" s="7"/>
      <c r="D465" s="9"/>
      <c r="E465" s="9"/>
      <c r="F465" s="7"/>
      <c r="G465" s="7"/>
      <c r="H465" s="8"/>
      <c r="I465" s="7"/>
      <c r="J465" s="7"/>
      <c r="K465" s="8"/>
    </row>
    <row r="466" spans="1:11" s="3" customFormat="1" ht="28.35" customHeight="1" x14ac:dyDescent="0.25">
      <c r="A466" s="7">
        <v>465</v>
      </c>
      <c r="B466" s="8"/>
      <c r="C466" s="7"/>
      <c r="D466" s="9"/>
      <c r="E466" s="9"/>
      <c r="F466" s="7"/>
      <c r="G466" s="7"/>
      <c r="H466" s="8"/>
      <c r="I466" s="7"/>
      <c r="J466" s="7"/>
      <c r="K466" s="8"/>
    </row>
    <row r="467" spans="1:11" s="3" customFormat="1" ht="28.35" customHeight="1" x14ac:dyDescent="0.25">
      <c r="A467" s="7">
        <v>466</v>
      </c>
      <c r="B467" s="8"/>
      <c r="C467" s="7"/>
      <c r="D467" s="9"/>
      <c r="E467" s="9"/>
      <c r="F467" s="7"/>
      <c r="G467" s="7"/>
      <c r="H467" s="8"/>
      <c r="I467" s="7"/>
      <c r="J467" s="7"/>
      <c r="K467" s="8"/>
    </row>
    <row r="468" spans="1:11" s="3" customFormat="1" ht="28.35" customHeight="1" x14ac:dyDescent="0.25">
      <c r="A468" s="7">
        <v>467</v>
      </c>
      <c r="B468" s="8"/>
      <c r="C468" s="7"/>
      <c r="D468" s="9"/>
      <c r="E468" s="9"/>
      <c r="F468" s="7"/>
      <c r="G468" s="7"/>
      <c r="H468" s="8"/>
      <c r="I468" s="7"/>
      <c r="J468" s="7"/>
      <c r="K468" s="8"/>
    </row>
    <row r="469" spans="1:11" s="3" customFormat="1" ht="28.35" customHeight="1" x14ac:dyDescent="0.25">
      <c r="A469" s="7">
        <v>468</v>
      </c>
      <c r="B469" s="8"/>
      <c r="C469" s="7"/>
      <c r="D469" s="9"/>
      <c r="E469" s="9"/>
      <c r="F469" s="7"/>
      <c r="G469" s="7"/>
      <c r="H469" s="8"/>
      <c r="I469" s="7"/>
      <c r="J469" s="7"/>
      <c r="K469" s="8"/>
    </row>
    <row r="470" spans="1:11" s="3" customFormat="1" ht="28.35" customHeight="1" x14ac:dyDescent="0.25">
      <c r="A470" s="7">
        <v>469</v>
      </c>
      <c r="B470" s="8"/>
      <c r="C470" s="7"/>
      <c r="D470" s="9"/>
      <c r="E470" s="9"/>
      <c r="F470" s="7"/>
      <c r="G470" s="7"/>
      <c r="H470" s="8"/>
      <c r="I470" s="7"/>
      <c r="J470" s="7"/>
      <c r="K470" s="8"/>
    </row>
    <row r="471" spans="1:11" s="3" customFormat="1" ht="28.35" customHeight="1" x14ac:dyDescent="0.25">
      <c r="A471" s="7">
        <v>470</v>
      </c>
      <c r="B471" s="8"/>
      <c r="C471" s="7"/>
      <c r="D471" s="9"/>
      <c r="E471" s="9"/>
      <c r="F471" s="7"/>
      <c r="G471" s="7"/>
      <c r="H471" s="8"/>
      <c r="I471" s="7"/>
      <c r="J471" s="7"/>
      <c r="K471" s="8"/>
    </row>
    <row r="472" spans="1:11" s="3" customFormat="1" ht="28.35" customHeight="1" x14ac:dyDescent="0.25">
      <c r="A472" s="7">
        <v>471</v>
      </c>
      <c r="B472" s="8"/>
      <c r="C472" s="7"/>
      <c r="D472" s="9"/>
      <c r="E472" s="9"/>
      <c r="F472" s="7"/>
      <c r="G472" s="7"/>
      <c r="H472" s="8"/>
      <c r="I472" s="7"/>
      <c r="J472" s="7"/>
      <c r="K472" s="8"/>
    </row>
    <row r="473" spans="1:11" s="3" customFormat="1" ht="28.35" customHeight="1" x14ac:dyDescent="0.25">
      <c r="A473" s="7">
        <v>472</v>
      </c>
      <c r="B473" s="8"/>
      <c r="C473" s="7"/>
      <c r="D473" s="9"/>
      <c r="E473" s="9"/>
      <c r="F473" s="7"/>
      <c r="G473" s="7"/>
      <c r="H473" s="8"/>
      <c r="I473" s="7"/>
      <c r="J473" s="7"/>
      <c r="K473" s="8"/>
    </row>
    <row r="474" spans="1:11" s="3" customFormat="1" ht="28.35" customHeight="1" x14ac:dyDescent="0.25">
      <c r="A474" s="7">
        <v>473</v>
      </c>
      <c r="B474" s="8"/>
      <c r="C474" s="7"/>
      <c r="D474" s="9"/>
      <c r="E474" s="9"/>
      <c r="F474" s="7"/>
      <c r="G474" s="7"/>
      <c r="H474" s="8"/>
      <c r="I474" s="7"/>
      <c r="J474" s="7"/>
      <c r="K474" s="8"/>
    </row>
    <row r="475" spans="1:11" s="3" customFormat="1" ht="28.35" customHeight="1" x14ac:dyDescent="0.25">
      <c r="A475" s="7">
        <v>474</v>
      </c>
      <c r="B475" s="8"/>
      <c r="C475" s="7"/>
      <c r="D475" s="9"/>
      <c r="E475" s="9"/>
      <c r="F475" s="7"/>
      <c r="G475" s="7"/>
      <c r="H475" s="8"/>
      <c r="I475" s="7"/>
      <c r="J475" s="7"/>
      <c r="K475" s="8"/>
    </row>
    <row r="476" spans="1:11" s="3" customFormat="1" ht="28.35" customHeight="1" x14ac:dyDescent="0.25">
      <c r="A476" s="7">
        <v>475</v>
      </c>
      <c r="B476" s="8"/>
      <c r="C476" s="7"/>
      <c r="D476" s="9"/>
      <c r="E476" s="9"/>
      <c r="F476" s="7"/>
      <c r="G476" s="7"/>
      <c r="H476" s="8"/>
      <c r="I476" s="7"/>
      <c r="J476" s="7"/>
      <c r="K476" s="8"/>
    </row>
    <row r="477" spans="1:11" s="3" customFormat="1" ht="28.35" customHeight="1" x14ac:dyDescent="0.25">
      <c r="A477" s="7">
        <v>476</v>
      </c>
      <c r="B477" s="8"/>
      <c r="C477" s="7"/>
      <c r="D477" s="9"/>
      <c r="E477" s="9"/>
      <c r="F477" s="7"/>
      <c r="G477" s="7"/>
      <c r="H477" s="8"/>
      <c r="I477" s="7"/>
      <c r="J477" s="7"/>
      <c r="K477" s="8"/>
    </row>
    <row r="478" spans="1:11" s="3" customFormat="1" ht="28.35" customHeight="1" x14ac:dyDescent="0.25">
      <c r="A478" s="7">
        <v>477</v>
      </c>
      <c r="B478" s="8"/>
      <c r="C478" s="7"/>
      <c r="D478" s="9"/>
      <c r="E478" s="9"/>
      <c r="F478" s="7"/>
      <c r="G478" s="7"/>
      <c r="H478" s="8"/>
      <c r="I478" s="7"/>
      <c r="J478" s="7"/>
      <c r="K478" s="8"/>
    </row>
    <row r="479" spans="1:11" s="3" customFormat="1" ht="28.35" customHeight="1" x14ac:dyDescent="0.25">
      <c r="A479" s="7">
        <v>478</v>
      </c>
      <c r="B479" s="8"/>
      <c r="C479" s="7"/>
      <c r="D479" s="9"/>
      <c r="E479" s="9"/>
      <c r="F479" s="7"/>
      <c r="G479" s="7"/>
      <c r="H479" s="8"/>
      <c r="I479" s="7"/>
      <c r="J479" s="7"/>
      <c r="K479" s="8"/>
    </row>
    <row r="480" spans="1:11" s="3" customFormat="1" ht="28.35" customHeight="1" x14ac:dyDescent="0.25">
      <c r="A480" s="7">
        <v>479</v>
      </c>
      <c r="B480" s="8"/>
      <c r="C480" s="7"/>
      <c r="D480" s="9"/>
      <c r="E480" s="9"/>
      <c r="F480" s="7"/>
      <c r="G480" s="7"/>
      <c r="H480" s="8"/>
      <c r="I480" s="7"/>
      <c r="J480" s="7"/>
      <c r="K480" s="8"/>
    </row>
    <row r="481" spans="1:11" s="3" customFormat="1" ht="28.35" customHeight="1" x14ac:dyDescent="0.25">
      <c r="A481" s="7">
        <v>480</v>
      </c>
      <c r="B481" s="8"/>
      <c r="C481" s="7"/>
      <c r="D481" s="9"/>
      <c r="E481" s="9"/>
      <c r="F481" s="7"/>
      <c r="G481" s="7"/>
      <c r="H481" s="8"/>
      <c r="I481" s="7"/>
      <c r="J481" s="7"/>
      <c r="K481" s="8"/>
    </row>
    <row r="482" spans="1:11" s="3" customFormat="1" ht="28.35" customHeight="1" x14ac:dyDescent="0.25">
      <c r="A482" s="7">
        <v>481</v>
      </c>
      <c r="B482" s="8"/>
      <c r="C482" s="7"/>
      <c r="D482" s="9"/>
      <c r="E482" s="9"/>
      <c r="F482" s="7"/>
      <c r="G482" s="7"/>
      <c r="H482" s="8"/>
      <c r="I482" s="7"/>
      <c r="J482" s="7"/>
      <c r="K482" s="8"/>
    </row>
    <row r="483" spans="1:11" s="3" customFormat="1" ht="28.35" customHeight="1" x14ac:dyDescent="0.25">
      <c r="A483" s="7">
        <v>482</v>
      </c>
      <c r="B483" s="8"/>
      <c r="C483" s="7"/>
      <c r="D483" s="9"/>
      <c r="E483" s="9"/>
      <c r="F483" s="7"/>
      <c r="G483" s="7"/>
      <c r="H483" s="8"/>
      <c r="I483" s="7"/>
      <c r="J483" s="7"/>
      <c r="K483" s="8"/>
    </row>
    <row r="484" spans="1:11" s="3" customFormat="1" ht="28.35" customHeight="1" x14ac:dyDescent="0.25">
      <c r="A484" s="7">
        <v>483</v>
      </c>
      <c r="B484" s="8"/>
      <c r="C484" s="7"/>
      <c r="D484" s="9"/>
      <c r="E484" s="9"/>
      <c r="F484" s="7"/>
      <c r="G484" s="7"/>
      <c r="H484" s="8"/>
      <c r="I484" s="7"/>
      <c r="J484" s="7"/>
      <c r="K484" s="8"/>
    </row>
    <row r="485" spans="1:11" s="3" customFormat="1" ht="28.35" customHeight="1" x14ac:dyDescent="0.25">
      <c r="A485" s="7">
        <v>484</v>
      </c>
      <c r="B485" s="8"/>
      <c r="C485" s="7"/>
      <c r="D485" s="9"/>
      <c r="E485" s="9"/>
      <c r="F485" s="7"/>
      <c r="G485" s="7"/>
      <c r="H485" s="8"/>
      <c r="I485" s="7"/>
      <c r="J485" s="7"/>
      <c r="K485" s="8"/>
    </row>
    <row r="486" spans="1:11" s="3" customFormat="1" ht="28.35" customHeight="1" x14ac:dyDescent="0.25">
      <c r="A486" s="7">
        <v>485</v>
      </c>
      <c r="B486" s="8"/>
      <c r="C486" s="7"/>
      <c r="D486" s="9"/>
      <c r="E486" s="9"/>
      <c r="F486" s="7"/>
      <c r="G486" s="7"/>
      <c r="H486" s="8"/>
      <c r="I486" s="7"/>
      <c r="J486" s="7"/>
      <c r="K486" s="8"/>
    </row>
    <row r="487" spans="1:11" s="3" customFormat="1" ht="28.35" customHeight="1" x14ac:dyDescent="0.25">
      <c r="A487" s="7">
        <v>486</v>
      </c>
      <c r="B487" s="8"/>
      <c r="C487" s="7"/>
      <c r="D487" s="9"/>
      <c r="E487" s="9"/>
      <c r="F487" s="7"/>
      <c r="G487" s="7"/>
      <c r="H487" s="8"/>
      <c r="I487" s="7"/>
      <c r="J487" s="7"/>
      <c r="K487" s="8"/>
    </row>
    <row r="488" spans="1:11" s="3" customFormat="1" ht="28.35" customHeight="1" x14ac:dyDescent="0.25">
      <c r="A488" s="7">
        <v>487</v>
      </c>
      <c r="B488" s="8"/>
      <c r="C488" s="7"/>
      <c r="D488" s="9"/>
      <c r="E488" s="9"/>
      <c r="F488" s="7"/>
      <c r="G488" s="7"/>
      <c r="H488" s="8"/>
      <c r="I488" s="7"/>
      <c r="J488" s="7"/>
      <c r="K488" s="8"/>
    </row>
    <row r="489" spans="1:11" s="3" customFormat="1" ht="28.35" customHeight="1" x14ac:dyDescent="0.25">
      <c r="A489" s="7">
        <v>488</v>
      </c>
      <c r="B489" s="8"/>
      <c r="C489" s="7"/>
      <c r="D489" s="9"/>
      <c r="E489" s="9"/>
      <c r="F489" s="7"/>
      <c r="G489" s="7"/>
      <c r="H489" s="8"/>
      <c r="I489" s="7"/>
      <c r="J489" s="7"/>
      <c r="K489" s="8"/>
    </row>
    <row r="490" spans="1:11" s="3" customFormat="1" ht="28.35" customHeight="1" x14ac:dyDescent="0.25">
      <c r="A490" s="7">
        <v>489</v>
      </c>
      <c r="B490" s="8"/>
      <c r="C490" s="7"/>
      <c r="D490" s="9"/>
      <c r="E490" s="9"/>
      <c r="F490" s="7"/>
      <c r="G490" s="7"/>
      <c r="H490" s="8"/>
      <c r="I490" s="7"/>
      <c r="J490" s="7"/>
      <c r="K490" s="8"/>
    </row>
    <row r="491" spans="1:11" s="3" customFormat="1" ht="28.35" customHeight="1" x14ac:dyDescent="0.25">
      <c r="A491" s="7">
        <v>490</v>
      </c>
      <c r="B491" s="8"/>
      <c r="C491" s="7"/>
      <c r="D491" s="9"/>
      <c r="E491" s="9"/>
      <c r="F491" s="7"/>
      <c r="G491" s="7"/>
      <c r="H491" s="8"/>
      <c r="I491" s="7"/>
      <c r="J491" s="7"/>
      <c r="K491" s="8"/>
    </row>
    <row r="492" spans="1:11" s="3" customFormat="1" ht="28.35" customHeight="1" x14ac:dyDescent="0.25">
      <c r="A492" s="7">
        <v>491</v>
      </c>
      <c r="B492" s="8"/>
      <c r="C492" s="7"/>
      <c r="D492" s="9"/>
      <c r="E492" s="9"/>
      <c r="F492" s="7"/>
      <c r="G492" s="7"/>
      <c r="H492" s="8"/>
      <c r="I492" s="7"/>
      <c r="J492" s="7"/>
      <c r="K492" s="8"/>
    </row>
    <row r="493" spans="1:11" s="3" customFormat="1" ht="28.35" customHeight="1" x14ac:dyDescent="0.25">
      <c r="A493" s="7">
        <v>492</v>
      </c>
      <c r="B493" s="8"/>
      <c r="C493" s="7"/>
      <c r="D493" s="9"/>
      <c r="E493" s="9"/>
      <c r="F493" s="7"/>
      <c r="G493" s="7"/>
      <c r="H493" s="8"/>
      <c r="I493" s="7"/>
      <c r="J493" s="7"/>
      <c r="K493" s="8"/>
    </row>
    <row r="494" spans="1:11" s="3" customFormat="1" ht="28.35" customHeight="1" x14ac:dyDescent="0.25">
      <c r="A494" s="7">
        <v>493</v>
      </c>
      <c r="B494" s="8"/>
      <c r="C494" s="7"/>
      <c r="D494" s="9"/>
      <c r="E494" s="9"/>
      <c r="F494" s="7"/>
      <c r="G494" s="7"/>
      <c r="H494" s="8"/>
      <c r="I494" s="7"/>
      <c r="J494" s="7"/>
      <c r="K494" s="8"/>
    </row>
    <row r="495" spans="1:11" s="3" customFormat="1" ht="28.35" customHeight="1" x14ac:dyDescent="0.25">
      <c r="A495" s="7">
        <v>494</v>
      </c>
      <c r="B495" s="8"/>
      <c r="C495" s="7"/>
      <c r="D495" s="9"/>
      <c r="E495" s="9"/>
      <c r="F495" s="7"/>
      <c r="G495" s="7"/>
      <c r="H495" s="8"/>
      <c r="I495" s="7"/>
      <c r="J495" s="7"/>
      <c r="K495" s="8"/>
    </row>
    <row r="496" spans="1:11" s="3" customFormat="1" ht="28.35" customHeight="1" x14ac:dyDescent="0.25">
      <c r="A496" s="7">
        <v>495</v>
      </c>
      <c r="B496" s="8"/>
      <c r="C496" s="7"/>
      <c r="D496" s="9"/>
      <c r="E496" s="9"/>
      <c r="F496" s="7"/>
      <c r="G496" s="7"/>
      <c r="H496" s="8"/>
      <c r="I496" s="7"/>
      <c r="J496" s="7"/>
      <c r="K496" s="8"/>
    </row>
    <row r="497" spans="1:11" s="3" customFormat="1" ht="28.35" customHeight="1" x14ac:dyDescent="0.25">
      <c r="A497" s="7">
        <v>496</v>
      </c>
      <c r="B497" s="8"/>
      <c r="C497" s="7"/>
      <c r="D497" s="9"/>
      <c r="E497" s="9"/>
      <c r="F497" s="7"/>
      <c r="G497" s="7"/>
      <c r="H497" s="8"/>
      <c r="I497" s="7"/>
      <c r="J497" s="7"/>
      <c r="K497" s="8"/>
    </row>
    <row r="498" spans="1:11" s="3" customFormat="1" ht="28.35" customHeight="1" x14ac:dyDescent="0.25">
      <c r="A498" s="7">
        <v>497</v>
      </c>
      <c r="B498" s="8"/>
      <c r="C498" s="7"/>
      <c r="D498" s="9"/>
      <c r="E498" s="9"/>
      <c r="F498" s="7"/>
      <c r="G498" s="7"/>
      <c r="H498" s="8"/>
      <c r="I498" s="7"/>
      <c r="J498" s="7"/>
      <c r="K498" s="8"/>
    </row>
    <row r="499" spans="1:11" s="3" customFormat="1" ht="28.35" customHeight="1" x14ac:dyDescent="0.25">
      <c r="A499" s="7">
        <v>498</v>
      </c>
      <c r="B499" s="8"/>
      <c r="C499" s="7"/>
      <c r="D499" s="9"/>
      <c r="E499" s="9"/>
      <c r="F499" s="7"/>
      <c r="G499" s="7"/>
      <c r="H499" s="8"/>
      <c r="I499" s="7"/>
      <c r="J499" s="7"/>
      <c r="K499" s="8"/>
    </row>
    <row r="500" spans="1:11" s="3" customFormat="1" ht="28.35" customHeight="1" x14ac:dyDescent="0.25">
      <c r="A500" s="7">
        <v>499</v>
      </c>
      <c r="B500" s="8"/>
      <c r="C500" s="7"/>
      <c r="D500" s="9"/>
      <c r="E500" s="9"/>
      <c r="F500" s="7"/>
      <c r="G500" s="7"/>
      <c r="H500" s="8"/>
      <c r="I500" s="7"/>
      <c r="J500" s="7"/>
      <c r="K500" s="8"/>
    </row>
    <row r="501" spans="1:11" s="3" customFormat="1" ht="28.35" customHeight="1" x14ac:dyDescent="0.25">
      <c r="A501" s="7">
        <v>500</v>
      </c>
      <c r="B501" s="8"/>
      <c r="C501" s="7"/>
      <c r="D501" s="9"/>
      <c r="E501" s="9"/>
      <c r="F501" s="7"/>
      <c r="G501" s="7"/>
      <c r="H501" s="8"/>
      <c r="I501" s="7"/>
      <c r="J501" s="7"/>
      <c r="K501" s="8"/>
    </row>
    <row r="502" spans="1:11" s="3" customFormat="1" ht="28.35" customHeight="1" x14ac:dyDescent="0.25">
      <c r="A502" s="7">
        <v>501</v>
      </c>
      <c r="B502" s="8"/>
      <c r="C502" s="7"/>
      <c r="D502" s="9"/>
      <c r="E502" s="9"/>
      <c r="F502" s="7"/>
      <c r="G502" s="7"/>
      <c r="H502" s="8"/>
      <c r="I502" s="7"/>
      <c r="J502" s="7"/>
      <c r="K502" s="8"/>
    </row>
    <row r="503" spans="1:11" s="3" customFormat="1" ht="28.35" customHeight="1" x14ac:dyDescent="0.25">
      <c r="A503" s="7">
        <v>502</v>
      </c>
      <c r="B503" s="8"/>
      <c r="C503" s="7"/>
      <c r="D503" s="9"/>
      <c r="E503" s="9"/>
      <c r="F503" s="7"/>
      <c r="G503" s="7"/>
      <c r="H503" s="8"/>
      <c r="I503" s="7"/>
      <c r="J503" s="7"/>
      <c r="K503" s="8"/>
    </row>
    <row r="504" spans="1:11" s="3" customFormat="1" ht="28.35" customHeight="1" x14ac:dyDescent="0.25">
      <c r="A504" s="7">
        <v>503</v>
      </c>
      <c r="B504" s="8"/>
      <c r="C504" s="7"/>
      <c r="D504" s="9"/>
      <c r="E504" s="9"/>
      <c r="F504" s="7"/>
      <c r="G504" s="7"/>
      <c r="H504" s="8"/>
      <c r="I504" s="7"/>
      <c r="J504" s="7"/>
      <c r="K504" s="8"/>
    </row>
    <row r="505" spans="1:11" s="3" customFormat="1" ht="28.35" customHeight="1" x14ac:dyDescent="0.25">
      <c r="A505" s="7">
        <v>504</v>
      </c>
      <c r="B505" s="8"/>
      <c r="C505" s="7"/>
      <c r="D505" s="9"/>
      <c r="E505" s="9"/>
      <c r="F505" s="7"/>
      <c r="G505" s="7"/>
      <c r="H505" s="8"/>
      <c r="I505" s="7"/>
      <c r="J505" s="7"/>
      <c r="K505" s="8"/>
    </row>
    <row r="506" spans="1:11" s="3" customFormat="1" ht="28.35" customHeight="1" x14ac:dyDescent="0.25">
      <c r="A506" s="7">
        <v>505</v>
      </c>
      <c r="B506" s="8"/>
      <c r="C506" s="7"/>
      <c r="D506" s="9"/>
      <c r="E506" s="9"/>
      <c r="F506" s="7"/>
      <c r="G506" s="7"/>
      <c r="H506" s="8"/>
      <c r="I506" s="7"/>
      <c r="J506" s="7"/>
      <c r="K506" s="8"/>
    </row>
    <row r="507" spans="1:11" s="3" customFormat="1" ht="28.35" customHeight="1" x14ac:dyDescent="0.25">
      <c r="A507" s="7">
        <v>506</v>
      </c>
      <c r="B507" s="8"/>
      <c r="C507" s="7"/>
      <c r="D507" s="9"/>
      <c r="E507" s="9"/>
      <c r="F507" s="7"/>
      <c r="G507" s="7"/>
      <c r="H507" s="8"/>
      <c r="I507" s="7"/>
      <c r="J507" s="7"/>
      <c r="K507" s="8"/>
    </row>
    <row r="508" spans="1:11" s="3" customFormat="1" ht="28.35" customHeight="1" x14ac:dyDescent="0.25">
      <c r="A508" s="7">
        <v>507</v>
      </c>
      <c r="B508" s="8"/>
      <c r="C508" s="7"/>
      <c r="D508" s="9"/>
      <c r="E508" s="9"/>
      <c r="F508" s="7"/>
      <c r="G508" s="7"/>
      <c r="H508" s="8"/>
      <c r="I508" s="7"/>
      <c r="J508" s="7"/>
      <c r="K508" s="8"/>
    </row>
    <row r="509" spans="1:11" s="3" customFormat="1" ht="28.35" customHeight="1" x14ac:dyDescent="0.25">
      <c r="A509" s="7">
        <v>508</v>
      </c>
      <c r="B509" s="8"/>
      <c r="C509" s="7"/>
      <c r="D509" s="9"/>
      <c r="E509" s="9"/>
      <c r="F509" s="7"/>
      <c r="G509" s="7"/>
      <c r="H509" s="8"/>
      <c r="I509" s="7"/>
      <c r="J509" s="7"/>
      <c r="K509" s="8"/>
    </row>
    <row r="510" spans="1:11" s="3" customFormat="1" ht="28.35" customHeight="1" x14ac:dyDescent="0.25">
      <c r="A510" s="7">
        <v>509</v>
      </c>
      <c r="B510" s="8"/>
      <c r="C510" s="7"/>
      <c r="D510" s="9"/>
      <c r="E510" s="9"/>
      <c r="F510" s="7"/>
      <c r="G510" s="7"/>
      <c r="H510" s="8"/>
      <c r="I510" s="7"/>
      <c r="J510" s="7"/>
      <c r="K510" s="8"/>
    </row>
    <row r="511" spans="1:11" s="3" customFormat="1" ht="28.35" customHeight="1" x14ac:dyDescent="0.25">
      <c r="A511" s="7">
        <v>510</v>
      </c>
      <c r="B511" s="8"/>
      <c r="C511" s="7"/>
      <c r="D511" s="9"/>
      <c r="E511" s="9"/>
      <c r="F511" s="7"/>
      <c r="G511" s="7"/>
      <c r="H511" s="8"/>
      <c r="I511" s="7"/>
      <c r="J511" s="7"/>
      <c r="K511" s="8"/>
    </row>
    <row r="512" spans="1:11" s="3" customFormat="1" ht="28.35" customHeight="1" x14ac:dyDescent="0.25">
      <c r="A512" s="7">
        <v>511</v>
      </c>
      <c r="B512" s="8"/>
      <c r="C512" s="7"/>
      <c r="D512" s="9"/>
      <c r="E512" s="9"/>
      <c r="F512" s="7"/>
      <c r="G512" s="7"/>
      <c r="H512" s="8"/>
      <c r="I512" s="7"/>
      <c r="J512" s="7"/>
      <c r="K512" s="8"/>
    </row>
    <row r="513" spans="1:11" s="3" customFormat="1" ht="28.35" customHeight="1" x14ac:dyDescent="0.25">
      <c r="A513" s="7">
        <v>512</v>
      </c>
      <c r="B513" s="8"/>
      <c r="C513" s="7"/>
      <c r="D513" s="9"/>
      <c r="E513" s="9"/>
      <c r="F513" s="7"/>
      <c r="G513" s="7"/>
      <c r="H513" s="8"/>
      <c r="I513" s="7"/>
      <c r="J513" s="7"/>
      <c r="K513" s="8"/>
    </row>
    <row r="514" spans="1:11" s="3" customFormat="1" ht="28.35" customHeight="1" x14ac:dyDescent="0.25">
      <c r="A514" s="7">
        <v>513</v>
      </c>
      <c r="B514" s="8"/>
      <c r="C514" s="7"/>
      <c r="D514" s="9"/>
      <c r="E514" s="9"/>
      <c r="F514" s="7"/>
      <c r="G514" s="7"/>
      <c r="H514" s="8"/>
      <c r="I514" s="7"/>
      <c r="J514" s="7"/>
      <c r="K514" s="8"/>
    </row>
    <row r="515" spans="1:11" s="3" customFormat="1" ht="28.35" customHeight="1" x14ac:dyDescent="0.25">
      <c r="A515" s="7">
        <v>514</v>
      </c>
      <c r="B515" s="8"/>
      <c r="C515" s="7"/>
      <c r="D515" s="9"/>
      <c r="E515" s="9"/>
      <c r="F515" s="7"/>
      <c r="G515" s="7"/>
      <c r="H515" s="8"/>
      <c r="I515" s="7"/>
      <c r="J515" s="7"/>
      <c r="K515" s="8"/>
    </row>
    <row r="516" spans="1:11" s="3" customFormat="1" ht="28.35" customHeight="1" x14ac:dyDescent="0.25">
      <c r="A516" s="7">
        <v>515</v>
      </c>
      <c r="B516" s="8"/>
      <c r="C516" s="7"/>
      <c r="D516" s="9"/>
      <c r="E516" s="9"/>
      <c r="F516" s="7"/>
      <c r="G516" s="7"/>
      <c r="H516" s="8"/>
      <c r="I516" s="7"/>
      <c r="J516" s="7"/>
      <c r="K516" s="8"/>
    </row>
    <row r="517" spans="1:11" s="3" customFormat="1" ht="28.35" customHeight="1" x14ac:dyDescent="0.25">
      <c r="A517" s="7">
        <v>516</v>
      </c>
      <c r="B517" s="8"/>
      <c r="C517" s="7"/>
      <c r="D517" s="9"/>
      <c r="E517" s="9"/>
      <c r="F517" s="7"/>
      <c r="G517" s="7"/>
      <c r="H517" s="8"/>
      <c r="I517" s="7"/>
      <c r="J517" s="7"/>
      <c r="K517" s="8"/>
    </row>
    <row r="518" spans="1:11" s="3" customFormat="1" ht="28.35" customHeight="1" x14ac:dyDescent="0.25">
      <c r="A518" s="7">
        <v>517</v>
      </c>
      <c r="B518" s="8"/>
      <c r="C518" s="7"/>
      <c r="D518" s="9"/>
      <c r="E518" s="9"/>
      <c r="F518" s="7"/>
      <c r="G518" s="7"/>
      <c r="H518" s="8"/>
      <c r="I518" s="7"/>
      <c r="J518" s="7"/>
      <c r="K518" s="8"/>
    </row>
    <row r="519" spans="1:11" s="3" customFormat="1" ht="28.35" customHeight="1" x14ac:dyDescent="0.25">
      <c r="A519" s="7">
        <v>518</v>
      </c>
      <c r="B519" s="8"/>
      <c r="C519" s="7"/>
      <c r="D519" s="9"/>
      <c r="E519" s="9"/>
      <c r="F519" s="7"/>
      <c r="G519" s="7"/>
      <c r="H519" s="8"/>
      <c r="I519" s="7"/>
      <c r="J519" s="7"/>
      <c r="K519" s="8"/>
    </row>
    <row r="520" spans="1:11" s="3" customFormat="1" ht="28.35" customHeight="1" x14ac:dyDescent="0.25">
      <c r="A520" s="7">
        <v>519</v>
      </c>
      <c r="B520" s="8"/>
      <c r="C520" s="7"/>
      <c r="D520" s="9"/>
      <c r="E520" s="9"/>
      <c r="F520" s="7"/>
      <c r="G520" s="7"/>
      <c r="H520" s="8"/>
      <c r="I520" s="7"/>
      <c r="J520" s="7"/>
      <c r="K520" s="8"/>
    </row>
    <row r="521" spans="1:11" s="3" customFormat="1" ht="28.35" customHeight="1" x14ac:dyDescent="0.25">
      <c r="A521" s="7">
        <v>520</v>
      </c>
      <c r="B521" s="8"/>
      <c r="C521" s="7"/>
      <c r="D521" s="9"/>
      <c r="E521" s="9"/>
      <c r="F521" s="7"/>
      <c r="G521" s="7"/>
      <c r="H521" s="8"/>
      <c r="I521" s="7"/>
      <c r="J521" s="7"/>
      <c r="K521" s="8"/>
    </row>
    <row r="522" spans="1:11" s="3" customFormat="1" ht="28.35" customHeight="1" x14ac:dyDescent="0.25">
      <c r="A522" s="7">
        <v>521</v>
      </c>
      <c r="B522" s="8"/>
      <c r="C522" s="7"/>
      <c r="D522" s="9"/>
      <c r="E522" s="9"/>
      <c r="F522" s="7"/>
      <c r="G522" s="7"/>
      <c r="H522" s="8"/>
      <c r="I522" s="7"/>
      <c r="J522" s="7"/>
      <c r="K522" s="8"/>
    </row>
    <row r="523" spans="1:11" s="3" customFormat="1" ht="28.35" customHeight="1" x14ac:dyDescent="0.25">
      <c r="A523" s="7">
        <v>522</v>
      </c>
      <c r="B523" s="8"/>
      <c r="C523" s="7"/>
      <c r="D523" s="9"/>
      <c r="E523" s="9"/>
      <c r="F523" s="7"/>
      <c r="G523" s="7"/>
      <c r="H523" s="8"/>
      <c r="I523" s="7"/>
      <c r="J523" s="7"/>
      <c r="K523" s="8"/>
    </row>
    <row r="524" spans="1:11" s="3" customFormat="1" ht="28.35" customHeight="1" x14ac:dyDescent="0.25">
      <c r="A524" s="7">
        <v>523</v>
      </c>
      <c r="B524" s="8"/>
      <c r="C524" s="7"/>
      <c r="D524" s="9"/>
      <c r="E524" s="9"/>
      <c r="F524" s="7"/>
      <c r="G524" s="7"/>
      <c r="H524" s="8"/>
      <c r="I524" s="7"/>
      <c r="J524" s="7"/>
      <c r="K524" s="8"/>
    </row>
    <row r="525" spans="1:11" s="3" customFormat="1" ht="28.35" customHeight="1" x14ac:dyDescent="0.25">
      <c r="A525" s="7">
        <v>524</v>
      </c>
      <c r="B525" s="8"/>
      <c r="C525" s="7"/>
      <c r="D525" s="9"/>
      <c r="E525" s="9"/>
      <c r="F525" s="7"/>
      <c r="G525" s="7"/>
      <c r="H525" s="8"/>
      <c r="I525" s="7"/>
      <c r="J525" s="7"/>
      <c r="K525" s="8"/>
    </row>
    <row r="526" spans="1:11" s="3" customFormat="1" ht="28.35" customHeight="1" x14ac:dyDescent="0.25">
      <c r="A526" s="7">
        <v>525</v>
      </c>
      <c r="B526" s="8"/>
      <c r="C526" s="7"/>
      <c r="D526" s="9"/>
      <c r="E526" s="9"/>
      <c r="F526" s="7"/>
      <c r="G526" s="7"/>
      <c r="H526" s="8"/>
      <c r="I526" s="7"/>
      <c r="J526" s="7"/>
      <c r="K526" s="8"/>
    </row>
    <row r="527" spans="1:11" s="3" customFormat="1" ht="28.35" customHeight="1" x14ac:dyDescent="0.25">
      <c r="A527" s="7">
        <v>526</v>
      </c>
      <c r="B527" s="8"/>
      <c r="C527" s="7"/>
      <c r="D527" s="9"/>
      <c r="E527" s="9"/>
      <c r="F527" s="7"/>
      <c r="G527" s="7"/>
      <c r="H527" s="8"/>
      <c r="I527" s="7"/>
      <c r="J527" s="7"/>
      <c r="K527" s="8"/>
    </row>
    <row r="528" spans="1:11" s="3" customFormat="1" ht="28.35" customHeight="1" x14ac:dyDescent="0.25">
      <c r="A528" s="7">
        <v>527</v>
      </c>
      <c r="B528" s="8"/>
      <c r="C528" s="7"/>
      <c r="D528" s="9"/>
      <c r="E528" s="9"/>
      <c r="F528" s="7"/>
      <c r="G528" s="7"/>
      <c r="H528" s="8"/>
      <c r="I528" s="7"/>
      <c r="J528" s="7"/>
      <c r="K528" s="8"/>
    </row>
    <row r="529" spans="1:11" s="3" customFormat="1" ht="28.35" customHeight="1" x14ac:dyDescent="0.25">
      <c r="A529" s="7">
        <v>528</v>
      </c>
      <c r="B529" s="8"/>
      <c r="C529" s="7"/>
      <c r="D529" s="9"/>
      <c r="E529" s="9"/>
      <c r="F529" s="7"/>
      <c r="G529" s="7"/>
      <c r="H529" s="8"/>
      <c r="I529" s="7"/>
      <c r="J529" s="7"/>
      <c r="K529" s="8"/>
    </row>
    <row r="530" spans="1:11" s="3" customFormat="1" ht="28.35" customHeight="1" x14ac:dyDescent="0.25">
      <c r="A530" s="7">
        <v>529</v>
      </c>
      <c r="B530" s="8"/>
      <c r="C530" s="7"/>
      <c r="D530" s="9"/>
      <c r="E530" s="9"/>
      <c r="F530" s="7"/>
      <c r="G530" s="7"/>
      <c r="H530" s="8"/>
      <c r="I530" s="7"/>
      <c r="J530" s="7"/>
      <c r="K530" s="8"/>
    </row>
    <row r="531" spans="1:11" s="3" customFormat="1" ht="28.35" customHeight="1" x14ac:dyDescent="0.25">
      <c r="A531" s="7">
        <v>530</v>
      </c>
      <c r="B531" s="8"/>
      <c r="C531" s="7"/>
      <c r="D531" s="9"/>
      <c r="E531" s="9"/>
      <c r="F531" s="7"/>
      <c r="G531" s="7"/>
      <c r="H531" s="8"/>
      <c r="I531" s="7"/>
      <c r="J531" s="7"/>
      <c r="K531" s="8"/>
    </row>
    <row r="532" spans="1:11" s="3" customFormat="1" ht="28.35" customHeight="1" x14ac:dyDescent="0.25">
      <c r="A532" s="7">
        <v>531</v>
      </c>
      <c r="B532" s="8"/>
      <c r="C532" s="7"/>
      <c r="D532" s="9"/>
      <c r="E532" s="9"/>
      <c r="F532" s="7"/>
      <c r="G532" s="7"/>
      <c r="H532" s="8"/>
      <c r="I532" s="7"/>
      <c r="J532" s="7"/>
      <c r="K532" s="8"/>
    </row>
    <row r="533" spans="1:11" s="3" customFormat="1" ht="28.35" customHeight="1" x14ac:dyDescent="0.25">
      <c r="A533" s="7">
        <v>532</v>
      </c>
      <c r="B533" s="8"/>
      <c r="C533" s="7"/>
      <c r="D533" s="9"/>
      <c r="E533" s="9"/>
      <c r="F533" s="7"/>
      <c r="G533" s="7"/>
      <c r="H533" s="8"/>
      <c r="I533" s="7"/>
      <c r="J533" s="7"/>
      <c r="K533" s="8"/>
    </row>
    <row r="534" spans="1:11" s="3" customFormat="1" ht="28.35" customHeight="1" x14ac:dyDescent="0.25">
      <c r="A534" s="7">
        <v>533</v>
      </c>
      <c r="B534" s="8"/>
      <c r="C534" s="7"/>
      <c r="D534" s="9"/>
      <c r="E534" s="9"/>
      <c r="F534" s="7"/>
      <c r="G534" s="7"/>
      <c r="H534" s="8"/>
      <c r="I534" s="7"/>
      <c r="J534" s="7"/>
      <c r="K534" s="8"/>
    </row>
    <row r="535" spans="1:11" s="3" customFormat="1" ht="28.35" customHeight="1" x14ac:dyDescent="0.25">
      <c r="A535" s="7">
        <v>534</v>
      </c>
      <c r="B535" s="8"/>
      <c r="C535" s="7"/>
      <c r="D535" s="9"/>
      <c r="E535" s="9"/>
      <c r="F535" s="7"/>
      <c r="G535" s="7"/>
      <c r="H535" s="8"/>
      <c r="I535" s="7"/>
      <c r="J535" s="7"/>
      <c r="K535" s="8"/>
    </row>
    <row r="536" spans="1:11" s="3" customFormat="1" ht="28.35" customHeight="1" x14ac:dyDescent="0.25">
      <c r="A536" s="7">
        <v>535</v>
      </c>
      <c r="B536" s="8"/>
      <c r="C536" s="7"/>
      <c r="D536" s="9"/>
      <c r="E536" s="9"/>
      <c r="F536" s="7"/>
      <c r="G536" s="7"/>
      <c r="H536" s="8"/>
      <c r="I536" s="7"/>
      <c r="J536" s="7"/>
      <c r="K536" s="8"/>
    </row>
    <row r="537" spans="1:11" s="3" customFormat="1" ht="28.35" customHeight="1" x14ac:dyDescent="0.25">
      <c r="A537" s="7">
        <v>536</v>
      </c>
      <c r="B537" s="8"/>
      <c r="C537" s="7"/>
      <c r="D537" s="9"/>
      <c r="E537" s="9"/>
      <c r="F537" s="7"/>
      <c r="G537" s="7"/>
      <c r="H537" s="8"/>
      <c r="I537" s="7"/>
      <c r="J537" s="7"/>
      <c r="K537" s="8"/>
    </row>
    <row r="538" spans="1:11" s="3" customFormat="1" ht="28.35" customHeight="1" x14ac:dyDescent="0.25">
      <c r="A538" s="7">
        <v>537</v>
      </c>
      <c r="B538" s="8"/>
      <c r="C538" s="7"/>
      <c r="D538" s="9"/>
      <c r="E538" s="9"/>
      <c r="F538" s="7"/>
      <c r="G538" s="7"/>
      <c r="H538" s="8"/>
      <c r="I538" s="7"/>
      <c r="J538" s="7"/>
      <c r="K538" s="8"/>
    </row>
    <row r="539" spans="1:11" s="3" customFormat="1" ht="28.35" customHeight="1" x14ac:dyDescent="0.25">
      <c r="A539" s="7">
        <v>538</v>
      </c>
      <c r="B539" s="8"/>
      <c r="C539" s="7"/>
      <c r="D539" s="9"/>
      <c r="E539" s="9"/>
      <c r="F539" s="7"/>
      <c r="G539" s="7"/>
      <c r="H539" s="8"/>
      <c r="I539" s="7"/>
      <c r="J539" s="7"/>
      <c r="K539" s="8"/>
    </row>
    <row r="540" spans="1:11" s="3" customFormat="1" ht="28.35" customHeight="1" x14ac:dyDescent="0.25">
      <c r="A540" s="7">
        <v>539</v>
      </c>
      <c r="B540" s="8"/>
      <c r="C540" s="7"/>
      <c r="D540" s="9"/>
      <c r="E540" s="9"/>
      <c r="F540" s="7"/>
      <c r="G540" s="7"/>
      <c r="H540" s="8"/>
      <c r="I540" s="7"/>
      <c r="J540" s="7"/>
      <c r="K540" s="8"/>
    </row>
    <row r="541" spans="1:11" s="3" customFormat="1" ht="28.35" customHeight="1" x14ac:dyDescent="0.25">
      <c r="A541" s="7">
        <v>540</v>
      </c>
      <c r="B541" s="8"/>
      <c r="C541" s="7"/>
      <c r="D541" s="9"/>
      <c r="E541" s="9"/>
      <c r="F541" s="7"/>
      <c r="G541" s="7"/>
      <c r="H541" s="8"/>
      <c r="I541" s="7"/>
      <c r="J541" s="7"/>
      <c r="K541" s="8"/>
    </row>
    <row r="542" spans="1:11" s="3" customFormat="1" ht="28.35" customHeight="1" x14ac:dyDescent="0.25">
      <c r="A542" s="7">
        <v>541</v>
      </c>
      <c r="B542" s="8"/>
      <c r="C542" s="7"/>
      <c r="D542" s="9"/>
      <c r="E542" s="9"/>
      <c r="F542" s="7"/>
      <c r="G542" s="7"/>
      <c r="H542" s="8"/>
      <c r="I542" s="7"/>
      <c r="J542" s="7"/>
      <c r="K542" s="8"/>
    </row>
    <row r="543" spans="1:11" s="3" customFormat="1" ht="28.35" customHeight="1" x14ac:dyDescent="0.25">
      <c r="A543" s="7">
        <v>542</v>
      </c>
      <c r="B543" s="8"/>
      <c r="C543" s="7"/>
      <c r="D543" s="9"/>
      <c r="E543" s="9"/>
      <c r="F543" s="7"/>
      <c r="G543" s="7"/>
      <c r="H543" s="8"/>
      <c r="I543" s="7"/>
      <c r="J543" s="7"/>
      <c r="K543" s="8"/>
    </row>
    <row r="544" spans="1:11" s="3" customFormat="1" ht="28.35" customHeight="1" x14ac:dyDescent="0.25">
      <c r="A544" s="7">
        <v>543</v>
      </c>
      <c r="B544" s="8"/>
      <c r="C544" s="7"/>
      <c r="D544" s="9"/>
      <c r="E544" s="9"/>
      <c r="F544" s="7"/>
      <c r="G544" s="7"/>
      <c r="H544" s="8"/>
      <c r="I544" s="7"/>
      <c r="J544" s="7"/>
      <c r="K544" s="8"/>
    </row>
    <row r="545" spans="1:11" s="3" customFormat="1" ht="28.35" customHeight="1" x14ac:dyDescent="0.25">
      <c r="A545" s="7">
        <v>544</v>
      </c>
      <c r="B545" s="8"/>
      <c r="C545" s="7"/>
      <c r="D545" s="9"/>
      <c r="E545" s="9"/>
      <c r="F545" s="7"/>
      <c r="G545" s="7"/>
      <c r="H545" s="8"/>
      <c r="I545" s="7"/>
      <c r="J545" s="7"/>
      <c r="K545" s="8"/>
    </row>
    <row r="546" spans="1:11" s="3" customFormat="1" ht="28.35" customHeight="1" x14ac:dyDescent="0.25">
      <c r="A546" s="7">
        <v>545</v>
      </c>
      <c r="B546" s="8"/>
      <c r="C546" s="7"/>
      <c r="D546" s="9"/>
      <c r="E546" s="9"/>
      <c r="F546" s="7"/>
      <c r="G546" s="7"/>
      <c r="H546" s="8"/>
      <c r="I546" s="7"/>
      <c r="J546" s="7"/>
      <c r="K546" s="8"/>
    </row>
    <row r="547" spans="1:11" s="3" customFormat="1" ht="28.35" customHeight="1" x14ac:dyDescent="0.25">
      <c r="A547" s="7">
        <v>546</v>
      </c>
      <c r="B547" s="8"/>
      <c r="C547" s="7"/>
      <c r="D547" s="9"/>
      <c r="E547" s="9"/>
      <c r="F547" s="7"/>
      <c r="G547" s="7"/>
      <c r="H547" s="8"/>
      <c r="I547" s="7"/>
      <c r="J547" s="7"/>
      <c r="K547" s="8"/>
    </row>
    <row r="548" spans="1:11" s="3" customFormat="1" ht="28.35" customHeight="1" x14ac:dyDescent="0.25">
      <c r="A548" s="7">
        <v>547</v>
      </c>
      <c r="B548" s="8"/>
      <c r="C548" s="7"/>
      <c r="D548" s="9"/>
      <c r="E548" s="9"/>
      <c r="F548" s="7"/>
      <c r="G548" s="7"/>
      <c r="H548" s="8"/>
      <c r="I548" s="7"/>
      <c r="J548" s="7"/>
      <c r="K548" s="8"/>
    </row>
    <row r="549" spans="1:11" s="3" customFormat="1" ht="28.35" customHeight="1" x14ac:dyDescent="0.25">
      <c r="A549" s="7">
        <v>548</v>
      </c>
      <c r="B549" s="8"/>
      <c r="C549" s="7"/>
      <c r="D549" s="9"/>
      <c r="E549" s="9"/>
      <c r="F549" s="7"/>
      <c r="G549" s="7"/>
      <c r="H549" s="8"/>
      <c r="I549" s="7"/>
      <c r="J549" s="7"/>
      <c r="K549" s="8"/>
    </row>
    <row r="550" spans="1:11" s="3" customFormat="1" ht="28.35" customHeight="1" x14ac:dyDescent="0.25">
      <c r="A550" s="7">
        <v>549</v>
      </c>
      <c r="B550" s="8"/>
      <c r="C550" s="7"/>
      <c r="D550" s="9"/>
      <c r="E550" s="9"/>
      <c r="F550" s="7"/>
      <c r="G550" s="7"/>
      <c r="H550" s="8"/>
      <c r="I550" s="7"/>
      <c r="J550" s="7"/>
      <c r="K550" s="8"/>
    </row>
    <row r="551" spans="1:11" s="3" customFormat="1" ht="28.35" customHeight="1" x14ac:dyDescent="0.25">
      <c r="A551" s="7">
        <v>550</v>
      </c>
      <c r="B551" s="8"/>
      <c r="C551" s="7"/>
      <c r="D551" s="9"/>
      <c r="E551" s="9"/>
      <c r="F551" s="7"/>
      <c r="G551" s="7"/>
      <c r="H551" s="8"/>
      <c r="I551" s="7"/>
      <c r="J551" s="7"/>
      <c r="K551" s="8"/>
    </row>
    <row r="552" spans="1:11" s="3" customFormat="1" ht="28.35" customHeight="1" x14ac:dyDescent="0.25">
      <c r="A552" s="7">
        <v>551</v>
      </c>
      <c r="B552" s="8"/>
      <c r="C552" s="7"/>
      <c r="D552" s="9"/>
      <c r="E552" s="9"/>
      <c r="F552" s="7"/>
      <c r="G552" s="7"/>
      <c r="H552" s="8"/>
      <c r="I552" s="7"/>
      <c r="J552" s="7"/>
      <c r="K552" s="8"/>
    </row>
    <row r="553" spans="1:11" s="3" customFormat="1" ht="28.35" customHeight="1" x14ac:dyDescent="0.25">
      <c r="A553" s="7">
        <v>552</v>
      </c>
      <c r="B553" s="8"/>
      <c r="C553" s="7"/>
      <c r="D553" s="9"/>
      <c r="E553" s="9"/>
      <c r="F553" s="7"/>
      <c r="G553" s="7"/>
      <c r="H553" s="8"/>
      <c r="I553" s="7"/>
      <c r="J553" s="7"/>
      <c r="K553" s="8"/>
    </row>
    <row r="554" spans="1:11" s="3" customFormat="1" ht="28.35" customHeight="1" x14ac:dyDescent="0.25">
      <c r="A554" s="7">
        <v>553</v>
      </c>
      <c r="B554" s="8"/>
      <c r="C554" s="7"/>
      <c r="D554" s="9"/>
      <c r="E554" s="9"/>
      <c r="F554" s="7"/>
      <c r="G554" s="7"/>
      <c r="H554" s="8"/>
      <c r="I554" s="7"/>
      <c r="J554" s="7"/>
      <c r="K554" s="8"/>
    </row>
    <row r="555" spans="1:11" s="3" customFormat="1" ht="28.35" customHeight="1" x14ac:dyDescent="0.25">
      <c r="A555" s="7">
        <v>554</v>
      </c>
      <c r="B555" s="8"/>
      <c r="C555" s="7"/>
      <c r="D555" s="9"/>
      <c r="E555" s="9"/>
      <c r="F555" s="7"/>
      <c r="G555" s="7"/>
      <c r="H555" s="8"/>
      <c r="I555" s="7"/>
      <c r="J555" s="7"/>
      <c r="K555" s="8"/>
    </row>
    <row r="556" spans="1:11" s="3" customFormat="1" ht="28.35" customHeight="1" x14ac:dyDescent="0.25">
      <c r="A556" s="7">
        <v>555</v>
      </c>
      <c r="B556" s="8"/>
      <c r="C556" s="7"/>
      <c r="D556" s="9"/>
      <c r="E556" s="9"/>
      <c r="F556" s="7"/>
      <c r="G556" s="7"/>
      <c r="H556" s="8"/>
      <c r="I556" s="7"/>
      <c r="J556" s="7"/>
      <c r="K556" s="8"/>
    </row>
    <row r="557" spans="1:11" s="3" customFormat="1" ht="28.35" customHeight="1" x14ac:dyDescent="0.25">
      <c r="A557" s="7">
        <v>556</v>
      </c>
      <c r="B557" s="8"/>
      <c r="C557" s="7"/>
      <c r="D557" s="9"/>
      <c r="E557" s="9"/>
      <c r="F557" s="7"/>
      <c r="G557" s="7"/>
      <c r="H557" s="8"/>
      <c r="I557" s="7"/>
      <c r="J557" s="7"/>
      <c r="K557" s="8"/>
    </row>
    <row r="558" spans="1:11" s="3" customFormat="1" ht="28.35" customHeight="1" x14ac:dyDescent="0.25">
      <c r="A558" s="7">
        <v>557</v>
      </c>
      <c r="B558" s="8"/>
      <c r="C558" s="7"/>
      <c r="D558" s="9"/>
      <c r="E558" s="9"/>
      <c r="F558" s="7"/>
      <c r="G558" s="7"/>
      <c r="H558" s="8"/>
      <c r="I558" s="7"/>
      <c r="J558" s="7"/>
      <c r="K558" s="8"/>
    </row>
    <row r="559" spans="1:11" s="3" customFormat="1" ht="28.35" customHeight="1" x14ac:dyDescent="0.25">
      <c r="A559" s="7">
        <v>558</v>
      </c>
      <c r="B559" s="8"/>
      <c r="C559" s="7"/>
      <c r="D559" s="9"/>
      <c r="E559" s="9"/>
      <c r="F559" s="7"/>
      <c r="G559" s="7"/>
      <c r="H559" s="8"/>
      <c r="I559" s="7"/>
      <c r="J559" s="7"/>
      <c r="K559" s="8"/>
    </row>
    <row r="560" spans="1:11" s="3" customFormat="1" ht="28.35" customHeight="1" x14ac:dyDescent="0.25">
      <c r="A560" s="7">
        <v>559</v>
      </c>
      <c r="B560" s="8"/>
      <c r="C560" s="7"/>
      <c r="D560" s="9"/>
      <c r="E560" s="9"/>
      <c r="F560" s="7"/>
      <c r="G560" s="7"/>
      <c r="H560" s="8"/>
      <c r="I560" s="7"/>
      <c r="J560" s="7"/>
      <c r="K560" s="8"/>
    </row>
    <row r="561" spans="1:11" s="3" customFormat="1" ht="28.35" customHeight="1" x14ac:dyDescent="0.25">
      <c r="A561" s="7">
        <v>560</v>
      </c>
      <c r="B561" s="8"/>
      <c r="C561" s="7"/>
      <c r="D561" s="9"/>
      <c r="E561" s="9"/>
      <c r="F561" s="7"/>
      <c r="G561" s="7"/>
      <c r="H561" s="8"/>
      <c r="I561" s="7"/>
      <c r="J561" s="7"/>
      <c r="K561" s="8"/>
    </row>
    <row r="562" spans="1:11" s="3" customFormat="1" ht="28.35" customHeight="1" x14ac:dyDescent="0.25">
      <c r="A562" s="7">
        <v>561</v>
      </c>
      <c r="B562" s="8"/>
      <c r="C562" s="7"/>
      <c r="D562" s="9"/>
      <c r="E562" s="9"/>
      <c r="F562" s="7"/>
      <c r="G562" s="7"/>
      <c r="H562" s="8"/>
      <c r="I562" s="7"/>
      <c r="J562" s="7"/>
      <c r="K562" s="8"/>
    </row>
    <row r="563" spans="1:11" s="3" customFormat="1" ht="28.35" customHeight="1" x14ac:dyDescent="0.25">
      <c r="A563" s="7">
        <v>562</v>
      </c>
      <c r="B563" s="8"/>
      <c r="C563" s="7"/>
      <c r="D563" s="9"/>
      <c r="E563" s="9"/>
      <c r="F563" s="7"/>
      <c r="G563" s="7"/>
      <c r="H563" s="8"/>
      <c r="I563" s="7"/>
      <c r="J563" s="7"/>
      <c r="K563" s="8"/>
    </row>
    <row r="564" spans="1:11" s="3" customFormat="1" ht="28.35" customHeight="1" x14ac:dyDescent="0.25">
      <c r="A564" s="7">
        <v>563</v>
      </c>
      <c r="B564" s="8"/>
      <c r="C564" s="7"/>
      <c r="D564" s="9"/>
      <c r="E564" s="9"/>
      <c r="F564" s="7"/>
      <c r="G564" s="7"/>
      <c r="H564" s="8"/>
      <c r="I564" s="7"/>
      <c r="J564" s="7"/>
      <c r="K564" s="8"/>
    </row>
    <row r="565" spans="1:11" s="3" customFormat="1" ht="28.35" customHeight="1" x14ac:dyDescent="0.25">
      <c r="A565" s="7">
        <v>564</v>
      </c>
      <c r="B565" s="8"/>
      <c r="C565" s="7"/>
      <c r="D565" s="9"/>
      <c r="E565" s="9"/>
      <c r="F565" s="7"/>
      <c r="G565" s="7"/>
      <c r="H565" s="8"/>
      <c r="I565" s="7"/>
      <c r="J565" s="7"/>
      <c r="K565" s="8"/>
    </row>
    <row r="566" spans="1:11" s="3" customFormat="1" ht="28.35" customHeight="1" x14ac:dyDescent="0.25">
      <c r="A566" s="7">
        <v>565</v>
      </c>
      <c r="B566" s="8"/>
      <c r="C566" s="7"/>
      <c r="D566" s="9"/>
      <c r="E566" s="9"/>
      <c r="F566" s="7"/>
      <c r="G566" s="7"/>
      <c r="H566" s="8"/>
      <c r="I566" s="7"/>
      <c r="J566" s="7"/>
      <c r="K566" s="8"/>
    </row>
    <row r="567" spans="1:11" s="3" customFormat="1" ht="28.35" customHeight="1" x14ac:dyDescent="0.25">
      <c r="A567" s="7">
        <v>566</v>
      </c>
      <c r="B567" s="8"/>
      <c r="C567" s="7"/>
      <c r="D567" s="9"/>
      <c r="E567" s="9"/>
      <c r="F567" s="7"/>
      <c r="G567" s="7"/>
      <c r="H567" s="8"/>
      <c r="I567" s="7"/>
      <c r="J567" s="7"/>
      <c r="K567" s="8"/>
    </row>
    <row r="568" spans="1:11" s="3" customFormat="1" ht="28.35" customHeight="1" x14ac:dyDescent="0.25">
      <c r="A568" s="7">
        <v>567</v>
      </c>
      <c r="B568" s="8"/>
      <c r="C568" s="7"/>
      <c r="D568" s="9"/>
      <c r="E568" s="9"/>
      <c r="F568" s="7"/>
      <c r="G568" s="7"/>
      <c r="H568" s="8"/>
      <c r="I568" s="7"/>
      <c r="J568" s="7"/>
      <c r="K568" s="8"/>
    </row>
    <row r="569" spans="1:11" s="3" customFormat="1" ht="28.35" customHeight="1" x14ac:dyDescent="0.25">
      <c r="A569" s="7">
        <v>568</v>
      </c>
      <c r="B569" s="8"/>
      <c r="C569" s="7"/>
      <c r="D569" s="9"/>
      <c r="E569" s="9"/>
      <c r="F569" s="7"/>
      <c r="G569" s="7"/>
      <c r="H569" s="8"/>
      <c r="I569" s="7"/>
      <c r="J569" s="7"/>
      <c r="K569" s="8"/>
    </row>
    <row r="570" spans="1:11" s="3" customFormat="1" ht="28.35" customHeight="1" x14ac:dyDescent="0.25">
      <c r="A570" s="7">
        <v>569</v>
      </c>
      <c r="B570" s="8"/>
      <c r="C570" s="7"/>
      <c r="D570" s="9"/>
      <c r="E570" s="9"/>
      <c r="F570" s="7"/>
      <c r="G570" s="7"/>
      <c r="H570" s="8"/>
      <c r="I570" s="7"/>
      <c r="J570" s="7"/>
      <c r="K570" s="8"/>
    </row>
    <row r="571" spans="1:11" s="3" customFormat="1" ht="28.35" customHeight="1" x14ac:dyDescent="0.25">
      <c r="A571" s="7">
        <v>570</v>
      </c>
      <c r="B571" s="8"/>
      <c r="C571" s="7"/>
      <c r="D571" s="9"/>
      <c r="E571" s="9"/>
      <c r="F571" s="7"/>
      <c r="G571" s="7"/>
      <c r="H571" s="8"/>
      <c r="I571" s="7"/>
      <c r="J571" s="7"/>
      <c r="K571" s="8"/>
    </row>
    <row r="572" spans="1:11" s="3" customFormat="1" ht="28.35" customHeight="1" x14ac:dyDescent="0.25">
      <c r="A572" s="7">
        <v>571</v>
      </c>
      <c r="B572" s="8"/>
      <c r="C572" s="7"/>
      <c r="D572" s="9"/>
      <c r="E572" s="9"/>
      <c r="F572" s="7"/>
      <c r="G572" s="7"/>
      <c r="H572" s="8"/>
      <c r="I572" s="7"/>
      <c r="J572" s="7"/>
      <c r="K572" s="8"/>
    </row>
    <row r="573" spans="1:11" s="3" customFormat="1" ht="28.35" customHeight="1" x14ac:dyDescent="0.25">
      <c r="A573" s="7">
        <v>572</v>
      </c>
      <c r="B573" s="8"/>
      <c r="C573" s="7"/>
      <c r="D573" s="9"/>
      <c r="E573" s="9"/>
      <c r="F573" s="7"/>
      <c r="G573" s="7"/>
      <c r="H573" s="8"/>
      <c r="I573" s="7"/>
      <c r="J573" s="7"/>
      <c r="K573" s="8"/>
    </row>
    <row r="574" spans="1:11" s="3" customFormat="1" ht="28.35" customHeight="1" x14ac:dyDescent="0.25">
      <c r="A574" s="7">
        <v>573</v>
      </c>
      <c r="B574" s="8"/>
      <c r="C574" s="7"/>
      <c r="D574" s="9"/>
      <c r="E574" s="9"/>
      <c r="F574" s="7"/>
      <c r="G574" s="7"/>
      <c r="H574" s="8"/>
      <c r="I574" s="7"/>
      <c r="J574" s="7"/>
      <c r="K574" s="8"/>
    </row>
    <row r="575" spans="1:11" s="3" customFormat="1" ht="28.35" customHeight="1" x14ac:dyDescent="0.25">
      <c r="A575" s="7">
        <v>574</v>
      </c>
      <c r="B575" s="8"/>
      <c r="C575" s="7"/>
      <c r="D575" s="9"/>
      <c r="E575" s="9"/>
      <c r="F575" s="7"/>
      <c r="G575" s="7"/>
      <c r="H575" s="8"/>
      <c r="I575" s="7"/>
      <c r="J575" s="7"/>
      <c r="K575" s="8"/>
    </row>
    <row r="576" spans="1:11" s="3" customFormat="1" ht="28.35" customHeight="1" x14ac:dyDescent="0.25">
      <c r="A576" s="7">
        <v>575</v>
      </c>
      <c r="B576" s="8"/>
      <c r="C576" s="7"/>
      <c r="D576" s="9"/>
      <c r="E576" s="9"/>
      <c r="F576" s="7"/>
      <c r="G576" s="7"/>
      <c r="H576" s="8"/>
      <c r="I576" s="7"/>
      <c r="J576" s="7"/>
      <c r="K576" s="8"/>
    </row>
    <row r="577" spans="1:11" s="3" customFormat="1" ht="28.35" customHeight="1" x14ac:dyDescent="0.25">
      <c r="A577" s="7">
        <v>576</v>
      </c>
      <c r="B577" s="8"/>
      <c r="C577" s="7"/>
      <c r="D577" s="9"/>
      <c r="E577" s="9"/>
      <c r="F577" s="7"/>
      <c r="G577" s="7"/>
      <c r="H577" s="8"/>
      <c r="I577" s="7"/>
      <c r="J577" s="7"/>
      <c r="K577" s="8"/>
    </row>
    <row r="578" spans="1:11" s="3" customFormat="1" ht="28.35" customHeight="1" x14ac:dyDescent="0.25">
      <c r="A578" s="7">
        <v>577</v>
      </c>
      <c r="B578" s="8"/>
      <c r="C578" s="7"/>
      <c r="D578" s="9"/>
      <c r="E578" s="9"/>
      <c r="F578" s="7"/>
      <c r="G578" s="7"/>
      <c r="H578" s="8"/>
      <c r="I578" s="7"/>
      <c r="J578" s="7"/>
      <c r="K578" s="8"/>
    </row>
    <row r="579" spans="1:11" s="3" customFormat="1" ht="28.35" customHeight="1" x14ac:dyDescent="0.25">
      <c r="A579" s="7">
        <v>578</v>
      </c>
      <c r="B579" s="8"/>
      <c r="C579" s="7"/>
      <c r="D579" s="9"/>
      <c r="E579" s="9"/>
      <c r="F579" s="7"/>
      <c r="G579" s="7"/>
      <c r="H579" s="8"/>
      <c r="I579" s="7"/>
      <c r="J579" s="7"/>
      <c r="K579" s="8"/>
    </row>
    <row r="580" spans="1:11" s="3" customFormat="1" ht="28.35" customHeight="1" x14ac:dyDescent="0.25">
      <c r="A580" s="7">
        <v>579</v>
      </c>
      <c r="B580" s="8"/>
      <c r="C580" s="7"/>
      <c r="D580" s="9"/>
      <c r="E580" s="9"/>
      <c r="F580" s="7"/>
      <c r="G580" s="7"/>
      <c r="H580" s="8"/>
      <c r="I580" s="7"/>
      <c r="J580" s="7"/>
      <c r="K580" s="8"/>
    </row>
    <row r="581" spans="1:11" s="3" customFormat="1" ht="28.35" customHeight="1" x14ac:dyDescent="0.25">
      <c r="A581" s="7">
        <v>580</v>
      </c>
      <c r="B581" s="8"/>
      <c r="C581" s="7"/>
      <c r="D581" s="9"/>
      <c r="E581" s="9"/>
      <c r="F581" s="7"/>
      <c r="G581" s="7"/>
      <c r="H581" s="8"/>
      <c r="I581" s="7"/>
      <c r="J581" s="7"/>
      <c r="K581" s="8"/>
    </row>
    <row r="582" spans="1:11" s="3" customFormat="1" ht="28.35" customHeight="1" x14ac:dyDescent="0.25">
      <c r="A582" s="7">
        <v>581</v>
      </c>
      <c r="B582" s="8"/>
      <c r="C582" s="7"/>
      <c r="D582" s="9"/>
      <c r="E582" s="9"/>
      <c r="F582" s="7"/>
      <c r="G582" s="7"/>
      <c r="H582" s="8"/>
      <c r="I582" s="7"/>
      <c r="J582" s="7"/>
      <c r="K582" s="8"/>
    </row>
    <row r="583" spans="1:11" s="3" customFormat="1" ht="28.35" customHeight="1" x14ac:dyDescent="0.25">
      <c r="A583" s="7">
        <v>582</v>
      </c>
      <c r="B583" s="8"/>
      <c r="C583" s="7"/>
      <c r="D583" s="9"/>
      <c r="E583" s="9"/>
      <c r="F583" s="7"/>
      <c r="G583" s="7"/>
      <c r="H583" s="8"/>
      <c r="I583" s="7"/>
      <c r="J583" s="7"/>
      <c r="K583" s="8"/>
    </row>
    <row r="584" spans="1:11" s="3" customFormat="1" ht="28.35" customHeight="1" x14ac:dyDescent="0.25">
      <c r="A584" s="7">
        <v>583</v>
      </c>
      <c r="B584" s="8"/>
      <c r="C584" s="7"/>
      <c r="D584" s="9"/>
      <c r="E584" s="9"/>
      <c r="F584" s="7"/>
      <c r="G584" s="7"/>
      <c r="H584" s="8"/>
      <c r="I584" s="7"/>
      <c r="J584" s="7"/>
      <c r="K584" s="8"/>
    </row>
    <row r="585" spans="1:11" s="3" customFormat="1" ht="28.35" customHeight="1" x14ac:dyDescent="0.25">
      <c r="A585" s="7">
        <v>584</v>
      </c>
      <c r="B585" s="8"/>
      <c r="C585" s="7"/>
      <c r="D585" s="9"/>
      <c r="E585" s="9"/>
      <c r="F585" s="7"/>
      <c r="G585" s="7"/>
      <c r="H585" s="8"/>
      <c r="I585" s="7"/>
      <c r="J585" s="7"/>
      <c r="K585" s="8"/>
    </row>
    <row r="586" spans="1:11" s="3" customFormat="1" ht="28.35" customHeight="1" x14ac:dyDescent="0.25">
      <c r="A586" s="7">
        <v>585</v>
      </c>
      <c r="B586" s="8"/>
      <c r="C586" s="7"/>
      <c r="D586" s="9"/>
      <c r="E586" s="9"/>
      <c r="F586" s="7"/>
      <c r="G586" s="7"/>
      <c r="H586" s="8"/>
      <c r="I586" s="7"/>
      <c r="J586" s="7"/>
      <c r="K586" s="8"/>
    </row>
    <row r="587" spans="1:11" s="3" customFormat="1" ht="28.35" customHeight="1" x14ac:dyDescent="0.25">
      <c r="A587" s="7">
        <v>586</v>
      </c>
      <c r="B587" s="8"/>
      <c r="C587" s="7"/>
      <c r="D587" s="9"/>
      <c r="E587" s="9"/>
      <c r="F587" s="7"/>
      <c r="G587" s="7"/>
      <c r="H587" s="8"/>
      <c r="I587" s="7"/>
      <c r="J587" s="7"/>
      <c r="K587" s="8"/>
    </row>
    <row r="588" spans="1:11" s="3" customFormat="1" ht="28.35" customHeight="1" x14ac:dyDescent="0.25">
      <c r="A588" s="7">
        <v>587</v>
      </c>
      <c r="B588" s="8"/>
      <c r="C588" s="7"/>
      <c r="D588" s="9"/>
      <c r="E588" s="9"/>
      <c r="F588" s="7"/>
      <c r="G588" s="7"/>
      <c r="H588" s="8"/>
      <c r="I588" s="7"/>
      <c r="J588" s="7"/>
      <c r="K588" s="8"/>
    </row>
    <row r="589" spans="1:11" s="3" customFormat="1" ht="28.35" customHeight="1" x14ac:dyDescent="0.25">
      <c r="A589" s="7">
        <v>588</v>
      </c>
      <c r="B589" s="8"/>
      <c r="C589" s="7"/>
      <c r="D589" s="9"/>
      <c r="E589" s="9"/>
      <c r="F589" s="7"/>
      <c r="G589" s="7"/>
      <c r="H589" s="8"/>
      <c r="I589" s="7"/>
      <c r="J589" s="7"/>
      <c r="K589" s="8"/>
    </row>
    <row r="590" spans="1:11" s="3" customFormat="1" ht="28.35" customHeight="1" x14ac:dyDescent="0.25">
      <c r="A590" s="7">
        <v>589</v>
      </c>
      <c r="B590" s="8"/>
      <c r="C590" s="7"/>
      <c r="D590" s="9"/>
      <c r="E590" s="9"/>
      <c r="F590" s="7"/>
      <c r="G590" s="7"/>
      <c r="H590" s="8"/>
      <c r="I590" s="7"/>
      <c r="J590" s="7"/>
      <c r="K590" s="8"/>
    </row>
    <row r="591" spans="1:11" s="3" customFormat="1" ht="28.35" customHeight="1" x14ac:dyDescent="0.25">
      <c r="A591" s="7">
        <v>590</v>
      </c>
      <c r="B591" s="8"/>
      <c r="C591" s="7"/>
      <c r="D591" s="9"/>
      <c r="E591" s="9"/>
      <c r="F591" s="7"/>
      <c r="G591" s="7"/>
      <c r="H591" s="8"/>
      <c r="I591" s="7"/>
      <c r="J591" s="7"/>
      <c r="K591" s="8"/>
    </row>
    <row r="592" spans="1:11" s="3" customFormat="1" ht="28.35" customHeight="1" x14ac:dyDescent="0.25">
      <c r="A592" s="7">
        <v>591</v>
      </c>
      <c r="B592" s="8"/>
      <c r="C592" s="7"/>
      <c r="D592" s="9"/>
      <c r="E592" s="9"/>
      <c r="F592" s="7"/>
      <c r="G592" s="7"/>
      <c r="H592" s="8"/>
      <c r="I592" s="7"/>
      <c r="J592" s="7"/>
      <c r="K592" s="8"/>
    </row>
    <row r="593" spans="1:11" s="3" customFormat="1" ht="28.35" customHeight="1" x14ac:dyDescent="0.25">
      <c r="A593" s="7">
        <v>592</v>
      </c>
      <c r="B593" s="8"/>
      <c r="C593" s="7"/>
      <c r="D593" s="9"/>
      <c r="E593" s="9"/>
      <c r="F593" s="7"/>
      <c r="G593" s="7"/>
      <c r="H593" s="8"/>
      <c r="I593" s="7"/>
      <c r="J593" s="7"/>
      <c r="K593" s="8"/>
    </row>
    <row r="594" spans="1:11" s="3" customFormat="1" ht="28.35" customHeight="1" x14ac:dyDescent="0.25">
      <c r="A594" s="7">
        <v>593</v>
      </c>
      <c r="B594" s="8"/>
      <c r="C594" s="7"/>
      <c r="D594" s="9"/>
      <c r="E594" s="9"/>
      <c r="F594" s="7"/>
      <c r="G594" s="7"/>
      <c r="H594" s="8"/>
      <c r="I594" s="7"/>
      <c r="J594" s="7"/>
      <c r="K594" s="8"/>
    </row>
    <row r="595" spans="1:11" s="3" customFormat="1" ht="28.35" customHeight="1" x14ac:dyDescent="0.25">
      <c r="A595" s="7">
        <v>594</v>
      </c>
      <c r="B595" s="8"/>
      <c r="C595" s="7"/>
      <c r="D595" s="9"/>
      <c r="E595" s="9"/>
      <c r="F595" s="7"/>
      <c r="G595" s="7"/>
      <c r="H595" s="8"/>
      <c r="I595" s="7"/>
      <c r="J595" s="7"/>
      <c r="K595" s="8"/>
    </row>
    <row r="596" spans="1:11" s="3" customFormat="1" ht="28.35" customHeight="1" x14ac:dyDescent="0.25">
      <c r="A596" s="7">
        <v>595</v>
      </c>
      <c r="B596" s="8"/>
      <c r="C596" s="7"/>
      <c r="D596" s="9"/>
      <c r="E596" s="9"/>
      <c r="F596" s="7"/>
      <c r="G596" s="7"/>
      <c r="H596" s="8"/>
      <c r="I596" s="7"/>
      <c r="J596" s="7"/>
      <c r="K596" s="8"/>
    </row>
    <row r="597" spans="1:11" s="3" customFormat="1" ht="28.35" customHeight="1" x14ac:dyDescent="0.25">
      <c r="A597" s="7">
        <v>596</v>
      </c>
      <c r="B597" s="8"/>
      <c r="C597" s="7"/>
      <c r="D597" s="9"/>
      <c r="E597" s="9"/>
      <c r="F597" s="7"/>
      <c r="G597" s="7"/>
      <c r="H597" s="8"/>
      <c r="I597" s="7"/>
      <c r="J597" s="7"/>
      <c r="K597" s="8"/>
    </row>
    <row r="598" spans="1:11" s="3" customFormat="1" ht="28.35" customHeight="1" x14ac:dyDescent="0.25">
      <c r="A598" s="7">
        <v>597</v>
      </c>
      <c r="B598" s="8"/>
      <c r="C598" s="7"/>
      <c r="D598" s="9"/>
      <c r="E598" s="9"/>
      <c r="F598" s="7"/>
      <c r="G598" s="7"/>
      <c r="H598" s="8"/>
      <c r="I598" s="7"/>
      <c r="J598" s="7"/>
      <c r="K598" s="8"/>
    </row>
    <row r="599" spans="1:11" s="3" customFormat="1" ht="28.35" customHeight="1" x14ac:dyDescent="0.25">
      <c r="A599" s="7">
        <v>598</v>
      </c>
      <c r="B599" s="8"/>
      <c r="C599" s="7"/>
      <c r="D599" s="9"/>
      <c r="E599" s="9"/>
      <c r="F599" s="7"/>
      <c r="G599" s="7"/>
      <c r="H599" s="8"/>
      <c r="I599" s="7"/>
      <c r="J599" s="7"/>
      <c r="K599" s="8"/>
    </row>
    <row r="600" spans="1:11" s="3" customFormat="1" ht="28.35" customHeight="1" x14ac:dyDescent="0.25">
      <c r="A600" s="7">
        <v>599</v>
      </c>
      <c r="B600" s="8"/>
      <c r="C600" s="7"/>
      <c r="D600" s="9"/>
      <c r="E600" s="9"/>
      <c r="F600" s="7"/>
      <c r="G600" s="7"/>
      <c r="H600" s="8"/>
      <c r="I600" s="7"/>
      <c r="J600" s="7"/>
      <c r="K600" s="8"/>
    </row>
    <row r="601" spans="1:11" s="3" customFormat="1" ht="28.35" customHeight="1" x14ac:dyDescent="0.25">
      <c r="A601" s="7">
        <v>600</v>
      </c>
      <c r="B601" s="8"/>
      <c r="C601" s="7"/>
      <c r="D601" s="9"/>
      <c r="E601" s="9"/>
      <c r="F601" s="7"/>
      <c r="G601" s="7"/>
      <c r="H601" s="8"/>
      <c r="I601" s="7"/>
      <c r="J601" s="7"/>
      <c r="K601" s="8"/>
    </row>
    <row r="602" spans="1:11" s="3" customFormat="1" ht="28.35" customHeight="1" x14ac:dyDescent="0.25">
      <c r="A602" s="7">
        <v>601</v>
      </c>
      <c r="B602" s="8"/>
      <c r="C602" s="7"/>
      <c r="D602" s="9"/>
      <c r="E602" s="9"/>
      <c r="F602" s="7"/>
      <c r="G602" s="7"/>
      <c r="H602" s="8"/>
      <c r="I602" s="7"/>
      <c r="J602" s="7"/>
      <c r="K602" s="8"/>
    </row>
    <row r="603" spans="1:11" s="3" customFormat="1" ht="28.35" customHeight="1" x14ac:dyDescent="0.25">
      <c r="A603" s="7">
        <v>602</v>
      </c>
      <c r="B603" s="8"/>
      <c r="C603" s="7"/>
      <c r="D603" s="9"/>
      <c r="E603" s="9"/>
      <c r="F603" s="7"/>
      <c r="G603" s="7"/>
      <c r="H603" s="8"/>
      <c r="I603" s="7"/>
      <c r="J603" s="7"/>
      <c r="K603" s="8"/>
    </row>
    <row r="604" spans="1:11" s="3" customFormat="1" ht="28.35" customHeight="1" x14ac:dyDescent="0.25">
      <c r="A604" s="7">
        <v>603</v>
      </c>
      <c r="B604" s="8"/>
      <c r="C604" s="7"/>
      <c r="D604" s="9"/>
      <c r="E604" s="9"/>
      <c r="F604" s="7"/>
      <c r="G604" s="7"/>
      <c r="H604" s="8"/>
      <c r="I604" s="7"/>
      <c r="J604" s="7"/>
      <c r="K604" s="8"/>
    </row>
    <row r="605" spans="1:11" s="3" customFormat="1" ht="28.35" customHeight="1" x14ac:dyDescent="0.25">
      <c r="A605" s="7">
        <v>604</v>
      </c>
      <c r="B605" s="8"/>
      <c r="C605" s="7"/>
      <c r="D605" s="9"/>
      <c r="E605" s="9"/>
      <c r="F605" s="7"/>
      <c r="G605" s="7"/>
      <c r="H605" s="8"/>
      <c r="I605" s="7"/>
      <c r="J605" s="7"/>
      <c r="K605" s="8"/>
    </row>
    <row r="606" spans="1:11" s="3" customFormat="1" ht="28.35" customHeight="1" x14ac:dyDescent="0.25">
      <c r="A606" s="7">
        <v>605</v>
      </c>
      <c r="B606" s="8"/>
      <c r="C606" s="7"/>
      <c r="D606" s="9"/>
      <c r="E606" s="9"/>
      <c r="F606" s="7"/>
      <c r="G606" s="7"/>
      <c r="H606" s="8"/>
      <c r="I606" s="7"/>
      <c r="J606" s="7"/>
      <c r="K606" s="8"/>
    </row>
    <row r="607" spans="1:11" s="3" customFormat="1" ht="28.35" customHeight="1" x14ac:dyDescent="0.25">
      <c r="A607" s="7">
        <v>606</v>
      </c>
      <c r="B607" s="8"/>
      <c r="C607" s="7"/>
      <c r="D607" s="9"/>
      <c r="E607" s="9"/>
      <c r="F607" s="7"/>
      <c r="G607" s="7"/>
      <c r="H607" s="8"/>
      <c r="I607" s="7"/>
      <c r="J607" s="7"/>
      <c r="K607" s="8"/>
    </row>
    <row r="608" spans="1:11" s="3" customFormat="1" ht="28.35" customHeight="1" x14ac:dyDescent="0.25">
      <c r="A608" s="7">
        <v>607</v>
      </c>
      <c r="B608" s="8"/>
      <c r="C608" s="7"/>
      <c r="D608" s="9"/>
      <c r="E608" s="9"/>
      <c r="F608" s="7"/>
      <c r="G608" s="7"/>
      <c r="H608" s="8"/>
      <c r="I608" s="7"/>
      <c r="J608" s="7"/>
      <c r="K608" s="8"/>
    </row>
    <row r="609" spans="1:11" s="3" customFormat="1" ht="28.35" customHeight="1" x14ac:dyDescent="0.25">
      <c r="A609" s="7">
        <v>608</v>
      </c>
      <c r="B609" s="8"/>
      <c r="C609" s="7"/>
      <c r="D609" s="9"/>
      <c r="E609" s="9"/>
      <c r="F609" s="7"/>
      <c r="G609" s="7"/>
      <c r="H609" s="8"/>
      <c r="I609" s="7"/>
      <c r="J609" s="7"/>
      <c r="K609" s="8"/>
    </row>
    <row r="610" spans="1:11" s="3" customFormat="1" ht="28.35" customHeight="1" x14ac:dyDescent="0.25">
      <c r="A610" s="7">
        <v>609</v>
      </c>
      <c r="B610" s="8"/>
      <c r="C610" s="7"/>
      <c r="D610" s="9"/>
      <c r="E610" s="9"/>
      <c r="F610" s="7"/>
      <c r="G610" s="7"/>
      <c r="H610" s="8"/>
      <c r="I610" s="7"/>
      <c r="J610" s="7"/>
      <c r="K610" s="8"/>
    </row>
    <row r="611" spans="1:11" s="3" customFormat="1" ht="28.35" customHeight="1" x14ac:dyDescent="0.25">
      <c r="A611" s="7">
        <v>610</v>
      </c>
      <c r="B611" s="8"/>
      <c r="C611" s="7"/>
      <c r="D611" s="9"/>
      <c r="E611" s="9"/>
      <c r="F611" s="7"/>
      <c r="G611" s="7"/>
      <c r="H611" s="8"/>
      <c r="I611" s="7"/>
      <c r="J611" s="7"/>
      <c r="K611" s="8"/>
    </row>
    <row r="612" spans="1:11" s="3" customFormat="1" ht="28.35" customHeight="1" x14ac:dyDescent="0.25">
      <c r="A612" s="7">
        <v>611</v>
      </c>
      <c r="B612" s="8"/>
      <c r="C612" s="7"/>
      <c r="D612" s="9"/>
      <c r="E612" s="9"/>
      <c r="F612" s="7"/>
      <c r="G612" s="7"/>
      <c r="H612" s="8"/>
      <c r="I612" s="7"/>
      <c r="J612" s="7"/>
      <c r="K612" s="8"/>
    </row>
    <row r="613" spans="1:11" s="3" customFormat="1" ht="28.35" customHeight="1" x14ac:dyDescent="0.25">
      <c r="A613" s="7">
        <v>612</v>
      </c>
      <c r="B613" s="8"/>
      <c r="C613" s="7"/>
      <c r="D613" s="9"/>
      <c r="E613" s="9"/>
      <c r="F613" s="7"/>
      <c r="G613" s="7"/>
      <c r="H613" s="8"/>
      <c r="I613" s="7"/>
      <c r="J613" s="7"/>
      <c r="K613" s="8"/>
    </row>
    <row r="614" spans="1:11" s="3" customFormat="1" ht="28.35" customHeight="1" x14ac:dyDescent="0.25">
      <c r="A614" s="7">
        <v>613</v>
      </c>
      <c r="B614" s="8"/>
      <c r="C614" s="7"/>
      <c r="D614" s="9"/>
      <c r="E614" s="9"/>
      <c r="F614" s="7"/>
      <c r="G614" s="7"/>
      <c r="H614" s="8"/>
      <c r="I614" s="7"/>
      <c r="J614" s="7"/>
      <c r="K614" s="8"/>
    </row>
    <row r="615" spans="1:11" s="3" customFormat="1" ht="28.35" customHeight="1" x14ac:dyDescent="0.25">
      <c r="A615" s="7">
        <v>614</v>
      </c>
      <c r="B615" s="8"/>
      <c r="C615" s="7"/>
      <c r="D615" s="9"/>
      <c r="E615" s="9"/>
      <c r="F615" s="7"/>
      <c r="G615" s="7"/>
      <c r="H615" s="8"/>
      <c r="I615" s="7"/>
      <c r="J615" s="7"/>
      <c r="K615" s="8"/>
    </row>
    <row r="616" spans="1:11" s="3" customFormat="1" ht="28.35" customHeight="1" x14ac:dyDescent="0.25">
      <c r="A616" s="7">
        <v>615</v>
      </c>
      <c r="B616" s="8"/>
      <c r="C616" s="7"/>
      <c r="D616" s="9"/>
      <c r="E616" s="9"/>
      <c r="F616" s="7"/>
      <c r="G616" s="7"/>
      <c r="H616" s="8"/>
      <c r="I616" s="7"/>
      <c r="J616" s="7"/>
      <c r="K616" s="8"/>
    </row>
    <row r="617" spans="1:11" s="3" customFormat="1" ht="28.35" customHeight="1" x14ac:dyDescent="0.25">
      <c r="A617" s="7">
        <v>616</v>
      </c>
      <c r="B617" s="8"/>
      <c r="C617" s="7"/>
      <c r="D617" s="9"/>
      <c r="E617" s="9"/>
      <c r="F617" s="7"/>
      <c r="G617" s="7"/>
      <c r="H617" s="8"/>
      <c r="I617" s="7"/>
      <c r="J617" s="7"/>
      <c r="K617" s="8"/>
    </row>
    <row r="618" spans="1:11" s="3" customFormat="1" ht="28.35" customHeight="1" x14ac:dyDescent="0.25">
      <c r="A618" s="7">
        <v>617</v>
      </c>
      <c r="B618" s="8"/>
      <c r="C618" s="7"/>
      <c r="D618" s="9"/>
      <c r="E618" s="9"/>
      <c r="F618" s="7"/>
      <c r="G618" s="7"/>
      <c r="H618" s="8"/>
      <c r="I618" s="7"/>
      <c r="J618" s="7"/>
      <c r="K618" s="8"/>
    </row>
    <row r="619" spans="1:11" s="3" customFormat="1" ht="28.35" customHeight="1" x14ac:dyDescent="0.25">
      <c r="A619" s="7">
        <v>618</v>
      </c>
      <c r="B619" s="8"/>
      <c r="C619" s="7"/>
      <c r="D619" s="9"/>
      <c r="E619" s="9"/>
      <c r="F619" s="7"/>
      <c r="G619" s="7"/>
      <c r="H619" s="8"/>
      <c r="I619" s="7"/>
      <c r="J619" s="7"/>
      <c r="K619" s="8"/>
    </row>
    <row r="620" spans="1:11" s="3" customFormat="1" ht="28.35" customHeight="1" x14ac:dyDescent="0.25">
      <c r="A620" s="7">
        <v>619</v>
      </c>
      <c r="B620" s="8"/>
      <c r="C620" s="7"/>
      <c r="D620" s="9"/>
      <c r="E620" s="9"/>
      <c r="F620" s="7"/>
      <c r="G620" s="7"/>
      <c r="H620" s="8"/>
      <c r="I620" s="7"/>
      <c r="J620" s="7"/>
      <c r="K620" s="8"/>
    </row>
    <row r="621" spans="1:11" s="3" customFormat="1" ht="28.35" customHeight="1" x14ac:dyDescent="0.25">
      <c r="A621" s="7">
        <v>620</v>
      </c>
      <c r="B621" s="8"/>
      <c r="C621" s="7"/>
      <c r="D621" s="9"/>
      <c r="E621" s="9"/>
      <c r="F621" s="7"/>
      <c r="G621" s="7"/>
      <c r="H621" s="8"/>
      <c r="I621" s="7"/>
      <c r="J621" s="7"/>
      <c r="K621" s="8"/>
    </row>
    <row r="622" spans="1:11" s="3" customFormat="1" ht="28.35" customHeight="1" x14ac:dyDescent="0.25">
      <c r="A622" s="7">
        <v>621</v>
      </c>
      <c r="B622" s="8"/>
      <c r="C622" s="7"/>
      <c r="D622" s="9"/>
      <c r="E622" s="9"/>
      <c r="F622" s="7"/>
      <c r="G622" s="7"/>
      <c r="H622" s="8"/>
      <c r="I622" s="7"/>
      <c r="J622" s="7"/>
      <c r="K622" s="8"/>
    </row>
    <row r="623" spans="1:11" s="3" customFormat="1" ht="28.35" customHeight="1" x14ac:dyDescent="0.25">
      <c r="A623" s="7">
        <v>622</v>
      </c>
      <c r="B623" s="8"/>
      <c r="C623" s="7"/>
      <c r="D623" s="9"/>
      <c r="E623" s="9"/>
      <c r="F623" s="7"/>
      <c r="G623" s="7"/>
      <c r="H623" s="8"/>
      <c r="I623" s="7"/>
      <c r="J623" s="7"/>
      <c r="K623" s="8"/>
    </row>
    <row r="624" spans="1:11" s="3" customFormat="1" ht="28.35" customHeight="1" x14ac:dyDescent="0.25">
      <c r="A624" s="7">
        <v>623</v>
      </c>
      <c r="B624" s="8"/>
      <c r="C624" s="7"/>
      <c r="D624" s="9"/>
      <c r="E624" s="9"/>
      <c r="F624" s="7"/>
      <c r="G624" s="7"/>
      <c r="H624" s="8"/>
      <c r="I624" s="7"/>
      <c r="J624" s="7"/>
      <c r="K624" s="8"/>
    </row>
    <row r="625" spans="1:11" s="3" customFormat="1" ht="28.35" customHeight="1" x14ac:dyDescent="0.25">
      <c r="A625" s="7">
        <v>624</v>
      </c>
      <c r="B625" s="8"/>
      <c r="C625" s="7"/>
      <c r="D625" s="9"/>
      <c r="E625" s="9"/>
      <c r="F625" s="7"/>
      <c r="G625" s="7"/>
      <c r="H625" s="8"/>
      <c r="I625" s="7"/>
      <c r="J625" s="7"/>
      <c r="K625" s="8"/>
    </row>
    <row r="626" spans="1:11" s="3" customFormat="1" ht="28.35" customHeight="1" x14ac:dyDescent="0.25">
      <c r="A626" s="7">
        <v>625</v>
      </c>
      <c r="B626" s="8"/>
      <c r="C626" s="7"/>
      <c r="D626" s="9"/>
      <c r="E626" s="9"/>
      <c r="F626" s="7"/>
      <c r="G626" s="7"/>
      <c r="H626" s="8"/>
      <c r="I626" s="7"/>
      <c r="J626" s="7"/>
      <c r="K626" s="8"/>
    </row>
    <row r="627" spans="1:11" s="3" customFormat="1" ht="28.35" customHeight="1" x14ac:dyDescent="0.25">
      <c r="A627" s="7"/>
      <c r="B627" s="8"/>
      <c r="C627" s="7"/>
      <c r="D627" s="9"/>
      <c r="E627" s="9"/>
      <c r="F627" s="7"/>
      <c r="G627" s="7"/>
      <c r="H627" s="8"/>
      <c r="I627" s="7"/>
      <c r="J627" s="7"/>
      <c r="K627" s="8"/>
    </row>
    <row r="628" spans="1:11" s="3" customFormat="1" ht="28.35" customHeight="1" x14ac:dyDescent="0.25">
      <c r="A628" s="7"/>
      <c r="B628" s="8"/>
      <c r="C628" s="7"/>
      <c r="D628" s="9"/>
      <c r="E628" s="9"/>
      <c r="F628" s="7"/>
      <c r="G628" s="7"/>
      <c r="H628" s="8"/>
      <c r="I628" s="7"/>
      <c r="J628" s="7"/>
      <c r="K628" s="8"/>
    </row>
    <row r="629" spans="1:11" s="3" customFormat="1" ht="28.35" customHeight="1" x14ac:dyDescent="0.25">
      <c r="A629" s="7"/>
      <c r="B629" s="8"/>
      <c r="C629" s="7"/>
      <c r="D629" s="9"/>
      <c r="E629" s="9"/>
      <c r="F629" s="7"/>
      <c r="G629" s="7"/>
      <c r="H629" s="8"/>
      <c r="I629" s="7"/>
      <c r="J629" s="7"/>
      <c r="K629" s="8"/>
    </row>
    <row r="630" spans="1:11" s="3" customFormat="1" ht="28.35" customHeight="1" x14ac:dyDescent="0.25">
      <c r="A630" s="7"/>
      <c r="B630" s="8"/>
      <c r="C630" s="7"/>
      <c r="D630" s="9"/>
      <c r="E630" s="9"/>
      <c r="F630" s="7"/>
      <c r="G630" s="7"/>
      <c r="H630" s="8"/>
      <c r="I630" s="7"/>
      <c r="J630" s="7"/>
      <c r="K630" s="8"/>
    </row>
    <row r="631" spans="1:11" s="3" customFormat="1" ht="28.35" customHeight="1" x14ac:dyDescent="0.25">
      <c r="A631" s="7"/>
      <c r="B631" s="8"/>
      <c r="C631" s="7"/>
      <c r="D631" s="9"/>
      <c r="E631" s="9"/>
      <c r="F631" s="7"/>
      <c r="G631" s="7"/>
      <c r="H631" s="8"/>
      <c r="I631" s="7"/>
      <c r="J631" s="7"/>
      <c r="K631" s="8"/>
    </row>
    <row r="632" spans="1:11" s="3" customFormat="1" ht="28.35" customHeight="1" x14ac:dyDescent="0.25">
      <c r="A632" s="7"/>
      <c r="B632" s="8"/>
      <c r="C632" s="7"/>
      <c r="D632" s="9"/>
      <c r="E632" s="9"/>
      <c r="F632" s="7"/>
      <c r="G632" s="7"/>
      <c r="H632" s="8"/>
      <c r="I632" s="7"/>
      <c r="J632" s="7"/>
      <c r="K632" s="8"/>
    </row>
    <row r="633" spans="1:11" s="3" customFormat="1" ht="28.35" customHeight="1" x14ac:dyDescent="0.25">
      <c r="A633" s="7"/>
      <c r="B633" s="8"/>
      <c r="C633" s="7"/>
      <c r="D633" s="9"/>
      <c r="E633" s="9"/>
      <c r="F633" s="7"/>
      <c r="G633" s="7"/>
      <c r="H633" s="8"/>
      <c r="I633" s="7"/>
      <c r="J633" s="7"/>
      <c r="K633" s="8"/>
    </row>
    <row r="634" spans="1:11" s="3" customFormat="1" ht="28.35" customHeight="1" x14ac:dyDescent="0.25">
      <c r="A634" s="7"/>
      <c r="B634" s="8"/>
      <c r="C634" s="7"/>
      <c r="D634" s="9"/>
      <c r="E634" s="9"/>
      <c r="F634" s="7"/>
      <c r="G634" s="7"/>
      <c r="H634" s="8"/>
      <c r="I634" s="7"/>
      <c r="J634" s="7"/>
      <c r="K634" s="8"/>
    </row>
    <row r="635" spans="1:11" s="3" customFormat="1" ht="28.35" customHeight="1" x14ac:dyDescent="0.25">
      <c r="A635" s="7"/>
      <c r="B635" s="8"/>
      <c r="C635" s="7"/>
      <c r="D635" s="9"/>
      <c r="E635" s="9"/>
      <c r="F635" s="7"/>
      <c r="G635" s="7"/>
      <c r="H635" s="8"/>
      <c r="I635" s="7"/>
      <c r="J635" s="7"/>
      <c r="K635" s="8"/>
    </row>
    <row r="636" spans="1:11" s="3" customFormat="1" ht="28.35" customHeight="1" x14ac:dyDescent="0.25">
      <c r="A636" s="7"/>
      <c r="B636" s="8"/>
      <c r="C636" s="7"/>
      <c r="D636" s="9"/>
      <c r="E636" s="9"/>
      <c r="F636" s="7"/>
      <c r="G636" s="7"/>
      <c r="H636" s="8"/>
      <c r="I636" s="7"/>
      <c r="J636" s="7"/>
      <c r="K636" s="8"/>
    </row>
    <row r="637" spans="1:11" s="3" customFormat="1" ht="28.35" customHeight="1" x14ac:dyDescent="0.25">
      <c r="A637" s="7"/>
      <c r="B637" s="8"/>
      <c r="C637" s="7"/>
      <c r="D637" s="9"/>
      <c r="E637" s="9"/>
      <c r="F637" s="7"/>
      <c r="G637" s="7"/>
      <c r="H637" s="8"/>
      <c r="I637" s="7"/>
      <c r="J637" s="7"/>
      <c r="K637" s="8"/>
    </row>
    <row r="638" spans="1:11" s="3" customFormat="1" ht="28.35" customHeight="1" x14ac:dyDescent="0.25">
      <c r="A638" s="7"/>
      <c r="B638" s="8"/>
      <c r="C638" s="7"/>
      <c r="D638" s="9"/>
      <c r="E638" s="9"/>
      <c r="F638" s="7"/>
      <c r="G638" s="7"/>
      <c r="H638" s="8"/>
      <c r="I638" s="7"/>
      <c r="J638" s="7"/>
      <c r="K638" s="8"/>
    </row>
    <row r="639" spans="1:11" s="3" customFormat="1" ht="28.35" customHeight="1" x14ac:dyDescent="0.25">
      <c r="A639" s="7"/>
      <c r="B639" s="8"/>
      <c r="C639" s="7"/>
      <c r="D639" s="9"/>
      <c r="E639" s="9"/>
      <c r="F639" s="7"/>
      <c r="G639" s="7"/>
      <c r="H639" s="8"/>
      <c r="I639" s="7"/>
      <c r="J639" s="7"/>
      <c r="K639" s="8"/>
    </row>
    <row r="640" spans="1:11" s="3" customFormat="1" ht="28.35" customHeight="1" x14ac:dyDescent="0.25">
      <c r="A640" s="7"/>
      <c r="B640" s="8"/>
      <c r="C640" s="7"/>
      <c r="D640" s="9"/>
      <c r="E640" s="9"/>
      <c r="F640" s="7"/>
      <c r="G640" s="7"/>
      <c r="H640" s="8"/>
      <c r="I640" s="7"/>
      <c r="J640" s="7"/>
      <c r="K640" s="8"/>
    </row>
    <row r="641" spans="1:11" s="3" customFormat="1" ht="28.35" customHeight="1" x14ac:dyDescent="0.25">
      <c r="A641" s="7"/>
      <c r="B641" s="8"/>
      <c r="C641" s="7"/>
      <c r="D641" s="9"/>
      <c r="E641" s="9"/>
      <c r="F641" s="7"/>
      <c r="G641" s="7"/>
      <c r="H641" s="8"/>
      <c r="I641" s="7"/>
      <c r="J641" s="7"/>
      <c r="K641" s="8"/>
    </row>
    <row r="642" spans="1:11" s="3" customFormat="1" ht="28.35" customHeight="1" x14ac:dyDescent="0.25">
      <c r="A642" s="7"/>
      <c r="B642" s="8"/>
      <c r="C642" s="7"/>
      <c r="D642" s="9"/>
      <c r="E642" s="9"/>
      <c r="F642" s="7"/>
      <c r="G642" s="7"/>
      <c r="H642" s="8"/>
      <c r="I642" s="7"/>
      <c r="J642" s="7"/>
      <c r="K642" s="8"/>
    </row>
    <row r="643" spans="1:11" s="3" customFormat="1" ht="28.35" customHeight="1" x14ac:dyDescent="0.25">
      <c r="A643" s="7"/>
      <c r="B643" s="8"/>
      <c r="C643" s="7"/>
      <c r="D643" s="9"/>
      <c r="E643" s="9"/>
      <c r="F643" s="7"/>
      <c r="G643" s="7"/>
      <c r="H643" s="8"/>
      <c r="I643" s="7"/>
      <c r="J643" s="7"/>
      <c r="K643" s="8"/>
    </row>
    <row r="644" spans="1:11" s="3" customFormat="1" ht="28.35" customHeight="1" x14ac:dyDescent="0.25">
      <c r="A644" s="7"/>
      <c r="B644" s="8"/>
      <c r="C644" s="7"/>
      <c r="D644" s="9"/>
      <c r="E644" s="9"/>
      <c r="F644" s="7"/>
      <c r="G644" s="7"/>
      <c r="H644" s="8"/>
      <c r="I644" s="7"/>
      <c r="J644" s="7"/>
      <c r="K644" s="8"/>
    </row>
    <row r="645" spans="1:11" s="3" customFormat="1" ht="28.35" customHeight="1" x14ac:dyDescent="0.25">
      <c r="A645" s="7"/>
      <c r="B645" s="8"/>
      <c r="C645" s="7"/>
      <c r="D645" s="9"/>
      <c r="E645" s="9"/>
      <c r="F645" s="7"/>
      <c r="G645" s="7"/>
      <c r="H645" s="8"/>
      <c r="I645" s="7"/>
      <c r="J645" s="7"/>
      <c r="K645" s="8"/>
    </row>
    <row r="646" spans="1:11" s="3" customFormat="1" ht="28.35" customHeight="1" x14ac:dyDescent="0.25">
      <c r="A646" s="7"/>
      <c r="B646" s="8"/>
      <c r="C646" s="7"/>
      <c r="D646" s="9"/>
      <c r="E646" s="9"/>
      <c r="F646" s="7"/>
      <c r="G646" s="7"/>
      <c r="H646" s="8"/>
      <c r="I646" s="7"/>
      <c r="J646" s="7"/>
      <c r="K646" s="8"/>
    </row>
    <row r="647" spans="1:11" s="3" customFormat="1" ht="28.35" customHeight="1" x14ac:dyDescent="0.25">
      <c r="A647" s="7"/>
      <c r="B647" s="8"/>
      <c r="C647" s="7"/>
      <c r="D647" s="9"/>
      <c r="E647" s="9"/>
      <c r="F647" s="7"/>
      <c r="G647" s="7"/>
      <c r="H647" s="8"/>
      <c r="I647" s="7"/>
      <c r="J647" s="7"/>
      <c r="K647" s="8"/>
    </row>
    <row r="648" spans="1:11" s="3" customFormat="1" ht="28.35" customHeight="1" x14ac:dyDescent="0.25">
      <c r="A648" s="7"/>
      <c r="B648" s="8"/>
      <c r="C648" s="7"/>
      <c r="D648" s="9"/>
      <c r="E648" s="9"/>
      <c r="F648" s="7"/>
      <c r="G648" s="7"/>
      <c r="H648" s="8"/>
      <c r="I648" s="7"/>
      <c r="J648" s="7"/>
      <c r="K648" s="8"/>
    </row>
    <row r="649" spans="1:11" s="3" customFormat="1" ht="28.35" customHeight="1" x14ac:dyDescent="0.25">
      <c r="A649" s="7"/>
      <c r="B649" s="8"/>
      <c r="C649" s="7"/>
      <c r="D649" s="9"/>
      <c r="E649" s="9"/>
      <c r="F649" s="7"/>
      <c r="G649" s="7"/>
      <c r="H649" s="8"/>
      <c r="I649" s="7"/>
      <c r="J649" s="7"/>
      <c r="K649" s="8"/>
    </row>
    <row r="650" spans="1:11" s="3" customFormat="1" ht="28.35" customHeight="1" x14ac:dyDescent="0.25">
      <c r="A650" s="7"/>
      <c r="B650" s="8"/>
      <c r="C650" s="7"/>
      <c r="D650" s="9"/>
      <c r="E650" s="9"/>
      <c r="F650" s="7"/>
      <c r="G650" s="7"/>
      <c r="H650" s="8"/>
      <c r="I650" s="7"/>
      <c r="J650" s="7"/>
      <c r="K650" s="8"/>
    </row>
    <row r="651" spans="1:11" s="3" customFormat="1" ht="28.35" customHeight="1" x14ac:dyDescent="0.25">
      <c r="A651" s="7"/>
      <c r="B651" s="8"/>
      <c r="C651" s="7"/>
      <c r="D651" s="9"/>
      <c r="E651" s="9"/>
      <c r="F651" s="7"/>
      <c r="G651" s="7"/>
      <c r="H651" s="8"/>
      <c r="I651" s="7"/>
      <c r="J651" s="7"/>
      <c r="K651" s="8"/>
    </row>
    <row r="652" spans="1:11" s="3" customFormat="1" ht="28.35" customHeight="1" x14ac:dyDescent="0.25">
      <c r="A652" s="7"/>
      <c r="B652" s="8"/>
      <c r="C652" s="7"/>
      <c r="D652" s="9"/>
      <c r="E652" s="9"/>
      <c r="F652" s="7"/>
      <c r="G652" s="7"/>
      <c r="H652" s="8"/>
      <c r="I652" s="7"/>
      <c r="J652" s="7"/>
      <c r="K652" s="8"/>
    </row>
    <row r="653" spans="1:11" s="3" customFormat="1" ht="28.35" customHeight="1" x14ac:dyDescent="0.25">
      <c r="A653" s="7"/>
      <c r="B653" s="8"/>
      <c r="C653" s="7"/>
      <c r="D653" s="9"/>
      <c r="E653" s="9"/>
      <c r="F653" s="7"/>
      <c r="G653" s="7"/>
      <c r="H653" s="8"/>
      <c r="I653" s="7"/>
      <c r="J653" s="7"/>
      <c r="K653" s="8"/>
    </row>
    <row r="654" spans="1:11" s="3" customFormat="1" ht="28.35" customHeight="1" x14ac:dyDescent="0.25">
      <c r="A654" s="7"/>
      <c r="B654" s="8"/>
      <c r="C654" s="7"/>
      <c r="D654" s="9"/>
      <c r="E654" s="9"/>
      <c r="F654" s="7"/>
      <c r="G654" s="7"/>
      <c r="H654" s="8"/>
      <c r="I654" s="7"/>
      <c r="J654" s="7"/>
      <c r="K654" s="8"/>
    </row>
    <row r="655" spans="1:11" s="3" customFormat="1" ht="28.35" customHeight="1" x14ac:dyDescent="0.25">
      <c r="A655" s="7"/>
      <c r="B655" s="8"/>
      <c r="C655" s="7"/>
      <c r="D655" s="9"/>
      <c r="E655" s="9"/>
      <c r="F655" s="7"/>
      <c r="G655" s="7"/>
      <c r="H655" s="8"/>
      <c r="I655" s="7"/>
      <c r="J655" s="7"/>
      <c r="K655" s="8"/>
    </row>
    <row r="656" spans="1:11" s="3" customFormat="1" ht="28.35" customHeight="1" x14ac:dyDescent="0.25">
      <c r="A656" s="7"/>
      <c r="B656" s="8"/>
      <c r="C656" s="7"/>
      <c r="D656" s="9"/>
      <c r="E656" s="9"/>
      <c r="F656" s="7"/>
      <c r="G656" s="7"/>
      <c r="H656" s="8"/>
      <c r="I656" s="7"/>
      <c r="J656" s="7"/>
      <c r="K656" s="8"/>
    </row>
    <row r="657" spans="1:11" s="3" customFormat="1" ht="28.35" customHeight="1" x14ac:dyDescent="0.25">
      <c r="A657" s="7"/>
      <c r="B657" s="8"/>
      <c r="C657" s="7"/>
      <c r="D657" s="9"/>
      <c r="E657" s="9"/>
      <c r="F657" s="7"/>
      <c r="G657" s="7"/>
      <c r="H657" s="8"/>
      <c r="I657" s="7"/>
      <c r="J657" s="7"/>
      <c r="K657" s="8"/>
    </row>
    <row r="658" spans="1:11" s="3" customFormat="1" ht="28.35" customHeight="1" x14ac:dyDescent="0.25">
      <c r="A658" s="7"/>
      <c r="B658" s="8"/>
      <c r="C658" s="7"/>
      <c r="D658" s="9"/>
      <c r="E658" s="9"/>
      <c r="F658" s="7"/>
      <c r="G658" s="7"/>
      <c r="H658" s="8"/>
      <c r="I658" s="7"/>
      <c r="J658" s="7"/>
      <c r="K658" s="8"/>
    </row>
    <row r="659" spans="1:11" s="3" customFormat="1" ht="28.35" customHeight="1" x14ac:dyDescent="0.25">
      <c r="A659" s="7"/>
      <c r="B659" s="8"/>
      <c r="C659" s="7"/>
      <c r="D659" s="9"/>
      <c r="E659" s="9"/>
      <c r="F659" s="7"/>
      <c r="G659" s="7"/>
      <c r="H659" s="8"/>
      <c r="I659" s="7"/>
      <c r="J659" s="7"/>
      <c r="K659" s="8"/>
    </row>
    <row r="660" spans="1:11" s="3" customFormat="1" ht="28.35" customHeight="1" x14ac:dyDescent="0.25">
      <c r="A660" s="7"/>
      <c r="B660" s="8"/>
      <c r="C660" s="7"/>
      <c r="D660" s="9"/>
      <c r="E660" s="9"/>
      <c r="F660" s="7"/>
      <c r="G660" s="7"/>
      <c r="H660" s="8"/>
      <c r="I660" s="7"/>
      <c r="J660" s="7"/>
      <c r="K660" s="8"/>
    </row>
    <row r="661" spans="1:11" s="3" customFormat="1" ht="28.35" customHeight="1" x14ac:dyDescent="0.25">
      <c r="A661" s="7"/>
      <c r="B661" s="8"/>
      <c r="C661" s="7"/>
      <c r="D661" s="9"/>
      <c r="E661" s="9"/>
      <c r="F661" s="7"/>
      <c r="G661" s="7"/>
      <c r="H661" s="8"/>
      <c r="I661" s="7"/>
      <c r="J661" s="7"/>
      <c r="K661" s="8"/>
    </row>
    <row r="662" spans="1:11" s="3" customFormat="1" ht="28.35" customHeight="1" x14ac:dyDescent="0.25">
      <c r="A662" s="7"/>
      <c r="B662" s="8"/>
      <c r="C662" s="7"/>
      <c r="D662" s="9"/>
      <c r="E662" s="9"/>
      <c r="F662" s="7"/>
      <c r="G662" s="7"/>
      <c r="H662" s="8"/>
      <c r="I662" s="7"/>
      <c r="J662" s="7"/>
      <c r="K662" s="8"/>
    </row>
    <row r="663" spans="1:11" s="3" customFormat="1" ht="28.35" customHeight="1" x14ac:dyDescent="0.25">
      <c r="A663" s="7"/>
      <c r="B663" s="8"/>
      <c r="C663" s="7"/>
      <c r="D663" s="9"/>
      <c r="E663" s="9"/>
      <c r="F663" s="7"/>
      <c r="G663" s="7"/>
      <c r="H663" s="8"/>
      <c r="I663" s="7"/>
      <c r="J663" s="7"/>
      <c r="K663" s="8"/>
    </row>
    <row r="664" spans="1:11" s="3" customFormat="1" ht="28.35" customHeight="1" x14ac:dyDescent="0.25">
      <c r="A664" s="7"/>
      <c r="B664" s="8"/>
      <c r="C664" s="7"/>
      <c r="D664" s="9"/>
      <c r="E664" s="9"/>
      <c r="F664" s="7"/>
      <c r="G664" s="7"/>
      <c r="H664" s="8"/>
      <c r="I664" s="7"/>
      <c r="J664" s="7"/>
      <c r="K664" s="8"/>
    </row>
    <row r="665" spans="1:11" s="3" customFormat="1" ht="28.35" customHeight="1" x14ac:dyDescent="0.25">
      <c r="A665" s="7"/>
      <c r="B665" s="8"/>
      <c r="C665" s="7"/>
      <c r="D665" s="9"/>
      <c r="E665" s="9"/>
      <c r="F665" s="7"/>
      <c r="G665" s="7"/>
      <c r="H665" s="8"/>
      <c r="I665" s="7"/>
      <c r="J665" s="7"/>
      <c r="K665" s="8"/>
    </row>
    <row r="666" spans="1:11" s="3" customFormat="1" ht="28.35" customHeight="1" x14ac:dyDescent="0.25">
      <c r="A666" s="7"/>
      <c r="B666" s="8"/>
      <c r="C666" s="7"/>
      <c r="D666" s="9"/>
      <c r="E666" s="9"/>
      <c r="F666" s="7"/>
      <c r="G666" s="7"/>
      <c r="H666" s="8"/>
      <c r="I666" s="7"/>
      <c r="J666" s="7"/>
      <c r="K666" s="8"/>
    </row>
    <row r="667" spans="1:11" s="3" customFormat="1" ht="28.35" customHeight="1" x14ac:dyDescent="0.25">
      <c r="A667" s="7"/>
      <c r="B667" s="8"/>
      <c r="C667" s="7"/>
      <c r="D667" s="9"/>
      <c r="E667" s="9"/>
      <c r="F667" s="7"/>
      <c r="G667" s="7"/>
      <c r="H667" s="8"/>
      <c r="I667" s="7"/>
      <c r="J667" s="7"/>
      <c r="K667" s="8"/>
    </row>
    <row r="668" spans="1:11" s="3" customFormat="1" ht="28.35" customHeight="1" x14ac:dyDescent="0.25">
      <c r="A668" s="7"/>
      <c r="B668" s="8"/>
      <c r="C668" s="7"/>
      <c r="D668" s="9"/>
      <c r="E668" s="9"/>
      <c r="F668" s="7"/>
      <c r="G668" s="7"/>
      <c r="H668" s="8"/>
      <c r="I668" s="7"/>
      <c r="J668" s="7"/>
      <c r="K668" s="8"/>
    </row>
    <row r="669" spans="1:11" s="3" customFormat="1" ht="28.35" customHeight="1" x14ac:dyDescent="0.25">
      <c r="A669" s="7"/>
      <c r="B669" s="8"/>
      <c r="C669" s="7"/>
      <c r="D669" s="9"/>
      <c r="E669" s="9"/>
      <c r="F669" s="7"/>
      <c r="G669" s="7"/>
      <c r="H669" s="8"/>
      <c r="I669" s="7"/>
      <c r="J669" s="7"/>
      <c r="K669" s="8"/>
    </row>
    <row r="670" spans="1:11" s="3" customFormat="1" ht="28.35" customHeight="1" x14ac:dyDescent="0.25">
      <c r="A670" s="7"/>
      <c r="B670" s="8"/>
      <c r="C670" s="7"/>
      <c r="D670" s="9"/>
      <c r="E670" s="9"/>
      <c r="F670" s="7"/>
      <c r="G670" s="7"/>
      <c r="H670" s="8"/>
      <c r="I670" s="7"/>
      <c r="J670" s="7"/>
      <c r="K670" s="8"/>
    </row>
    <row r="671" spans="1:11" s="3" customFormat="1" ht="28.35" customHeight="1" x14ac:dyDescent="0.25">
      <c r="A671" s="7"/>
      <c r="B671" s="8"/>
      <c r="C671" s="7"/>
      <c r="D671" s="9"/>
      <c r="E671" s="9"/>
      <c r="F671" s="7"/>
      <c r="G671" s="7"/>
      <c r="H671" s="8"/>
      <c r="I671" s="7"/>
      <c r="J671" s="7"/>
      <c r="K671" s="8"/>
    </row>
    <row r="672" spans="1:11" s="3" customFormat="1" ht="28.35" customHeight="1" x14ac:dyDescent="0.25">
      <c r="A672" s="7"/>
      <c r="B672" s="8"/>
      <c r="C672" s="7"/>
      <c r="D672" s="9"/>
      <c r="E672" s="9"/>
      <c r="F672" s="7"/>
      <c r="G672" s="7"/>
      <c r="H672" s="8"/>
      <c r="I672" s="7"/>
      <c r="J672" s="7"/>
      <c r="K672" s="8"/>
    </row>
    <row r="673" spans="1:11" s="3" customFormat="1" ht="28.35" customHeight="1" x14ac:dyDescent="0.25">
      <c r="A673" s="7"/>
      <c r="B673" s="8"/>
      <c r="C673" s="7"/>
      <c r="D673" s="9"/>
      <c r="E673" s="9"/>
      <c r="F673" s="7"/>
      <c r="G673" s="7"/>
      <c r="H673" s="8"/>
      <c r="I673" s="7"/>
      <c r="J673" s="7"/>
      <c r="K673" s="8"/>
    </row>
    <row r="674" spans="1:11" s="3" customFormat="1" ht="28.35" customHeight="1" x14ac:dyDescent="0.25">
      <c r="A674" s="7"/>
      <c r="B674" s="8"/>
      <c r="C674" s="7"/>
      <c r="D674" s="9"/>
      <c r="E674" s="9"/>
      <c r="F674" s="7"/>
      <c r="G674" s="7"/>
      <c r="H674" s="8"/>
      <c r="I674" s="7"/>
      <c r="J674" s="7"/>
      <c r="K674" s="8"/>
    </row>
    <row r="675" spans="1:11" s="3" customFormat="1" ht="28.35" customHeight="1" x14ac:dyDescent="0.25">
      <c r="A675" s="7"/>
      <c r="B675" s="8"/>
      <c r="C675" s="7"/>
      <c r="D675" s="9"/>
      <c r="E675" s="9"/>
      <c r="F675" s="7"/>
      <c r="G675" s="7"/>
      <c r="H675" s="8"/>
      <c r="I675" s="7"/>
      <c r="J675" s="7"/>
      <c r="K675" s="8"/>
    </row>
    <row r="676" spans="1:11" s="3" customFormat="1" ht="28.35" customHeight="1" x14ac:dyDescent="0.25">
      <c r="A676" s="7"/>
      <c r="B676" s="8"/>
      <c r="C676" s="7"/>
      <c r="D676" s="9"/>
      <c r="E676" s="9"/>
      <c r="F676" s="7"/>
      <c r="G676" s="7"/>
      <c r="H676" s="8"/>
      <c r="I676" s="7"/>
      <c r="J676" s="7"/>
      <c r="K676" s="8"/>
    </row>
    <row r="677" spans="1:11" s="3" customFormat="1" ht="28.35" customHeight="1" x14ac:dyDescent="0.25">
      <c r="A677" s="7"/>
      <c r="B677" s="8"/>
      <c r="C677" s="7"/>
      <c r="D677" s="9"/>
      <c r="E677" s="9"/>
      <c r="F677" s="7"/>
      <c r="G677" s="7"/>
      <c r="H677" s="8"/>
      <c r="I677" s="7"/>
      <c r="J677" s="7"/>
      <c r="K677" s="8"/>
    </row>
    <row r="678" spans="1:11" s="3" customFormat="1" ht="28.35" customHeight="1" x14ac:dyDescent="0.25">
      <c r="A678" s="7"/>
      <c r="B678" s="8"/>
      <c r="C678" s="7"/>
      <c r="D678" s="9"/>
      <c r="E678" s="9"/>
      <c r="F678" s="7"/>
      <c r="G678" s="7"/>
      <c r="H678" s="8"/>
      <c r="I678" s="7"/>
      <c r="J678" s="7"/>
      <c r="K678" s="8"/>
    </row>
    <row r="679" spans="1:11" s="3" customFormat="1" ht="28.35" customHeight="1" x14ac:dyDescent="0.25">
      <c r="A679" s="7"/>
      <c r="B679" s="8"/>
      <c r="C679" s="7"/>
      <c r="D679" s="9"/>
      <c r="E679" s="9"/>
      <c r="F679" s="7"/>
      <c r="G679" s="7"/>
      <c r="H679" s="8"/>
      <c r="I679" s="7"/>
      <c r="J679" s="7"/>
      <c r="K679" s="8"/>
    </row>
    <row r="680" spans="1:11" s="3" customFormat="1" ht="28.35" customHeight="1" x14ac:dyDescent="0.25">
      <c r="A680" s="7"/>
      <c r="B680" s="8"/>
      <c r="C680" s="7"/>
      <c r="D680" s="9"/>
      <c r="E680" s="9"/>
      <c r="F680" s="7"/>
      <c r="G680" s="7"/>
      <c r="H680" s="8"/>
      <c r="I680" s="7"/>
      <c r="J680" s="7"/>
      <c r="K680" s="8"/>
    </row>
    <row r="681" spans="1:11" s="3" customFormat="1" ht="28.35" customHeight="1" x14ac:dyDescent="0.25">
      <c r="A681" s="7"/>
      <c r="B681" s="8"/>
      <c r="C681" s="7"/>
      <c r="D681" s="9"/>
      <c r="E681" s="9"/>
      <c r="F681" s="7"/>
      <c r="G681" s="7"/>
      <c r="H681" s="8"/>
      <c r="I681" s="7"/>
      <c r="J681" s="7"/>
      <c r="K681" s="8"/>
    </row>
    <row r="682" spans="1:11" s="3" customFormat="1" ht="28.35" customHeight="1" x14ac:dyDescent="0.25">
      <c r="A682" s="7"/>
      <c r="B682" s="8"/>
      <c r="C682" s="7"/>
      <c r="D682" s="9"/>
      <c r="E682" s="9"/>
      <c r="F682" s="7"/>
      <c r="G682" s="7"/>
      <c r="H682" s="8"/>
      <c r="I682" s="7"/>
      <c r="J682" s="7"/>
      <c r="K682" s="8"/>
    </row>
    <row r="683" spans="1:11" s="3" customFormat="1" ht="28.35" customHeight="1" x14ac:dyDescent="0.25">
      <c r="A683" s="7"/>
      <c r="B683" s="8"/>
      <c r="C683" s="7"/>
      <c r="D683" s="9"/>
      <c r="E683" s="9"/>
      <c r="F683" s="7"/>
      <c r="G683" s="7"/>
      <c r="H683" s="8"/>
      <c r="I683" s="7"/>
      <c r="J683" s="7"/>
      <c r="K683" s="8"/>
    </row>
    <row r="684" spans="1:11" s="3" customFormat="1" ht="28.35" customHeight="1" x14ac:dyDescent="0.25">
      <c r="A684" s="7"/>
      <c r="B684" s="8"/>
      <c r="C684" s="7"/>
      <c r="D684" s="9"/>
      <c r="E684" s="9"/>
      <c r="F684" s="7"/>
      <c r="G684" s="7"/>
      <c r="H684" s="8"/>
      <c r="I684" s="7"/>
      <c r="J684" s="7"/>
      <c r="K684" s="8"/>
    </row>
    <row r="685" spans="1:11" s="3" customFormat="1" ht="28.35" customHeight="1" x14ac:dyDescent="0.25">
      <c r="A685" s="7"/>
      <c r="B685" s="8"/>
      <c r="C685" s="7"/>
      <c r="D685" s="9"/>
      <c r="E685" s="9"/>
      <c r="F685" s="7"/>
      <c r="G685" s="7"/>
      <c r="H685" s="8"/>
      <c r="I685" s="7"/>
      <c r="J685" s="7"/>
      <c r="K685" s="8"/>
    </row>
    <row r="686" spans="1:11" s="3" customFormat="1" ht="28.35" customHeight="1" x14ac:dyDescent="0.25">
      <c r="A686" s="7"/>
      <c r="B686" s="8"/>
      <c r="C686" s="7"/>
      <c r="D686" s="9"/>
      <c r="E686" s="9"/>
      <c r="F686" s="7"/>
      <c r="G686" s="7"/>
      <c r="H686" s="8"/>
      <c r="I686" s="7"/>
      <c r="J686" s="7"/>
      <c r="K686" s="8"/>
    </row>
    <row r="687" spans="1:11" s="3" customFormat="1" ht="28.35" customHeight="1" x14ac:dyDescent="0.25">
      <c r="A687" s="7"/>
      <c r="B687" s="8"/>
      <c r="C687" s="7"/>
      <c r="D687" s="9"/>
      <c r="E687" s="9"/>
      <c r="F687" s="7"/>
      <c r="G687" s="7"/>
      <c r="H687" s="8"/>
      <c r="I687" s="7"/>
      <c r="J687" s="7"/>
      <c r="K687" s="8"/>
    </row>
    <row r="688" spans="1:11" s="3" customFormat="1" ht="28.35" customHeight="1" x14ac:dyDescent="0.25">
      <c r="A688" s="7"/>
      <c r="B688" s="8"/>
      <c r="C688" s="7"/>
      <c r="D688" s="9"/>
      <c r="E688" s="9"/>
      <c r="F688" s="7"/>
      <c r="G688" s="7"/>
      <c r="H688" s="8"/>
      <c r="I688" s="7"/>
      <c r="J688" s="7"/>
      <c r="K688" s="8"/>
    </row>
    <row r="689" spans="1:11" s="3" customFormat="1" ht="28.35" customHeight="1" x14ac:dyDescent="0.25">
      <c r="A689" s="7"/>
      <c r="B689" s="8"/>
      <c r="C689" s="7"/>
      <c r="D689" s="9"/>
      <c r="E689" s="9"/>
      <c r="F689" s="7"/>
      <c r="G689" s="7"/>
      <c r="H689" s="8"/>
      <c r="I689" s="7"/>
      <c r="J689" s="7"/>
      <c r="K689" s="8"/>
    </row>
    <row r="690" spans="1:11" s="3" customFormat="1" ht="28.35" customHeight="1" x14ac:dyDescent="0.25">
      <c r="A690" s="7"/>
      <c r="B690" s="8"/>
      <c r="C690" s="7"/>
      <c r="D690" s="9"/>
      <c r="E690" s="9"/>
      <c r="F690" s="7"/>
      <c r="G690" s="7"/>
      <c r="H690" s="8"/>
      <c r="I690" s="7"/>
      <c r="J690" s="7"/>
      <c r="K690" s="8"/>
    </row>
    <row r="691" spans="1:11" s="3" customFormat="1" ht="28.35" customHeight="1" x14ac:dyDescent="0.25">
      <c r="A691" s="7"/>
      <c r="B691" s="8"/>
      <c r="C691" s="7"/>
      <c r="D691" s="9"/>
      <c r="E691" s="9"/>
      <c r="F691" s="7"/>
      <c r="G691" s="7"/>
      <c r="H691" s="8"/>
      <c r="I691" s="7"/>
      <c r="J691" s="7"/>
      <c r="K691" s="8"/>
    </row>
    <row r="692" spans="1:11" s="3" customFormat="1" ht="28.35" customHeight="1" x14ac:dyDescent="0.25">
      <c r="A692" s="7"/>
      <c r="B692" s="8"/>
      <c r="C692" s="7"/>
      <c r="D692" s="9"/>
      <c r="E692" s="9"/>
      <c r="F692" s="7"/>
      <c r="G692" s="7"/>
      <c r="H692" s="8"/>
      <c r="I692" s="7"/>
      <c r="J692" s="7"/>
      <c r="K692" s="8"/>
    </row>
    <row r="693" spans="1:11" s="3" customFormat="1" ht="28.35" customHeight="1" x14ac:dyDescent="0.25">
      <c r="A693" s="7"/>
      <c r="B693" s="8"/>
      <c r="C693" s="7"/>
      <c r="D693" s="9"/>
      <c r="E693" s="9"/>
      <c r="F693" s="7"/>
      <c r="G693" s="7"/>
      <c r="H693" s="8"/>
      <c r="I693" s="7"/>
      <c r="J693" s="7"/>
      <c r="K693" s="8"/>
    </row>
    <row r="694" spans="1:11" s="3" customFormat="1" ht="28.35" customHeight="1" x14ac:dyDescent="0.25">
      <c r="A694" s="7"/>
      <c r="B694" s="8"/>
      <c r="C694" s="7"/>
      <c r="D694" s="9"/>
      <c r="E694" s="9"/>
      <c r="F694" s="7"/>
      <c r="G694" s="7"/>
      <c r="H694" s="8"/>
      <c r="I694" s="7"/>
      <c r="J694" s="7"/>
      <c r="K694" s="8"/>
    </row>
    <row r="695" spans="1:11" s="3" customFormat="1" ht="28.35" customHeight="1" x14ac:dyDescent="0.25">
      <c r="A695" s="7"/>
      <c r="B695" s="8"/>
      <c r="C695" s="7"/>
      <c r="D695" s="9"/>
      <c r="E695" s="9"/>
      <c r="F695" s="7"/>
      <c r="G695" s="7"/>
      <c r="H695" s="8"/>
      <c r="I695" s="7"/>
      <c r="J695" s="7"/>
      <c r="K695" s="8"/>
    </row>
    <row r="696" spans="1:11" s="3" customFormat="1" ht="28.35" customHeight="1" x14ac:dyDescent="0.25">
      <c r="A696" s="7"/>
      <c r="B696" s="8"/>
      <c r="C696" s="7"/>
      <c r="D696" s="9"/>
      <c r="E696" s="9"/>
      <c r="F696" s="7"/>
      <c r="G696" s="7"/>
      <c r="H696" s="8"/>
      <c r="I696" s="7"/>
      <c r="J696" s="7"/>
      <c r="K696" s="8"/>
    </row>
    <row r="697" spans="1:11" s="3" customFormat="1" ht="28.35" customHeight="1" x14ac:dyDescent="0.25">
      <c r="A697" s="7"/>
      <c r="B697" s="8"/>
      <c r="C697" s="7"/>
      <c r="D697" s="9"/>
      <c r="E697" s="9"/>
      <c r="F697" s="7"/>
      <c r="G697" s="7"/>
      <c r="H697" s="8"/>
      <c r="I697" s="7"/>
      <c r="J697" s="7"/>
      <c r="K697" s="8"/>
    </row>
    <row r="698" spans="1:11" s="3" customFormat="1" ht="28.35" customHeight="1" x14ac:dyDescent="0.25">
      <c r="A698" s="7"/>
      <c r="B698" s="8"/>
      <c r="C698" s="7"/>
      <c r="D698" s="9"/>
      <c r="E698" s="9"/>
      <c r="F698" s="7"/>
      <c r="G698" s="7"/>
      <c r="H698" s="8"/>
      <c r="I698" s="7"/>
      <c r="J698" s="7"/>
      <c r="K698" s="8"/>
    </row>
    <row r="699" spans="1:11" s="3" customFormat="1" ht="28.35" customHeight="1" x14ac:dyDescent="0.25">
      <c r="A699" s="7"/>
      <c r="B699" s="8"/>
      <c r="C699" s="7"/>
      <c r="D699" s="9"/>
      <c r="E699" s="9"/>
      <c r="F699" s="7"/>
      <c r="G699" s="7"/>
      <c r="H699" s="8"/>
      <c r="I699" s="7"/>
      <c r="J699" s="7"/>
      <c r="K699" s="8"/>
    </row>
    <row r="700" spans="1:11" s="3" customFormat="1" ht="28.35" customHeight="1" x14ac:dyDescent="0.25">
      <c r="A700" s="7"/>
      <c r="B700" s="8"/>
      <c r="C700" s="7"/>
      <c r="D700" s="9"/>
      <c r="E700" s="9"/>
      <c r="F700" s="7"/>
      <c r="G700" s="7"/>
      <c r="H700" s="8"/>
      <c r="I700" s="7"/>
      <c r="J700" s="7"/>
      <c r="K700" s="8"/>
    </row>
    <row r="701" spans="1:11" s="3" customFormat="1" ht="28.35" customHeight="1" x14ac:dyDescent="0.25">
      <c r="A701" s="7"/>
      <c r="B701" s="8"/>
      <c r="C701" s="7"/>
      <c r="D701" s="9"/>
      <c r="E701" s="9"/>
      <c r="F701" s="7"/>
      <c r="G701" s="7"/>
      <c r="H701" s="8"/>
      <c r="I701" s="7"/>
      <c r="J701" s="7"/>
      <c r="K701" s="8"/>
    </row>
    <row r="702" spans="1:11" s="3" customFormat="1" ht="28.35" customHeight="1" x14ac:dyDescent="0.25">
      <c r="A702" s="7"/>
      <c r="B702" s="8"/>
      <c r="C702" s="7"/>
      <c r="D702" s="9"/>
      <c r="E702" s="9"/>
      <c r="F702" s="7"/>
      <c r="G702" s="7"/>
      <c r="H702" s="8"/>
      <c r="I702" s="7"/>
      <c r="J702" s="7"/>
      <c r="K702" s="8"/>
    </row>
    <row r="703" spans="1:11" s="3" customFormat="1" ht="28.35" customHeight="1" x14ac:dyDescent="0.25">
      <c r="A703" s="7"/>
      <c r="B703" s="8"/>
      <c r="C703" s="7"/>
      <c r="D703" s="9"/>
      <c r="E703" s="9"/>
      <c r="F703" s="7"/>
      <c r="G703" s="7"/>
      <c r="H703" s="8"/>
      <c r="I703" s="7"/>
      <c r="J703" s="7"/>
      <c r="K703" s="8"/>
    </row>
    <row r="704" spans="1:11" s="3" customFormat="1" ht="28.35" customHeight="1" x14ac:dyDescent="0.25">
      <c r="A704" s="7"/>
      <c r="B704" s="8"/>
      <c r="C704" s="7"/>
      <c r="D704" s="9"/>
      <c r="E704" s="9"/>
      <c r="F704" s="7"/>
      <c r="G704" s="7"/>
      <c r="H704" s="8"/>
      <c r="I704" s="7"/>
      <c r="J704" s="7"/>
      <c r="K704" s="8"/>
    </row>
    <row r="705" spans="1:11" s="3" customFormat="1" ht="28.35" customHeight="1" x14ac:dyDescent="0.25">
      <c r="A705" s="7"/>
      <c r="B705" s="8"/>
      <c r="C705" s="7"/>
      <c r="D705" s="9"/>
      <c r="E705" s="9"/>
      <c r="F705" s="7"/>
      <c r="G705" s="7"/>
      <c r="H705" s="8"/>
      <c r="I705" s="7"/>
      <c r="J705" s="7"/>
      <c r="K705" s="8"/>
    </row>
    <row r="706" spans="1:11" s="3" customFormat="1" ht="28.35" customHeight="1" x14ac:dyDescent="0.25">
      <c r="A706" s="7"/>
      <c r="B706" s="8"/>
      <c r="C706" s="7"/>
      <c r="D706" s="9"/>
      <c r="E706" s="9"/>
      <c r="F706" s="7"/>
      <c r="G706" s="7"/>
      <c r="H706" s="8"/>
      <c r="I706" s="7"/>
      <c r="J706" s="7"/>
      <c r="K706" s="8"/>
    </row>
    <row r="707" spans="1:11" s="3" customFormat="1" ht="28.35" customHeight="1" x14ac:dyDescent="0.25">
      <c r="A707" s="7"/>
      <c r="B707" s="8"/>
      <c r="C707" s="7"/>
      <c r="D707" s="9"/>
      <c r="E707" s="9"/>
      <c r="F707" s="7"/>
      <c r="G707" s="7"/>
      <c r="H707" s="8"/>
      <c r="I707" s="7"/>
      <c r="J707" s="7"/>
      <c r="K707" s="8"/>
    </row>
    <row r="708" spans="1:11" s="3" customFormat="1" ht="28.35" customHeight="1" x14ac:dyDescent="0.25">
      <c r="A708" s="7"/>
      <c r="B708" s="8"/>
      <c r="C708" s="7"/>
      <c r="D708" s="9"/>
      <c r="E708" s="9"/>
      <c r="F708" s="7"/>
      <c r="G708" s="7"/>
      <c r="H708" s="8"/>
      <c r="I708" s="7"/>
      <c r="J708" s="7"/>
      <c r="K708" s="8"/>
    </row>
    <row r="709" spans="1:11" s="3" customFormat="1" ht="28.35" customHeight="1" x14ac:dyDescent="0.25">
      <c r="A709" s="7"/>
      <c r="B709" s="8"/>
      <c r="C709" s="7"/>
      <c r="D709" s="9"/>
      <c r="E709" s="9"/>
      <c r="F709" s="7"/>
      <c r="G709" s="7"/>
      <c r="H709" s="8"/>
      <c r="I709" s="7"/>
      <c r="J709" s="7"/>
      <c r="K709" s="8"/>
    </row>
    <row r="710" spans="1:11" s="3" customFormat="1" ht="28.35" customHeight="1" x14ac:dyDescent="0.25">
      <c r="A710" s="7"/>
      <c r="B710" s="8"/>
      <c r="C710" s="7"/>
      <c r="D710" s="9"/>
      <c r="E710" s="9"/>
      <c r="F710" s="7"/>
      <c r="G710" s="7"/>
      <c r="H710" s="8"/>
      <c r="I710" s="7"/>
      <c r="J710" s="7"/>
      <c r="K710" s="8"/>
    </row>
    <row r="711" spans="1:11" s="3" customFormat="1" ht="28.35" customHeight="1" x14ac:dyDescent="0.25">
      <c r="A711" s="7"/>
      <c r="B711" s="8"/>
      <c r="C711" s="7"/>
      <c r="D711" s="9"/>
      <c r="E711" s="9"/>
      <c r="F711" s="7"/>
      <c r="G711" s="7"/>
      <c r="H711" s="8"/>
      <c r="I711" s="7"/>
      <c r="J711" s="7"/>
      <c r="K711" s="8"/>
    </row>
    <row r="712" spans="1:11" s="3" customFormat="1" ht="28.35" customHeight="1" x14ac:dyDescent="0.25">
      <c r="A712" s="7"/>
      <c r="B712" s="8"/>
      <c r="C712" s="7"/>
      <c r="D712" s="9"/>
      <c r="E712" s="9"/>
      <c r="F712" s="7"/>
      <c r="G712" s="7"/>
      <c r="H712" s="8"/>
      <c r="I712" s="7"/>
      <c r="J712" s="7"/>
      <c r="K712" s="8"/>
    </row>
    <row r="713" spans="1:11" s="3" customFormat="1" ht="28.35" customHeight="1" x14ac:dyDescent="0.25">
      <c r="A713" s="7"/>
      <c r="B713" s="8"/>
      <c r="C713" s="7"/>
      <c r="D713" s="9"/>
      <c r="E713" s="9"/>
      <c r="F713" s="7"/>
      <c r="G713" s="7"/>
      <c r="H713" s="8"/>
      <c r="I713" s="7"/>
      <c r="J713" s="7"/>
      <c r="K713" s="8"/>
    </row>
    <row r="714" spans="1:11" s="3" customFormat="1" ht="28.35" customHeight="1" x14ac:dyDescent="0.25">
      <c r="A714" s="7"/>
      <c r="B714" s="8"/>
      <c r="C714" s="7"/>
      <c r="D714" s="9"/>
      <c r="E714" s="9"/>
      <c r="F714" s="7"/>
      <c r="G714" s="7"/>
      <c r="H714" s="8"/>
      <c r="I714" s="7"/>
      <c r="J714" s="7"/>
      <c r="K714" s="8"/>
    </row>
    <row r="715" spans="1:11" s="3" customFormat="1" ht="28.35" customHeight="1" x14ac:dyDescent="0.25">
      <c r="A715" s="7"/>
      <c r="B715" s="8"/>
      <c r="C715" s="7"/>
      <c r="D715" s="9"/>
      <c r="E715" s="9"/>
      <c r="F715" s="7"/>
      <c r="G715" s="7"/>
      <c r="H715" s="8"/>
      <c r="I715" s="7"/>
      <c r="J715" s="7"/>
      <c r="K715" s="8"/>
    </row>
    <row r="716" spans="1:11" s="3" customFormat="1" ht="28.35" customHeight="1" x14ac:dyDescent="0.25">
      <c r="A716" s="7"/>
      <c r="B716" s="8"/>
      <c r="C716" s="7"/>
      <c r="D716" s="9"/>
      <c r="E716" s="9"/>
      <c r="F716" s="7"/>
      <c r="G716" s="7"/>
      <c r="H716" s="8"/>
      <c r="I716" s="7"/>
      <c r="J716" s="7"/>
      <c r="K716" s="8"/>
    </row>
    <row r="717" spans="1:11" s="3" customFormat="1" ht="28.35" customHeight="1" x14ac:dyDescent="0.25">
      <c r="A717" s="7"/>
      <c r="B717" s="8"/>
      <c r="C717" s="7"/>
      <c r="D717" s="9"/>
      <c r="E717" s="9"/>
      <c r="F717" s="7"/>
      <c r="G717" s="7"/>
      <c r="H717" s="8"/>
      <c r="I717" s="7"/>
      <c r="J717" s="7"/>
      <c r="K717" s="8"/>
    </row>
    <row r="718" spans="1:11" s="3" customFormat="1" ht="28.35" customHeight="1" x14ac:dyDescent="0.25">
      <c r="A718" s="7"/>
      <c r="B718" s="8"/>
      <c r="C718" s="7"/>
      <c r="D718" s="9"/>
      <c r="E718" s="9"/>
      <c r="F718" s="7"/>
      <c r="G718" s="7"/>
      <c r="H718" s="8"/>
      <c r="I718" s="7"/>
      <c r="J718" s="7"/>
      <c r="K718" s="8"/>
    </row>
    <row r="719" spans="1:11" s="3" customFormat="1" ht="28.35" customHeight="1" x14ac:dyDescent="0.25">
      <c r="A719" s="7"/>
      <c r="B719" s="8"/>
      <c r="C719" s="7"/>
      <c r="D719" s="9"/>
      <c r="E719" s="9"/>
      <c r="F719" s="7"/>
      <c r="G719" s="7"/>
      <c r="H719" s="8"/>
      <c r="I719" s="7"/>
      <c r="J719" s="7"/>
      <c r="K719" s="8"/>
    </row>
    <row r="720" spans="1:11" s="3" customFormat="1" ht="28.35" customHeight="1" x14ac:dyDescent="0.25">
      <c r="A720" s="7"/>
      <c r="B720" s="8"/>
      <c r="C720" s="7"/>
      <c r="D720" s="9"/>
      <c r="E720" s="9"/>
      <c r="F720" s="7"/>
      <c r="G720" s="7"/>
      <c r="H720" s="8"/>
      <c r="I720" s="7"/>
      <c r="J720" s="7"/>
      <c r="K720" s="8"/>
    </row>
    <row r="721" spans="1:11" s="3" customFormat="1" ht="28.35" customHeight="1" x14ac:dyDescent="0.25">
      <c r="A721" s="7"/>
      <c r="B721" s="8"/>
      <c r="C721" s="7"/>
      <c r="D721" s="9"/>
      <c r="E721" s="9"/>
      <c r="F721" s="7"/>
      <c r="G721" s="7"/>
      <c r="H721" s="8"/>
      <c r="I721" s="7"/>
      <c r="J721" s="7"/>
      <c r="K721" s="8"/>
    </row>
    <row r="722" spans="1:11" s="3" customFormat="1" ht="28.35" customHeight="1" x14ac:dyDescent="0.25">
      <c r="A722" s="7"/>
      <c r="B722" s="8"/>
      <c r="C722" s="7"/>
      <c r="D722" s="9"/>
      <c r="E722" s="9"/>
      <c r="F722" s="7"/>
      <c r="G722" s="7"/>
      <c r="H722" s="8"/>
      <c r="I722" s="7"/>
      <c r="J722" s="7"/>
      <c r="K722" s="8"/>
    </row>
    <row r="723" spans="1:11" s="3" customFormat="1" ht="28.35" customHeight="1" x14ac:dyDescent="0.25">
      <c r="A723" s="7"/>
      <c r="B723" s="8"/>
      <c r="C723" s="7"/>
      <c r="D723" s="9"/>
      <c r="E723" s="9"/>
      <c r="F723" s="7"/>
      <c r="G723" s="7"/>
      <c r="H723" s="8"/>
      <c r="I723" s="7"/>
      <c r="J723" s="7"/>
      <c r="K723" s="8"/>
    </row>
    <row r="724" spans="1:11" s="3" customFormat="1" ht="28.35" customHeight="1" x14ac:dyDescent="0.25">
      <c r="A724" s="7"/>
      <c r="B724" s="8"/>
      <c r="C724" s="7"/>
      <c r="D724" s="9"/>
      <c r="E724" s="9"/>
      <c r="F724" s="7"/>
      <c r="G724" s="7"/>
      <c r="H724" s="8"/>
      <c r="I724" s="7"/>
      <c r="J724" s="7"/>
      <c r="K724" s="8"/>
    </row>
    <row r="725" spans="1:11" s="3" customFormat="1" ht="28.35" customHeight="1" x14ac:dyDescent="0.25">
      <c r="A725" s="7"/>
      <c r="B725" s="8"/>
      <c r="C725" s="7"/>
      <c r="D725" s="9"/>
      <c r="E725" s="9"/>
      <c r="F725" s="7"/>
      <c r="G725" s="7"/>
      <c r="H725" s="8"/>
      <c r="I725" s="7"/>
      <c r="J725" s="7"/>
      <c r="K725" s="8"/>
    </row>
    <row r="726" spans="1:11" s="3" customFormat="1" ht="28.35" customHeight="1" x14ac:dyDescent="0.25">
      <c r="A726" s="7"/>
      <c r="B726" s="8"/>
      <c r="C726" s="7"/>
      <c r="D726" s="9"/>
      <c r="E726" s="9"/>
      <c r="F726" s="7"/>
      <c r="G726" s="7"/>
      <c r="H726" s="8"/>
      <c r="I726" s="7"/>
      <c r="J726" s="7"/>
      <c r="K726" s="8"/>
    </row>
    <row r="727" spans="1:11" s="3" customFormat="1" ht="28.35" customHeight="1" x14ac:dyDescent="0.25">
      <c r="A727" s="7"/>
      <c r="B727" s="8"/>
      <c r="C727" s="7"/>
      <c r="D727" s="9"/>
      <c r="E727" s="9"/>
      <c r="F727" s="7"/>
      <c r="G727" s="7"/>
      <c r="H727" s="8"/>
      <c r="I727" s="7"/>
      <c r="J727" s="7"/>
      <c r="K727" s="8"/>
    </row>
    <row r="728" spans="1:11" s="3" customFormat="1" ht="28.35" customHeight="1" x14ac:dyDescent="0.25">
      <c r="A728" s="7"/>
      <c r="B728" s="8"/>
      <c r="C728" s="7"/>
      <c r="D728" s="9"/>
      <c r="E728" s="9"/>
      <c r="F728" s="7"/>
      <c r="G728" s="7"/>
      <c r="H728" s="8"/>
      <c r="I728" s="7"/>
      <c r="J728" s="7"/>
      <c r="K728" s="8"/>
    </row>
    <row r="729" spans="1:11" s="3" customFormat="1" ht="28.35" customHeight="1" x14ac:dyDescent="0.25">
      <c r="A729" s="7"/>
      <c r="B729" s="8"/>
      <c r="C729" s="7"/>
      <c r="D729" s="9"/>
      <c r="E729" s="9"/>
      <c r="F729" s="7"/>
      <c r="G729" s="7"/>
      <c r="H729" s="8"/>
      <c r="I729" s="7"/>
      <c r="J729" s="7"/>
      <c r="K729" s="8"/>
    </row>
    <row r="730" spans="1:11" s="3" customFormat="1" ht="28.35" customHeight="1" x14ac:dyDescent="0.25">
      <c r="A730" s="7"/>
      <c r="B730" s="8"/>
      <c r="C730" s="7"/>
      <c r="D730" s="9"/>
      <c r="E730" s="9"/>
      <c r="F730" s="7"/>
      <c r="G730" s="7"/>
      <c r="H730" s="8"/>
      <c r="I730" s="7"/>
      <c r="J730" s="7"/>
      <c r="K730" s="8"/>
    </row>
    <row r="731" spans="1:11" s="3" customFormat="1" ht="28.35" customHeight="1" x14ac:dyDescent="0.25">
      <c r="A731" s="7"/>
      <c r="B731" s="8"/>
      <c r="C731" s="7"/>
      <c r="D731" s="9"/>
      <c r="E731" s="9"/>
      <c r="F731" s="7"/>
      <c r="G731" s="7"/>
      <c r="H731" s="8"/>
      <c r="I731" s="7"/>
      <c r="J731" s="7"/>
      <c r="K731" s="8"/>
    </row>
    <row r="732" spans="1:11" s="3" customFormat="1" ht="28.35" customHeight="1" x14ac:dyDescent="0.25">
      <c r="A732" s="7"/>
      <c r="B732" s="8"/>
      <c r="C732" s="7"/>
      <c r="D732" s="9"/>
      <c r="E732" s="9"/>
      <c r="F732" s="7"/>
      <c r="G732" s="7"/>
      <c r="H732" s="8"/>
      <c r="I732" s="7"/>
      <c r="J732" s="7"/>
      <c r="K732" s="8"/>
    </row>
    <row r="733" spans="1:11" s="3" customFormat="1" ht="28.35" customHeight="1" x14ac:dyDescent="0.25">
      <c r="A733" s="7"/>
      <c r="B733" s="8"/>
      <c r="C733" s="7"/>
      <c r="D733" s="9"/>
      <c r="E733" s="9"/>
      <c r="F733" s="7"/>
      <c r="G733" s="7"/>
      <c r="H733" s="8"/>
      <c r="I733" s="7"/>
      <c r="J733" s="7"/>
      <c r="K733" s="8"/>
    </row>
    <row r="734" spans="1:11" s="3" customFormat="1" ht="28.35" customHeight="1" x14ac:dyDescent="0.25">
      <c r="A734" s="7"/>
      <c r="B734" s="8"/>
      <c r="C734" s="7"/>
      <c r="D734" s="9"/>
      <c r="E734" s="9"/>
      <c r="F734" s="7"/>
      <c r="G734" s="7"/>
      <c r="H734" s="8"/>
      <c r="I734" s="7"/>
      <c r="J734" s="7"/>
      <c r="K734" s="8"/>
    </row>
    <row r="735" spans="1:11" s="3" customFormat="1" ht="28.35" customHeight="1" x14ac:dyDescent="0.25">
      <c r="A735" s="7"/>
      <c r="B735" s="8"/>
      <c r="C735" s="7"/>
      <c r="D735" s="9"/>
      <c r="E735" s="9"/>
      <c r="F735" s="7"/>
      <c r="G735" s="7"/>
      <c r="H735" s="8"/>
      <c r="I735" s="7"/>
      <c r="J735" s="7"/>
      <c r="K735" s="8"/>
    </row>
    <row r="736" spans="1:11" s="3" customFormat="1" ht="28.35" customHeight="1" x14ac:dyDescent="0.25">
      <c r="A736" s="7"/>
      <c r="B736" s="8"/>
      <c r="C736" s="7"/>
      <c r="D736" s="9"/>
      <c r="E736" s="9"/>
      <c r="F736" s="7"/>
      <c r="G736" s="7"/>
      <c r="H736" s="8"/>
      <c r="I736" s="7"/>
      <c r="J736" s="7"/>
      <c r="K736" s="8"/>
    </row>
    <row r="737" spans="1:11" s="3" customFormat="1" ht="28.35" customHeight="1" x14ac:dyDescent="0.25">
      <c r="A737" s="7"/>
      <c r="B737" s="8"/>
      <c r="C737" s="7"/>
      <c r="D737" s="9"/>
      <c r="E737" s="9"/>
      <c r="F737" s="7"/>
      <c r="G737" s="7"/>
      <c r="H737" s="8"/>
      <c r="I737" s="7"/>
      <c r="J737" s="7"/>
      <c r="K737" s="8"/>
    </row>
    <row r="738" spans="1:11" s="3" customFormat="1" ht="28.35" customHeight="1" x14ac:dyDescent="0.25">
      <c r="A738" s="7"/>
      <c r="B738" s="8"/>
      <c r="C738" s="7"/>
      <c r="D738" s="9"/>
      <c r="E738" s="9"/>
      <c r="F738" s="7"/>
      <c r="G738" s="7"/>
      <c r="H738" s="8"/>
      <c r="I738" s="7"/>
      <c r="J738" s="7"/>
      <c r="K738" s="8"/>
    </row>
    <row r="739" spans="1:11" s="3" customFormat="1" ht="28.35" customHeight="1" x14ac:dyDescent="0.25">
      <c r="A739" s="7"/>
      <c r="B739" s="8"/>
      <c r="C739" s="7"/>
      <c r="D739" s="9"/>
      <c r="E739" s="9"/>
      <c r="F739" s="7"/>
      <c r="G739" s="7"/>
      <c r="H739" s="8"/>
      <c r="I739" s="7"/>
      <c r="J739" s="7"/>
      <c r="K739" s="8"/>
    </row>
    <row r="740" spans="1:11" s="3" customFormat="1" ht="28.35" customHeight="1" x14ac:dyDescent="0.25">
      <c r="A740" s="7"/>
      <c r="B740" s="8"/>
      <c r="C740" s="7"/>
      <c r="D740" s="9"/>
      <c r="E740" s="9"/>
      <c r="F740" s="7"/>
      <c r="G740" s="7"/>
      <c r="H740" s="8"/>
      <c r="I740" s="7"/>
      <c r="J740" s="7"/>
      <c r="K740" s="8"/>
    </row>
    <row r="741" spans="1:11" s="3" customFormat="1" ht="28.35" customHeight="1" x14ac:dyDescent="0.25">
      <c r="A741" s="7"/>
      <c r="B741" s="8"/>
      <c r="C741" s="7"/>
      <c r="D741" s="9"/>
      <c r="E741" s="9"/>
      <c r="F741" s="7"/>
      <c r="G741" s="7"/>
      <c r="H741" s="8"/>
      <c r="I741" s="7"/>
      <c r="J741" s="7"/>
      <c r="K741" s="8"/>
    </row>
    <row r="742" spans="1:11" s="3" customFormat="1" ht="28.35" customHeight="1" x14ac:dyDescent="0.25">
      <c r="A742" s="7"/>
      <c r="B742" s="8"/>
      <c r="C742" s="7"/>
      <c r="D742" s="9"/>
      <c r="E742" s="9"/>
      <c r="F742" s="7"/>
      <c r="G742" s="7"/>
      <c r="H742" s="8"/>
      <c r="I742" s="7"/>
      <c r="J742" s="7"/>
      <c r="K742" s="8"/>
    </row>
    <row r="743" spans="1:11" s="3" customFormat="1" ht="28.35" customHeight="1" x14ac:dyDescent="0.25">
      <c r="A743" s="7"/>
      <c r="B743" s="8"/>
      <c r="C743" s="7"/>
      <c r="D743" s="9"/>
      <c r="E743" s="9"/>
      <c r="F743" s="7"/>
      <c r="G743" s="7"/>
      <c r="H743" s="8"/>
      <c r="I743" s="7"/>
      <c r="J743" s="7"/>
      <c r="K743" s="8"/>
    </row>
    <row r="744" spans="1:11" s="3" customFormat="1" ht="28.35" customHeight="1" x14ac:dyDescent="0.25">
      <c r="A744" s="7"/>
      <c r="B744" s="8"/>
      <c r="C744" s="7"/>
      <c r="D744" s="9"/>
      <c r="E744" s="9"/>
      <c r="F744" s="7"/>
      <c r="G744" s="7"/>
      <c r="H744" s="8"/>
      <c r="I744" s="7"/>
      <c r="J744" s="7"/>
      <c r="K744" s="8"/>
    </row>
    <row r="745" spans="1:11" s="3" customFormat="1" ht="28.35" customHeight="1" x14ac:dyDescent="0.25">
      <c r="A745" s="7"/>
      <c r="B745" s="8"/>
      <c r="C745" s="7"/>
      <c r="D745" s="9"/>
      <c r="E745" s="9"/>
      <c r="F745" s="7"/>
      <c r="G745" s="7"/>
      <c r="H745" s="8"/>
      <c r="I745" s="7"/>
      <c r="J745" s="7"/>
      <c r="K745" s="8"/>
    </row>
    <row r="746" spans="1:11" s="3" customFormat="1" ht="28.35" customHeight="1" x14ac:dyDescent="0.25">
      <c r="A746" s="7"/>
      <c r="B746" s="8"/>
      <c r="C746" s="7"/>
      <c r="D746" s="9"/>
      <c r="E746" s="9"/>
      <c r="F746" s="7"/>
      <c r="G746" s="7"/>
      <c r="H746" s="8"/>
      <c r="I746" s="7"/>
      <c r="J746" s="7"/>
      <c r="K746" s="8"/>
    </row>
    <row r="747" spans="1:11" s="3" customFormat="1" ht="28.35" customHeight="1" x14ac:dyDescent="0.25">
      <c r="A747" s="7"/>
      <c r="B747" s="8"/>
      <c r="C747" s="7"/>
      <c r="D747" s="9"/>
      <c r="E747" s="9"/>
      <c r="F747" s="7"/>
      <c r="G747" s="7"/>
      <c r="H747" s="8"/>
      <c r="I747" s="7"/>
      <c r="J747" s="7"/>
      <c r="K747" s="8"/>
    </row>
    <row r="748" spans="1:11" s="3" customFormat="1" ht="28.35" customHeight="1" x14ac:dyDescent="0.25">
      <c r="A748" s="7"/>
      <c r="B748" s="8"/>
      <c r="C748" s="7"/>
      <c r="D748" s="9"/>
      <c r="E748" s="9"/>
      <c r="F748" s="7"/>
      <c r="G748" s="7"/>
      <c r="H748" s="8"/>
      <c r="I748" s="7"/>
      <c r="J748" s="7"/>
      <c r="K748" s="8"/>
    </row>
    <row r="749" spans="1:11" s="3" customFormat="1" ht="28.35" customHeight="1" x14ac:dyDescent="0.25">
      <c r="A749" s="7"/>
      <c r="B749" s="8"/>
      <c r="C749" s="7"/>
      <c r="D749" s="9"/>
      <c r="E749" s="9"/>
      <c r="F749" s="7"/>
      <c r="G749" s="7"/>
      <c r="H749" s="8"/>
      <c r="I749" s="7"/>
      <c r="J749" s="7"/>
      <c r="K749" s="8"/>
    </row>
    <row r="750" spans="1:11" s="3" customFormat="1" ht="28.35" customHeight="1" x14ac:dyDescent="0.25">
      <c r="A750" s="7"/>
      <c r="B750" s="8"/>
      <c r="C750" s="7"/>
      <c r="D750" s="9"/>
      <c r="E750" s="9"/>
      <c r="F750" s="7"/>
      <c r="G750" s="7"/>
      <c r="H750" s="8"/>
      <c r="I750" s="7"/>
      <c r="J750" s="7"/>
      <c r="K750" s="8"/>
    </row>
    <row r="751" spans="1:11" s="3" customFormat="1" ht="28.35" customHeight="1" x14ac:dyDescent="0.25">
      <c r="A751" s="7"/>
      <c r="B751" s="8"/>
      <c r="C751" s="7"/>
      <c r="D751" s="9"/>
      <c r="E751" s="9"/>
      <c r="F751" s="7"/>
      <c r="G751" s="7"/>
      <c r="H751" s="8"/>
      <c r="I751" s="7"/>
      <c r="J751" s="7"/>
      <c r="K751" s="8"/>
    </row>
    <row r="752" spans="1:11" s="3" customFormat="1" ht="28.35" customHeight="1" x14ac:dyDescent="0.25">
      <c r="A752" s="7"/>
      <c r="B752" s="8"/>
      <c r="C752" s="7"/>
      <c r="D752" s="9"/>
      <c r="E752" s="9"/>
      <c r="F752" s="7"/>
      <c r="G752" s="7"/>
      <c r="H752" s="8"/>
      <c r="I752" s="7"/>
      <c r="J752" s="7"/>
      <c r="K752" s="8"/>
    </row>
    <row r="753" spans="1:11" s="3" customFormat="1" ht="28.35" customHeight="1" x14ac:dyDescent="0.25">
      <c r="A753" s="7"/>
      <c r="B753" s="8"/>
      <c r="C753" s="7"/>
      <c r="D753" s="9"/>
      <c r="E753" s="9"/>
      <c r="F753" s="7"/>
      <c r="G753" s="7"/>
      <c r="H753" s="8"/>
      <c r="I753" s="7"/>
      <c r="J753" s="7"/>
      <c r="K753" s="8"/>
    </row>
    <row r="754" spans="1:11" s="3" customFormat="1" ht="28.35" customHeight="1" x14ac:dyDescent="0.25">
      <c r="A754" s="7"/>
      <c r="B754" s="8"/>
      <c r="C754" s="7"/>
      <c r="D754" s="9"/>
      <c r="E754" s="9"/>
      <c r="F754" s="7"/>
      <c r="G754" s="7"/>
      <c r="H754" s="8"/>
      <c r="I754" s="7"/>
      <c r="J754" s="7"/>
      <c r="K754" s="8"/>
    </row>
    <row r="755" spans="1:11" s="3" customFormat="1" ht="28.35" customHeight="1" x14ac:dyDescent="0.25">
      <c r="A755" s="7"/>
      <c r="B755" s="8"/>
      <c r="C755" s="7"/>
      <c r="D755" s="9"/>
      <c r="E755" s="9"/>
      <c r="F755" s="7"/>
      <c r="G755" s="7"/>
      <c r="H755" s="8"/>
      <c r="I755" s="7"/>
      <c r="J755" s="7"/>
      <c r="K755" s="8"/>
    </row>
    <row r="756" spans="1:11" s="3" customFormat="1" ht="28.35" customHeight="1" x14ac:dyDescent="0.25">
      <c r="A756" s="7"/>
      <c r="B756" s="8"/>
      <c r="C756" s="7"/>
      <c r="D756" s="9"/>
      <c r="E756" s="9"/>
      <c r="F756" s="7"/>
      <c r="G756" s="7"/>
      <c r="H756" s="8"/>
      <c r="I756" s="7"/>
      <c r="J756" s="7"/>
      <c r="K756" s="8"/>
    </row>
    <row r="757" spans="1:11" s="3" customFormat="1" ht="28.35" customHeight="1" x14ac:dyDescent="0.25">
      <c r="A757" s="7"/>
      <c r="B757" s="8"/>
      <c r="C757" s="7"/>
      <c r="D757" s="9"/>
      <c r="E757" s="9"/>
      <c r="F757" s="7"/>
      <c r="G757" s="7"/>
      <c r="H757" s="8"/>
      <c r="I757" s="7"/>
      <c r="J757" s="7"/>
      <c r="K757" s="8"/>
    </row>
    <row r="758" spans="1:11" s="3" customFormat="1" ht="28.35" customHeight="1" x14ac:dyDescent="0.25">
      <c r="A758" s="7"/>
      <c r="B758" s="8"/>
      <c r="C758" s="7"/>
      <c r="D758" s="9"/>
      <c r="E758" s="9"/>
      <c r="F758" s="7"/>
      <c r="G758" s="7"/>
      <c r="H758" s="8"/>
      <c r="I758" s="7"/>
      <c r="J758" s="7"/>
      <c r="K758" s="8"/>
    </row>
    <row r="759" spans="1:11" s="3" customFormat="1" ht="28.35" customHeight="1" x14ac:dyDescent="0.25">
      <c r="A759" s="7"/>
      <c r="B759" s="8"/>
      <c r="C759" s="7"/>
      <c r="D759" s="9"/>
      <c r="E759" s="9"/>
      <c r="F759" s="7"/>
      <c r="G759" s="7"/>
      <c r="H759" s="8"/>
      <c r="I759" s="7"/>
      <c r="J759" s="7"/>
      <c r="K759" s="8"/>
    </row>
    <row r="760" spans="1:11" s="3" customFormat="1" ht="28.35" customHeight="1" x14ac:dyDescent="0.25">
      <c r="A760" s="7"/>
      <c r="B760" s="8"/>
      <c r="C760" s="7"/>
      <c r="D760" s="9"/>
      <c r="E760" s="9"/>
      <c r="F760" s="7"/>
      <c r="G760" s="7"/>
      <c r="H760" s="8"/>
      <c r="I760" s="7"/>
      <c r="J760" s="7"/>
      <c r="K760" s="8"/>
    </row>
    <row r="761" spans="1:11" s="3" customFormat="1" ht="28.35" customHeight="1" x14ac:dyDescent="0.25">
      <c r="A761" s="7"/>
      <c r="B761" s="8"/>
      <c r="C761" s="7"/>
      <c r="D761" s="9"/>
      <c r="E761" s="9"/>
      <c r="F761" s="7"/>
      <c r="G761" s="7"/>
      <c r="H761" s="8"/>
      <c r="I761" s="7"/>
      <c r="J761" s="7"/>
      <c r="K761" s="8"/>
    </row>
    <row r="762" spans="1:11" s="3" customFormat="1" ht="28.35" customHeight="1" x14ac:dyDescent="0.25">
      <c r="A762" s="7"/>
      <c r="B762" s="8"/>
      <c r="C762" s="7"/>
      <c r="D762" s="9"/>
      <c r="E762" s="9"/>
      <c r="F762" s="7"/>
      <c r="G762" s="7"/>
      <c r="H762" s="8"/>
      <c r="I762" s="7"/>
      <c r="J762" s="7"/>
      <c r="K762" s="8"/>
    </row>
    <row r="763" spans="1:11" s="3" customFormat="1" ht="28.35" customHeight="1" x14ac:dyDescent="0.25">
      <c r="A763" s="7"/>
      <c r="B763" s="8"/>
      <c r="C763" s="7"/>
      <c r="D763" s="9"/>
      <c r="E763" s="9"/>
      <c r="F763" s="7"/>
      <c r="G763" s="7"/>
      <c r="H763" s="8"/>
      <c r="I763" s="7"/>
      <c r="J763" s="7"/>
      <c r="K763" s="8"/>
    </row>
    <row r="764" spans="1:11" s="3" customFormat="1" ht="28.35" customHeight="1" x14ac:dyDescent="0.25">
      <c r="A764" s="7"/>
      <c r="B764" s="8"/>
      <c r="C764" s="7"/>
      <c r="D764" s="9"/>
      <c r="E764" s="9"/>
      <c r="F764" s="7"/>
      <c r="G764" s="7"/>
      <c r="H764" s="8"/>
      <c r="I764" s="7"/>
      <c r="J764" s="7"/>
      <c r="K764" s="8"/>
    </row>
    <row r="765" spans="1:11" s="3" customFormat="1" ht="28.35" customHeight="1" x14ac:dyDescent="0.25">
      <c r="A765" s="7"/>
      <c r="B765" s="8"/>
      <c r="C765" s="7"/>
      <c r="D765" s="9"/>
      <c r="E765" s="9"/>
      <c r="F765" s="7"/>
      <c r="G765" s="7"/>
      <c r="H765" s="8"/>
      <c r="I765" s="7"/>
      <c r="J765" s="7"/>
      <c r="K765" s="8"/>
    </row>
    <row r="766" spans="1:11" s="3" customFormat="1" ht="28.35" customHeight="1" x14ac:dyDescent="0.25">
      <c r="A766" s="7"/>
      <c r="B766" s="8"/>
      <c r="C766" s="7"/>
      <c r="D766" s="9"/>
      <c r="E766" s="9"/>
      <c r="F766" s="7"/>
      <c r="G766" s="7"/>
      <c r="H766" s="8"/>
      <c r="I766" s="7"/>
      <c r="J766" s="7"/>
      <c r="K766" s="8"/>
    </row>
    <row r="767" spans="1:11" s="3" customFormat="1" ht="28.35" customHeight="1" x14ac:dyDescent="0.25">
      <c r="A767" s="7"/>
      <c r="B767" s="8"/>
      <c r="C767" s="7"/>
      <c r="D767" s="9"/>
      <c r="E767" s="9"/>
      <c r="F767" s="7"/>
      <c r="G767" s="7"/>
      <c r="H767" s="8"/>
      <c r="I767" s="7"/>
      <c r="J767" s="7"/>
      <c r="K767" s="8"/>
    </row>
    <row r="768" spans="1:11" s="3" customFormat="1" ht="28.35" customHeight="1" x14ac:dyDescent="0.25">
      <c r="A768" s="7"/>
      <c r="B768" s="8"/>
      <c r="C768" s="7"/>
      <c r="D768" s="9"/>
      <c r="E768" s="9"/>
      <c r="F768" s="7"/>
      <c r="G768" s="7"/>
      <c r="H768" s="8"/>
      <c r="I768" s="7"/>
      <c r="J768" s="7"/>
      <c r="K768" s="8"/>
    </row>
    <row r="769" spans="1:11" s="3" customFormat="1" ht="28.35" customHeight="1" x14ac:dyDescent="0.25">
      <c r="A769" s="7"/>
      <c r="B769" s="8"/>
      <c r="C769" s="7"/>
      <c r="D769" s="9"/>
      <c r="E769" s="9"/>
      <c r="F769" s="7"/>
      <c r="G769" s="7"/>
      <c r="H769" s="8"/>
      <c r="I769" s="7"/>
      <c r="J769" s="7"/>
      <c r="K769" s="8"/>
    </row>
    <row r="770" spans="1:11" s="3" customFormat="1" ht="28.35" customHeight="1" x14ac:dyDescent="0.25">
      <c r="A770" s="7"/>
      <c r="B770" s="8"/>
      <c r="C770" s="7"/>
      <c r="D770" s="9"/>
      <c r="E770" s="9"/>
      <c r="F770" s="7"/>
      <c r="G770" s="7"/>
      <c r="H770" s="8"/>
      <c r="I770" s="7"/>
      <c r="J770" s="7"/>
      <c r="K770" s="8"/>
    </row>
    <row r="771" spans="1:11" s="3" customFormat="1" ht="28.35" customHeight="1" x14ac:dyDescent="0.25">
      <c r="A771" s="7"/>
      <c r="B771" s="8"/>
      <c r="C771" s="7"/>
      <c r="D771" s="9"/>
      <c r="E771" s="9"/>
      <c r="F771" s="7"/>
      <c r="G771" s="7"/>
      <c r="H771" s="8"/>
      <c r="I771" s="7"/>
      <c r="J771" s="7"/>
      <c r="K771" s="8"/>
    </row>
    <row r="772" spans="1:11" s="3" customFormat="1" ht="28.35" customHeight="1" x14ac:dyDescent="0.25">
      <c r="A772" s="7"/>
      <c r="B772" s="8"/>
      <c r="C772" s="7"/>
      <c r="D772" s="9"/>
      <c r="E772" s="9"/>
      <c r="F772" s="7"/>
      <c r="G772" s="7"/>
      <c r="H772" s="8"/>
      <c r="I772" s="7"/>
      <c r="J772" s="7"/>
      <c r="K772" s="8"/>
    </row>
    <row r="773" spans="1:11" s="3" customFormat="1" ht="28.35" customHeight="1" x14ac:dyDescent="0.25">
      <c r="A773" s="7"/>
      <c r="B773" s="8"/>
      <c r="C773" s="7"/>
      <c r="D773" s="9"/>
      <c r="E773" s="9"/>
      <c r="F773" s="7"/>
      <c r="G773" s="7"/>
      <c r="H773" s="8"/>
      <c r="I773" s="7"/>
      <c r="J773" s="7"/>
      <c r="K773" s="8"/>
    </row>
    <row r="774" spans="1:11" s="3" customFormat="1" ht="28.35" customHeight="1" x14ac:dyDescent="0.25">
      <c r="A774" s="7"/>
      <c r="B774" s="8"/>
      <c r="C774" s="7"/>
      <c r="D774" s="9"/>
      <c r="E774" s="9"/>
      <c r="F774" s="7"/>
      <c r="G774" s="7"/>
      <c r="H774" s="8"/>
      <c r="I774" s="7"/>
      <c r="J774" s="7"/>
      <c r="K774" s="8"/>
    </row>
    <row r="775" spans="1:11" s="3" customFormat="1" ht="28.35" customHeight="1" x14ac:dyDescent="0.25">
      <c r="A775" s="7"/>
      <c r="B775" s="8"/>
      <c r="C775" s="7"/>
      <c r="D775" s="9"/>
      <c r="E775" s="9"/>
      <c r="F775" s="7"/>
      <c r="G775" s="7"/>
      <c r="H775" s="8"/>
      <c r="I775" s="7"/>
      <c r="J775" s="7"/>
      <c r="K775" s="8"/>
    </row>
    <row r="776" spans="1:11" s="3" customFormat="1" ht="28.35" customHeight="1" x14ac:dyDescent="0.25">
      <c r="A776" s="7"/>
      <c r="B776" s="8"/>
      <c r="C776" s="7"/>
      <c r="D776" s="9"/>
      <c r="E776" s="9"/>
      <c r="F776" s="7"/>
      <c r="G776" s="7"/>
      <c r="H776" s="8"/>
      <c r="I776" s="7"/>
      <c r="J776" s="7"/>
      <c r="K776" s="8"/>
    </row>
    <row r="777" spans="1:11" s="3" customFormat="1" ht="28.35" customHeight="1" x14ac:dyDescent="0.25">
      <c r="A777" s="7"/>
      <c r="B777" s="8"/>
      <c r="C777" s="7"/>
      <c r="D777" s="9"/>
      <c r="E777" s="9"/>
      <c r="F777" s="7"/>
      <c r="G777" s="7"/>
      <c r="H777" s="8"/>
      <c r="I777" s="7"/>
      <c r="J777" s="7"/>
      <c r="K777" s="8"/>
    </row>
    <row r="778" spans="1:11" s="3" customFormat="1" ht="28.35" customHeight="1" x14ac:dyDescent="0.25">
      <c r="A778" s="7"/>
      <c r="B778" s="8"/>
      <c r="C778" s="7"/>
      <c r="D778" s="9"/>
      <c r="E778" s="9"/>
      <c r="F778" s="7"/>
      <c r="G778" s="7"/>
      <c r="H778" s="8"/>
      <c r="I778" s="7"/>
      <c r="J778" s="7"/>
      <c r="K778" s="8"/>
    </row>
    <row r="779" spans="1:11" s="3" customFormat="1" ht="28.35" customHeight="1" x14ac:dyDescent="0.25">
      <c r="A779" s="7"/>
      <c r="B779" s="8"/>
      <c r="C779" s="7"/>
      <c r="D779" s="9"/>
      <c r="E779" s="9"/>
      <c r="F779" s="7"/>
      <c r="G779" s="7"/>
      <c r="H779" s="8"/>
      <c r="I779" s="7"/>
      <c r="J779" s="7"/>
      <c r="K779" s="8"/>
    </row>
    <row r="780" spans="1:11" s="3" customFormat="1" ht="28.35" customHeight="1" x14ac:dyDescent="0.25">
      <c r="A780" s="7"/>
      <c r="B780" s="8"/>
      <c r="C780" s="7"/>
      <c r="D780" s="9"/>
      <c r="E780" s="9"/>
      <c r="F780" s="7"/>
      <c r="G780" s="7"/>
      <c r="H780" s="8"/>
      <c r="I780" s="7"/>
      <c r="J780" s="7"/>
      <c r="K780" s="8"/>
    </row>
    <row r="781" spans="1:11" s="3" customFormat="1" ht="28.35" customHeight="1" x14ac:dyDescent="0.25">
      <c r="A781" s="7"/>
      <c r="B781" s="8"/>
      <c r="C781" s="7"/>
      <c r="D781" s="9"/>
      <c r="E781" s="9"/>
      <c r="F781" s="7"/>
      <c r="G781" s="7"/>
      <c r="H781" s="8"/>
      <c r="I781" s="7"/>
      <c r="J781" s="7"/>
      <c r="K781" s="8"/>
    </row>
    <row r="782" spans="1:11" s="3" customFormat="1" ht="28.35" customHeight="1" x14ac:dyDescent="0.25">
      <c r="A782" s="7"/>
      <c r="B782" s="8"/>
      <c r="C782" s="7"/>
      <c r="D782" s="9"/>
      <c r="E782" s="9"/>
      <c r="F782" s="7"/>
      <c r="G782" s="7"/>
      <c r="H782" s="8"/>
      <c r="I782" s="7"/>
      <c r="J782" s="7"/>
      <c r="K782" s="8"/>
    </row>
    <row r="783" spans="1:11" s="3" customFormat="1" ht="28.35" customHeight="1" x14ac:dyDescent="0.25">
      <c r="A783" s="7"/>
      <c r="B783" s="8"/>
      <c r="C783" s="7"/>
      <c r="D783" s="9"/>
      <c r="E783" s="9"/>
      <c r="F783" s="7"/>
      <c r="G783" s="7"/>
      <c r="H783" s="8"/>
      <c r="I783" s="7"/>
      <c r="J783" s="7"/>
      <c r="K783" s="8"/>
    </row>
    <row r="784" spans="1:11" s="3" customFormat="1" ht="28.35" customHeight="1" x14ac:dyDescent="0.25">
      <c r="A784" s="7"/>
      <c r="B784" s="8"/>
      <c r="C784" s="7"/>
      <c r="D784" s="9"/>
      <c r="E784" s="9"/>
      <c r="F784" s="7"/>
      <c r="G784" s="7"/>
      <c r="H784" s="8"/>
      <c r="I784" s="7"/>
      <c r="J784" s="7"/>
      <c r="K784" s="8"/>
    </row>
    <row r="785" spans="1:11" s="3" customFormat="1" ht="28.35" customHeight="1" x14ac:dyDescent="0.25">
      <c r="A785" s="7"/>
      <c r="B785" s="8"/>
      <c r="C785" s="7"/>
      <c r="D785" s="9"/>
      <c r="E785" s="9"/>
      <c r="F785" s="7"/>
      <c r="G785" s="7"/>
      <c r="H785" s="8"/>
      <c r="I785" s="7"/>
      <c r="J785" s="7"/>
      <c r="K785" s="8"/>
    </row>
    <row r="786" spans="1:11" s="3" customFormat="1" ht="28.35" customHeight="1" x14ac:dyDescent="0.25">
      <c r="A786" s="7"/>
      <c r="B786" s="8"/>
      <c r="C786" s="7"/>
      <c r="D786" s="9"/>
      <c r="E786" s="9"/>
      <c r="F786" s="7"/>
      <c r="G786" s="7"/>
      <c r="H786" s="8"/>
      <c r="I786" s="7"/>
      <c r="J786" s="7"/>
      <c r="K786" s="8"/>
    </row>
    <row r="787" spans="1:11" s="3" customFormat="1" ht="28.35" customHeight="1" x14ac:dyDescent="0.25">
      <c r="A787" s="7"/>
      <c r="B787" s="8"/>
      <c r="C787" s="7"/>
      <c r="D787" s="9"/>
      <c r="E787" s="9"/>
      <c r="F787" s="7"/>
      <c r="G787" s="7"/>
      <c r="H787" s="8"/>
      <c r="I787" s="7"/>
      <c r="J787" s="7"/>
      <c r="K787" s="8"/>
    </row>
    <row r="788" spans="1:11" s="3" customFormat="1" ht="28.35" customHeight="1" x14ac:dyDescent="0.25">
      <c r="A788" s="7"/>
      <c r="B788" s="8"/>
      <c r="C788" s="7"/>
      <c r="D788" s="9"/>
      <c r="E788" s="9"/>
      <c r="F788" s="7"/>
      <c r="G788" s="7"/>
      <c r="H788" s="8"/>
      <c r="I788" s="7"/>
      <c r="J788" s="7"/>
      <c r="K788" s="8"/>
    </row>
    <row r="789" spans="1:11" s="3" customFormat="1" ht="28.35" customHeight="1" x14ac:dyDescent="0.25">
      <c r="A789" s="7"/>
      <c r="B789" s="8"/>
      <c r="C789" s="7"/>
      <c r="D789" s="9"/>
      <c r="E789" s="9"/>
      <c r="F789" s="7"/>
      <c r="G789" s="7"/>
      <c r="H789" s="8"/>
      <c r="I789" s="7"/>
      <c r="J789" s="7"/>
      <c r="K789" s="8"/>
    </row>
    <row r="790" spans="1:11" s="3" customFormat="1" ht="28.35" customHeight="1" x14ac:dyDescent="0.25">
      <c r="A790" s="7"/>
      <c r="B790" s="8"/>
      <c r="C790" s="7"/>
      <c r="D790" s="9"/>
      <c r="E790" s="9"/>
      <c r="F790" s="7"/>
      <c r="G790" s="7"/>
      <c r="H790" s="8"/>
      <c r="I790" s="7"/>
      <c r="J790" s="7"/>
      <c r="K790" s="8"/>
    </row>
    <row r="791" spans="1:11" s="3" customFormat="1" ht="28.35" customHeight="1" x14ac:dyDescent="0.25">
      <c r="A791" s="7"/>
      <c r="B791" s="8"/>
      <c r="C791" s="7"/>
      <c r="D791" s="9"/>
      <c r="E791" s="9"/>
      <c r="F791" s="7"/>
      <c r="G791" s="7"/>
      <c r="H791" s="8"/>
      <c r="I791" s="7"/>
      <c r="J791" s="7"/>
      <c r="K791" s="8"/>
    </row>
    <row r="792" spans="1:11" s="3" customFormat="1" ht="28.35" customHeight="1" x14ac:dyDescent="0.25">
      <c r="A792" s="7"/>
      <c r="B792" s="8"/>
      <c r="C792" s="7"/>
      <c r="D792" s="9"/>
      <c r="E792" s="9"/>
      <c r="F792" s="7"/>
      <c r="G792" s="7"/>
      <c r="H792" s="8"/>
      <c r="I792" s="7"/>
      <c r="J792" s="7"/>
      <c r="K792" s="8"/>
    </row>
    <row r="793" spans="1:11" s="3" customFormat="1" ht="28.35" customHeight="1" x14ac:dyDescent="0.25">
      <c r="A793" s="7"/>
      <c r="B793" s="8"/>
      <c r="C793" s="7"/>
      <c r="D793" s="9"/>
      <c r="E793" s="9"/>
      <c r="F793" s="7"/>
      <c r="G793" s="7"/>
      <c r="H793" s="8"/>
      <c r="I793" s="7"/>
      <c r="J793" s="7"/>
      <c r="K793" s="8"/>
    </row>
    <row r="794" spans="1:11" s="3" customFormat="1" ht="28.35" customHeight="1" x14ac:dyDescent="0.25">
      <c r="A794" s="7"/>
      <c r="B794" s="8"/>
      <c r="C794" s="7"/>
      <c r="D794" s="9"/>
      <c r="E794" s="9"/>
      <c r="F794" s="7"/>
      <c r="G794" s="7"/>
      <c r="H794" s="8"/>
      <c r="I794" s="7"/>
      <c r="J794" s="7"/>
      <c r="K794" s="8"/>
    </row>
    <row r="795" spans="1:11" s="3" customFormat="1" ht="28.35" customHeight="1" x14ac:dyDescent="0.25">
      <c r="A795" s="7"/>
      <c r="B795" s="8"/>
      <c r="C795" s="7"/>
      <c r="D795" s="9"/>
      <c r="E795" s="9"/>
      <c r="F795" s="7"/>
      <c r="G795" s="7"/>
      <c r="H795" s="8"/>
      <c r="I795" s="7"/>
      <c r="J795" s="7"/>
      <c r="K795" s="8"/>
    </row>
    <row r="796" spans="1:11" s="3" customFormat="1" ht="28.35" customHeight="1" x14ac:dyDescent="0.25">
      <c r="A796" s="7"/>
      <c r="B796" s="8"/>
      <c r="C796" s="7"/>
      <c r="D796" s="9"/>
      <c r="E796" s="9"/>
      <c r="F796" s="7"/>
      <c r="G796" s="7"/>
      <c r="H796" s="8"/>
      <c r="I796" s="7"/>
      <c r="J796" s="7"/>
      <c r="K796" s="8"/>
    </row>
    <row r="797" spans="1:11" s="3" customFormat="1" ht="28.35" customHeight="1" x14ac:dyDescent="0.25">
      <c r="A797" s="7"/>
      <c r="B797" s="8"/>
      <c r="C797" s="7"/>
      <c r="D797" s="9"/>
      <c r="E797" s="9"/>
      <c r="F797" s="7"/>
      <c r="G797" s="7"/>
      <c r="H797" s="8"/>
      <c r="I797" s="7"/>
      <c r="J797" s="7"/>
      <c r="K797" s="8"/>
    </row>
    <row r="798" spans="1:11" s="3" customFormat="1" ht="28.35" customHeight="1" x14ac:dyDescent="0.25">
      <c r="A798" s="7"/>
      <c r="B798" s="8"/>
      <c r="C798" s="7"/>
      <c r="D798" s="9"/>
      <c r="E798" s="9"/>
      <c r="F798" s="7"/>
      <c r="G798" s="7"/>
      <c r="H798" s="8"/>
      <c r="I798" s="7"/>
      <c r="J798" s="7"/>
      <c r="K798" s="8"/>
    </row>
    <row r="799" spans="1:11" s="3" customFormat="1" ht="28.35" customHeight="1" x14ac:dyDescent="0.25">
      <c r="A799" s="7"/>
      <c r="B799" s="8"/>
      <c r="C799" s="7"/>
      <c r="D799" s="9"/>
      <c r="E799" s="9"/>
      <c r="F799" s="7"/>
      <c r="G799" s="7"/>
      <c r="H799" s="8"/>
      <c r="I799" s="7"/>
      <c r="J799" s="7"/>
      <c r="K799" s="8"/>
    </row>
    <row r="800" spans="1:11" s="3" customFormat="1" ht="28.35" customHeight="1" x14ac:dyDescent="0.25">
      <c r="A800" s="7"/>
      <c r="B800" s="8"/>
      <c r="C800" s="7"/>
      <c r="D800" s="9"/>
      <c r="E800" s="9"/>
      <c r="F800" s="7"/>
      <c r="G800" s="7"/>
      <c r="H800" s="8"/>
      <c r="I800" s="7"/>
      <c r="J800" s="7"/>
      <c r="K800" s="8"/>
    </row>
    <row r="801" spans="1:11" s="3" customFormat="1" ht="28.35" customHeight="1" x14ac:dyDescent="0.25">
      <c r="A801" s="7"/>
      <c r="B801" s="8"/>
      <c r="C801" s="7"/>
      <c r="D801" s="9"/>
      <c r="E801" s="9"/>
      <c r="F801" s="7"/>
      <c r="G801" s="7"/>
      <c r="H801" s="8"/>
      <c r="I801" s="7"/>
      <c r="J801" s="7"/>
      <c r="K801" s="8"/>
    </row>
    <row r="802" spans="1:11" s="3" customFormat="1" ht="28.35" customHeight="1" x14ac:dyDescent="0.25">
      <c r="A802" s="7"/>
      <c r="B802" s="8"/>
      <c r="C802" s="7"/>
      <c r="D802" s="9"/>
      <c r="E802" s="9"/>
      <c r="F802" s="7"/>
      <c r="G802" s="7"/>
      <c r="H802" s="8"/>
      <c r="I802" s="7"/>
      <c r="J802" s="7"/>
      <c r="K802" s="8"/>
    </row>
    <row r="803" spans="1:11" s="3" customFormat="1" ht="28.35" customHeight="1" x14ac:dyDescent="0.25">
      <c r="A803" s="7"/>
      <c r="B803" s="8"/>
      <c r="C803" s="7"/>
      <c r="D803" s="9"/>
      <c r="E803" s="9"/>
      <c r="F803" s="7"/>
      <c r="G803" s="7"/>
      <c r="H803" s="8"/>
      <c r="I803" s="7"/>
      <c r="J803" s="7"/>
      <c r="K803" s="8"/>
    </row>
    <row r="804" spans="1:11" s="3" customFormat="1" ht="28.35" customHeight="1" x14ac:dyDescent="0.25">
      <c r="A804" s="7"/>
      <c r="B804" s="8"/>
      <c r="C804" s="7"/>
      <c r="D804" s="9"/>
      <c r="E804" s="9"/>
      <c r="F804" s="7"/>
      <c r="G804" s="7"/>
      <c r="H804" s="8"/>
      <c r="I804" s="7"/>
      <c r="J804" s="7"/>
      <c r="K804" s="8"/>
    </row>
    <row r="805" spans="1:11" s="3" customFormat="1" ht="28.35" customHeight="1" x14ac:dyDescent="0.25">
      <c r="A805" s="7"/>
      <c r="B805" s="8"/>
      <c r="C805" s="7"/>
      <c r="D805" s="9"/>
      <c r="E805" s="9"/>
      <c r="F805" s="7"/>
      <c r="G805" s="7"/>
      <c r="H805" s="8"/>
      <c r="I805" s="7"/>
      <c r="J805" s="7"/>
      <c r="K805" s="8"/>
    </row>
    <row r="806" spans="1:11" s="3" customFormat="1" ht="28.35" customHeight="1" x14ac:dyDescent="0.25">
      <c r="A806" s="7"/>
      <c r="B806" s="8"/>
      <c r="C806" s="7"/>
      <c r="D806" s="9"/>
      <c r="E806" s="9"/>
      <c r="F806" s="7"/>
      <c r="G806" s="7"/>
      <c r="H806" s="8"/>
      <c r="I806" s="7"/>
      <c r="J806" s="7"/>
      <c r="K806" s="8"/>
    </row>
    <row r="807" spans="1:11" s="3" customFormat="1" ht="28.35" customHeight="1" x14ac:dyDescent="0.25">
      <c r="A807" s="7"/>
      <c r="B807" s="8"/>
      <c r="C807" s="7"/>
      <c r="D807" s="9"/>
      <c r="E807" s="9"/>
      <c r="F807" s="7"/>
      <c r="G807" s="7"/>
      <c r="H807" s="8"/>
      <c r="I807" s="7"/>
      <c r="J807" s="7"/>
      <c r="K807" s="8"/>
    </row>
    <row r="808" spans="1:11" s="3" customFormat="1" ht="28.35" customHeight="1" x14ac:dyDescent="0.25">
      <c r="A808" s="7"/>
      <c r="B808" s="8"/>
      <c r="C808" s="7"/>
      <c r="D808" s="9"/>
      <c r="E808" s="9"/>
      <c r="F808" s="7"/>
      <c r="G808" s="7"/>
      <c r="H808" s="8"/>
      <c r="I808" s="7"/>
      <c r="J808" s="7"/>
      <c r="K808" s="8"/>
    </row>
    <row r="809" spans="1:11" s="3" customFormat="1" ht="28.35" customHeight="1" x14ac:dyDescent="0.25">
      <c r="A809" s="7"/>
      <c r="B809" s="8"/>
      <c r="C809" s="7"/>
      <c r="D809" s="9"/>
      <c r="E809" s="9"/>
      <c r="F809" s="7"/>
      <c r="G809" s="7"/>
      <c r="H809" s="8"/>
      <c r="I809" s="7"/>
      <c r="J809" s="7"/>
      <c r="K809" s="8"/>
    </row>
    <row r="810" spans="1:11" s="3" customFormat="1" ht="28.35" customHeight="1" x14ac:dyDescent="0.25">
      <c r="A810" s="7"/>
      <c r="B810" s="8"/>
      <c r="C810" s="7"/>
      <c r="D810" s="9"/>
      <c r="E810" s="9"/>
      <c r="F810" s="7"/>
      <c r="G810" s="7"/>
      <c r="H810" s="8"/>
      <c r="I810" s="7"/>
      <c r="J810" s="7"/>
      <c r="K810" s="8"/>
    </row>
    <row r="811" spans="1:11" s="3" customFormat="1" ht="28.35" customHeight="1" x14ac:dyDescent="0.25">
      <c r="A811" s="7"/>
      <c r="B811" s="8"/>
      <c r="C811" s="7"/>
      <c r="D811" s="9"/>
      <c r="E811" s="9"/>
      <c r="F811" s="7"/>
      <c r="G811" s="7"/>
      <c r="H811" s="8"/>
      <c r="I811" s="7"/>
      <c r="J811" s="7"/>
      <c r="K811" s="8"/>
    </row>
    <row r="812" spans="1:11" s="3" customFormat="1" ht="28.35" customHeight="1" x14ac:dyDescent="0.25">
      <c r="A812" s="7"/>
      <c r="B812" s="8"/>
      <c r="C812" s="7"/>
      <c r="D812" s="9"/>
      <c r="E812" s="9"/>
      <c r="F812" s="7"/>
      <c r="G812" s="7"/>
      <c r="H812" s="8"/>
      <c r="I812" s="7"/>
      <c r="J812" s="7"/>
      <c r="K812" s="8"/>
    </row>
    <row r="813" spans="1:11" s="3" customFormat="1" ht="28.35" customHeight="1" x14ac:dyDescent="0.25">
      <c r="A813" s="7"/>
      <c r="B813" s="8"/>
      <c r="C813" s="7"/>
      <c r="D813" s="9"/>
      <c r="E813" s="9"/>
      <c r="F813" s="7"/>
      <c r="G813" s="7"/>
      <c r="H813" s="8"/>
      <c r="I813" s="7"/>
      <c r="J813" s="7"/>
      <c r="K813" s="8"/>
    </row>
    <row r="814" spans="1:11" s="3" customFormat="1" ht="28.35" customHeight="1" x14ac:dyDescent="0.25">
      <c r="A814" s="7"/>
      <c r="B814" s="8"/>
      <c r="C814" s="7"/>
      <c r="D814" s="9"/>
      <c r="E814" s="9"/>
      <c r="F814" s="7"/>
      <c r="G814" s="7"/>
      <c r="H814" s="8"/>
      <c r="I814" s="7"/>
      <c r="J814" s="7"/>
      <c r="K814" s="8"/>
    </row>
    <row r="815" spans="1:11" s="3" customFormat="1" ht="28.35" customHeight="1" x14ac:dyDescent="0.25">
      <c r="A815" s="7"/>
      <c r="B815" s="8"/>
      <c r="C815" s="7"/>
      <c r="D815" s="9"/>
      <c r="E815" s="9"/>
      <c r="F815" s="7"/>
      <c r="G815" s="7"/>
      <c r="H815" s="8"/>
      <c r="I815" s="7"/>
      <c r="J815" s="7"/>
      <c r="K815" s="8"/>
    </row>
    <row r="816" spans="1:11" s="3" customFormat="1" ht="28.35" customHeight="1" x14ac:dyDescent="0.25">
      <c r="A816" s="7"/>
      <c r="B816" s="8"/>
      <c r="C816" s="7"/>
      <c r="D816" s="9"/>
      <c r="E816" s="9"/>
      <c r="F816" s="7"/>
      <c r="G816" s="7"/>
      <c r="H816" s="8"/>
      <c r="I816" s="7"/>
      <c r="J816" s="7"/>
      <c r="K816" s="8"/>
    </row>
    <row r="817" spans="1:11" s="3" customFormat="1" ht="28.35" customHeight="1" x14ac:dyDescent="0.25">
      <c r="A817" s="7"/>
      <c r="B817" s="8"/>
      <c r="C817" s="7"/>
      <c r="D817" s="9"/>
      <c r="E817" s="9"/>
      <c r="F817" s="7"/>
      <c r="G817" s="7"/>
      <c r="H817" s="8"/>
      <c r="I817" s="7"/>
      <c r="J817" s="7"/>
      <c r="K817" s="8"/>
    </row>
    <row r="818" spans="1:11" s="3" customFormat="1" ht="28.35" customHeight="1" x14ac:dyDescent="0.25">
      <c r="A818" s="7"/>
      <c r="B818" s="8"/>
      <c r="C818" s="7"/>
      <c r="D818" s="9"/>
      <c r="E818" s="9"/>
      <c r="F818" s="7"/>
      <c r="G818" s="7"/>
      <c r="H818" s="8"/>
      <c r="I818" s="7"/>
      <c r="J818" s="7"/>
      <c r="K818" s="8"/>
    </row>
    <row r="819" spans="1:11" s="3" customFormat="1" ht="28.35" customHeight="1" x14ac:dyDescent="0.25">
      <c r="A819" s="7"/>
      <c r="B819" s="8"/>
      <c r="C819" s="7"/>
      <c r="D819" s="9"/>
      <c r="E819" s="9"/>
      <c r="F819" s="7"/>
      <c r="G819" s="7"/>
      <c r="H819" s="8"/>
      <c r="I819" s="7"/>
      <c r="J819" s="7"/>
      <c r="K819" s="8"/>
    </row>
    <row r="820" spans="1:11" s="3" customFormat="1" ht="28.35" customHeight="1" x14ac:dyDescent="0.25">
      <c r="A820" s="7"/>
      <c r="B820" s="8"/>
      <c r="C820" s="7"/>
      <c r="D820" s="9"/>
      <c r="E820" s="9"/>
      <c r="F820" s="7"/>
      <c r="G820" s="7"/>
      <c r="H820" s="8"/>
      <c r="I820" s="7"/>
      <c r="J820" s="7"/>
      <c r="K820" s="8"/>
    </row>
    <row r="821" spans="1:11" s="3" customFormat="1" ht="28.35" customHeight="1" x14ac:dyDescent="0.25">
      <c r="A821" s="7"/>
      <c r="B821" s="8"/>
      <c r="C821" s="7"/>
      <c r="D821" s="9"/>
      <c r="E821" s="9"/>
      <c r="F821" s="7"/>
      <c r="G821" s="7"/>
      <c r="H821" s="8"/>
      <c r="I821" s="7"/>
      <c r="J821" s="7"/>
      <c r="K821" s="8"/>
    </row>
    <row r="822" spans="1:11" s="3" customFormat="1" ht="28.35" customHeight="1" x14ac:dyDescent="0.25">
      <c r="A822" s="7"/>
      <c r="B822" s="8"/>
      <c r="C822" s="7"/>
      <c r="D822" s="9"/>
      <c r="E822" s="9"/>
      <c r="F822" s="7"/>
      <c r="G822" s="7"/>
      <c r="H822" s="8"/>
      <c r="I822" s="7"/>
      <c r="J822" s="7"/>
      <c r="K822" s="8"/>
    </row>
    <row r="823" spans="1:11" s="3" customFormat="1" ht="28.35" customHeight="1" x14ac:dyDescent="0.25">
      <c r="A823" s="7"/>
      <c r="B823" s="8"/>
      <c r="C823" s="7"/>
      <c r="D823" s="9"/>
      <c r="E823" s="9"/>
      <c r="F823" s="7"/>
      <c r="G823" s="7"/>
      <c r="H823" s="8"/>
      <c r="I823" s="7"/>
      <c r="J823" s="7"/>
      <c r="K823" s="8"/>
    </row>
    <row r="824" spans="1:11" s="3" customFormat="1" ht="28.35" customHeight="1" x14ac:dyDescent="0.25">
      <c r="A824" s="7"/>
      <c r="B824" s="8"/>
      <c r="C824" s="7"/>
      <c r="D824" s="9"/>
      <c r="E824" s="9"/>
      <c r="F824" s="7"/>
      <c r="G824" s="7"/>
      <c r="H824" s="8"/>
      <c r="I824" s="7"/>
      <c r="J824" s="7"/>
      <c r="K824" s="8"/>
    </row>
    <row r="825" spans="1:11" s="3" customFormat="1" ht="28.35" customHeight="1" x14ac:dyDescent="0.25">
      <c r="A825" s="7"/>
      <c r="B825" s="8"/>
      <c r="C825" s="7"/>
      <c r="D825" s="9"/>
      <c r="E825" s="9"/>
      <c r="F825" s="7"/>
      <c r="G825" s="7"/>
      <c r="H825" s="8"/>
      <c r="I825" s="7"/>
      <c r="J825" s="7"/>
      <c r="K825" s="8"/>
    </row>
    <row r="826" spans="1:11" s="3" customFormat="1" ht="28.35" customHeight="1" x14ac:dyDescent="0.25">
      <c r="A826" s="7"/>
      <c r="B826" s="8"/>
      <c r="C826" s="7"/>
      <c r="D826" s="9"/>
      <c r="E826" s="9"/>
      <c r="F826" s="7"/>
      <c r="G826" s="7"/>
      <c r="H826" s="8"/>
      <c r="I826" s="7"/>
      <c r="J826" s="7"/>
      <c r="K826" s="8"/>
    </row>
    <row r="827" spans="1:11" s="3" customFormat="1" ht="28.35" customHeight="1" x14ac:dyDescent="0.25">
      <c r="A827" s="7"/>
      <c r="B827" s="8"/>
      <c r="C827" s="7"/>
      <c r="D827" s="9"/>
      <c r="E827" s="9"/>
      <c r="F827" s="7"/>
      <c r="G827" s="7"/>
      <c r="H827" s="8"/>
      <c r="I827" s="7"/>
      <c r="J827" s="7"/>
      <c r="K827" s="8"/>
    </row>
    <row r="828" spans="1:11" s="3" customFormat="1" ht="28.35" customHeight="1" x14ac:dyDescent="0.25">
      <c r="A828" s="7"/>
      <c r="B828" s="8"/>
      <c r="C828" s="7"/>
      <c r="D828" s="9"/>
      <c r="E828" s="9"/>
      <c r="F828" s="7"/>
      <c r="G828" s="7"/>
      <c r="H828" s="8"/>
      <c r="I828" s="7"/>
      <c r="J828" s="7"/>
      <c r="K828" s="8"/>
    </row>
    <row r="829" spans="1:11" s="3" customFormat="1" ht="28.35" customHeight="1" x14ac:dyDescent="0.25">
      <c r="A829" s="7"/>
      <c r="B829" s="8"/>
      <c r="C829" s="7"/>
      <c r="D829" s="9"/>
      <c r="E829" s="9"/>
      <c r="F829" s="7"/>
      <c r="G829" s="7"/>
      <c r="H829" s="8"/>
      <c r="I829" s="7"/>
      <c r="J829" s="7"/>
      <c r="K829" s="8"/>
    </row>
    <row r="830" spans="1:11" s="3" customFormat="1" ht="28.35" customHeight="1" x14ac:dyDescent="0.25">
      <c r="A830" s="7"/>
      <c r="B830" s="8"/>
      <c r="C830" s="7"/>
      <c r="D830" s="9"/>
      <c r="E830" s="9"/>
      <c r="F830" s="7"/>
      <c r="G830" s="7"/>
      <c r="H830" s="8"/>
      <c r="I830" s="7"/>
      <c r="J830" s="7"/>
      <c r="K830" s="8"/>
    </row>
    <row r="831" spans="1:11" s="3" customFormat="1" ht="28.35" customHeight="1" x14ac:dyDescent="0.25">
      <c r="A831" s="7"/>
      <c r="B831" s="8"/>
      <c r="C831" s="7"/>
      <c r="D831" s="9"/>
      <c r="E831" s="9"/>
      <c r="F831" s="7"/>
      <c r="G831" s="7"/>
      <c r="H831" s="8"/>
      <c r="I831" s="7"/>
      <c r="J831" s="7"/>
      <c r="K831" s="8"/>
    </row>
    <row r="832" spans="1:11" s="3" customFormat="1" ht="28.35" customHeight="1" x14ac:dyDescent="0.25">
      <c r="A832" s="7"/>
      <c r="B832" s="8"/>
      <c r="C832" s="7"/>
      <c r="D832" s="9"/>
      <c r="E832" s="9"/>
      <c r="F832" s="7"/>
      <c r="G832" s="7"/>
      <c r="H832" s="8"/>
      <c r="I832" s="7"/>
      <c r="J832" s="7"/>
      <c r="K832" s="8"/>
    </row>
    <row r="833" spans="1:11" s="3" customFormat="1" ht="28.35" customHeight="1" x14ac:dyDescent="0.25">
      <c r="A833" s="7"/>
      <c r="B833" s="8"/>
      <c r="C833" s="7"/>
      <c r="D833" s="9"/>
      <c r="E833" s="9"/>
      <c r="F833" s="7"/>
      <c r="G833" s="7"/>
      <c r="H833" s="8"/>
      <c r="I833" s="7"/>
      <c r="J833" s="7"/>
      <c r="K833" s="8"/>
    </row>
    <row r="834" spans="1:11" s="3" customFormat="1" ht="28.35" customHeight="1" x14ac:dyDescent="0.25">
      <c r="A834" s="7"/>
      <c r="B834" s="8"/>
      <c r="C834" s="7"/>
      <c r="D834" s="9"/>
      <c r="E834" s="9"/>
      <c r="F834" s="7"/>
      <c r="G834" s="7"/>
      <c r="H834" s="8"/>
      <c r="I834" s="7"/>
      <c r="J834" s="7"/>
      <c r="K834" s="8"/>
    </row>
    <row r="835" spans="1:11" s="3" customFormat="1" ht="28.35" customHeight="1" x14ac:dyDescent="0.25">
      <c r="A835" s="7"/>
      <c r="B835" s="8"/>
      <c r="C835" s="7"/>
      <c r="D835" s="9"/>
      <c r="E835" s="9"/>
      <c r="F835" s="7"/>
      <c r="G835" s="7"/>
      <c r="H835" s="8"/>
      <c r="I835" s="7"/>
      <c r="J835" s="7"/>
      <c r="K835" s="8"/>
    </row>
    <row r="836" spans="1:11" s="3" customFormat="1" ht="28.35" customHeight="1" x14ac:dyDescent="0.25">
      <c r="A836" s="7"/>
      <c r="B836" s="8"/>
      <c r="C836" s="7"/>
      <c r="D836" s="9"/>
      <c r="E836" s="9"/>
      <c r="F836" s="7"/>
      <c r="G836" s="7"/>
      <c r="H836" s="8"/>
      <c r="I836" s="7"/>
      <c r="J836" s="7"/>
      <c r="K836" s="8"/>
    </row>
    <row r="837" spans="1:11" s="3" customFormat="1" ht="28.35" customHeight="1" x14ac:dyDescent="0.25">
      <c r="A837" s="7"/>
      <c r="B837" s="8"/>
      <c r="C837" s="7"/>
      <c r="D837" s="9"/>
      <c r="E837" s="9"/>
      <c r="F837" s="7"/>
      <c r="G837" s="7"/>
      <c r="H837" s="8"/>
      <c r="I837" s="7"/>
      <c r="J837" s="7"/>
      <c r="K837" s="8"/>
    </row>
    <row r="838" spans="1:11" s="3" customFormat="1" ht="28.35" customHeight="1" x14ac:dyDescent="0.25">
      <c r="A838" s="7"/>
      <c r="B838" s="8"/>
      <c r="C838" s="7"/>
      <c r="D838" s="9"/>
      <c r="E838" s="9"/>
      <c r="F838" s="7"/>
      <c r="G838" s="7"/>
      <c r="H838" s="8"/>
      <c r="I838" s="7"/>
      <c r="J838" s="7"/>
      <c r="K838" s="8"/>
    </row>
    <row r="839" spans="1:11" s="3" customFormat="1" ht="28.35" customHeight="1" x14ac:dyDescent="0.25">
      <c r="A839" s="7"/>
      <c r="B839" s="8"/>
      <c r="C839" s="7"/>
      <c r="D839" s="9"/>
      <c r="E839" s="9"/>
      <c r="F839" s="7"/>
      <c r="G839" s="7"/>
      <c r="H839" s="8"/>
      <c r="I839" s="7"/>
      <c r="J839" s="7"/>
      <c r="K839" s="8"/>
    </row>
    <row r="840" spans="1:11" s="3" customFormat="1" ht="28.35" customHeight="1" x14ac:dyDescent="0.25">
      <c r="A840" s="7"/>
      <c r="B840" s="8"/>
      <c r="C840" s="7"/>
      <c r="D840" s="9"/>
      <c r="E840" s="9"/>
      <c r="F840" s="7"/>
      <c r="G840" s="7"/>
      <c r="H840" s="8"/>
      <c r="I840" s="7"/>
      <c r="J840" s="7"/>
      <c r="K840" s="8"/>
    </row>
    <row r="841" spans="1:11" s="3" customFormat="1" ht="28.35" customHeight="1" x14ac:dyDescent="0.25">
      <c r="A841" s="7"/>
      <c r="B841" s="8"/>
      <c r="C841" s="7"/>
      <c r="D841" s="9"/>
      <c r="E841" s="9"/>
      <c r="F841" s="7"/>
      <c r="G841" s="7"/>
      <c r="H841" s="8"/>
      <c r="I841" s="7"/>
      <c r="J841" s="7"/>
      <c r="K841" s="8"/>
    </row>
    <row r="842" spans="1:11" s="3" customFormat="1" ht="28.35" customHeight="1" x14ac:dyDescent="0.25">
      <c r="A842" s="7"/>
      <c r="B842" s="8"/>
      <c r="C842" s="7"/>
      <c r="D842" s="9"/>
      <c r="E842" s="9"/>
      <c r="F842" s="7"/>
      <c r="G842" s="7"/>
      <c r="H842" s="8"/>
      <c r="I842" s="7"/>
      <c r="J842" s="7"/>
      <c r="K842" s="8"/>
    </row>
    <row r="843" spans="1:11" s="3" customFormat="1" ht="28.35" customHeight="1" x14ac:dyDescent="0.25">
      <c r="A843" s="7"/>
      <c r="B843" s="8"/>
      <c r="C843" s="7"/>
      <c r="D843" s="9"/>
      <c r="E843" s="9"/>
      <c r="F843" s="7"/>
      <c r="G843" s="7"/>
      <c r="H843" s="8"/>
      <c r="I843" s="7"/>
      <c r="J843" s="7"/>
      <c r="K843" s="8"/>
    </row>
    <row r="844" spans="1:11" s="3" customFormat="1" ht="28.35" customHeight="1" x14ac:dyDescent="0.25">
      <c r="A844" s="7"/>
      <c r="B844" s="8"/>
      <c r="C844" s="7"/>
      <c r="D844" s="9"/>
      <c r="E844" s="9"/>
      <c r="F844" s="7"/>
      <c r="G844" s="7"/>
      <c r="H844" s="8"/>
      <c r="I844" s="7"/>
      <c r="J844" s="7"/>
      <c r="K844" s="8"/>
    </row>
    <row r="845" spans="1:11" s="3" customFormat="1" ht="28.35" customHeight="1" x14ac:dyDescent="0.25">
      <c r="A845" s="7"/>
      <c r="B845" s="8"/>
      <c r="C845" s="7"/>
      <c r="D845" s="9"/>
      <c r="E845" s="9"/>
      <c r="F845" s="7"/>
      <c r="G845" s="7"/>
      <c r="H845" s="8"/>
      <c r="I845" s="7"/>
      <c r="J845" s="7"/>
      <c r="K845" s="8"/>
    </row>
    <row r="846" spans="1:11" s="3" customFormat="1" ht="28.35" customHeight="1" x14ac:dyDescent="0.25">
      <c r="A846" s="7"/>
      <c r="B846" s="8"/>
      <c r="C846" s="7"/>
      <c r="D846" s="9"/>
      <c r="E846" s="9"/>
      <c r="F846" s="7"/>
      <c r="G846" s="7"/>
      <c r="H846" s="8"/>
      <c r="I846" s="7"/>
      <c r="J846" s="7"/>
      <c r="K846" s="8"/>
    </row>
    <row r="847" spans="1:11" s="3" customFormat="1" ht="28.35" customHeight="1" x14ac:dyDescent="0.25">
      <c r="A847" s="7"/>
      <c r="B847" s="8"/>
      <c r="C847" s="7"/>
      <c r="D847" s="9"/>
      <c r="E847" s="9"/>
      <c r="F847" s="7"/>
      <c r="G847" s="7"/>
      <c r="H847" s="8"/>
      <c r="I847" s="7"/>
      <c r="J847" s="7"/>
      <c r="K847" s="8"/>
    </row>
    <row r="848" spans="1:11" s="3" customFormat="1" ht="28.35" customHeight="1" x14ac:dyDescent="0.25">
      <c r="A848" s="7"/>
      <c r="B848" s="8"/>
      <c r="C848" s="7"/>
      <c r="D848" s="9"/>
      <c r="E848" s="9"/>
      <c r="F848" s="7"/>
      <c r="G848" s="7"/>
      <c r="H848" s="8"/>
      <c r="I848" s="7"/>
      <c r="J848" s="7"/>
      <c r="K848" s="8"/>
    </row>
    <row r="849" spans="1:11" s="3" customFormat="1" ht="28.35" customHeight="1" x14ac:dyDescent="0.25">
      <c r="A849" s="7"/>
      <c r="B849" s="8"/>
      <c r="C849" s="7"/>
      <c r="D849" s="9"/>
      <c r="E849" s="9"/>
      <c r="F849" s="7"/>
      <c r="G849" s="7"/>
      <c r="H849" s="8"/>
      <c r="I849" s="7"/>
      <c r="J849" s="7"/>
      <c r="K849" s="8"/>
    </row>
    <row r="850" spans="1:11" s="3" customFormat="1" ht="28.35" customHeight="1" x14ac:dyDescent="0.25">
      <c r="A850" s="7"/>
      <c r="B850" s="8"/>
      <c r="C850" s="7"/>
      <c r="D850" s="9"/>
      <c r="E850" s="9"/>
      <c r="F850" s="7"/>
      <c r="G850" s="7"/>
      <c r="H850" s="8"/>
      <c r="I850" s="7"/>
      <c r="J850" s="7"/>
      <c r="K850" s="8"/>
    </row>
    <row r="851" spans="1:11" s="3" customFormat="1" ht="28.35" customHeight="1" x14ac:dyDescent="0.25">
      <c r="A851" s="7"/>
      <c r="B851" s="8"/>
      <c r="C851" s="7"/>
      <c r="D851" s="9"/>
      <c r="E851" s="9"/>
      <c r="F851" s="7"/>
      <c r="G851" s="7"/>
      <c r="H851" s="8"/>
      <c r="I851" s="7"/>
      <c r="J851" s="7"/>
      <c r="K851" s="8"/>
    </row>
    <row r="852" spans="1:11" s="3" customFormat="1" ht="28.35" customHeight="1" x14ac:dyDescent="0.25">
      <c r="A852" s="7"/>
      <c r="B852" s="8"/>
      <c r="C852" s="7"/>
      <c r="D852" s="9"/>
      <c r="E852" s="9"/>
      <c r="F852" s="7"/>
      <c r="G852" s="7"/>
      <c r="H852" s="8"/>
      <c r="I852" s="7"/>
      <c r="J852" s="7"/>
      <c r="K852" s="8"/>
    </row>
    <row r="853" spans="1:11" s="3" customFormat="1" ht="28.35" customHeight="1" x14ac:dyDescent="0.25">
      <c r="A853" s="7"/>
      <c r="B853" s="8"/>
      <c r="C853" s="7"/>
      <c r="D853" s="9"/>
      <c r="E853" s="9"/>
      <c r="F853" s="7"/>
      <c r="G853" s="7"/>
      <c r="H853" s="8"/>
      <c r="I853" s="7"/>
      <c r="J853" s="7"/>
      <c r="K853" s="8"/>
    </row>
    <row r="854" spans="1:11" s="3" customFormat="1" ht="28.35" customHeight="1" x14ac:dyDescent="0.25">
      <c r="A854" s="7"/>
      <c r="B854" s="8"/>
      <c r="C854" s="7"/>
      <c r="D854" s="9"/>
      <c r="E854" s="9"/>
      <c r="F854" s="7"/>
      <c r="G854" s="7"/>
      <c r="H854" s="8"/>
      <c r="I854" s="7"/>
      <c r="J854" s="7"/>
      <c r="K854" s="8"/>
    </row>
    <row r="855" spans="1:11" s="3" customFormat="1" ht="28.35" customHeight="1" x14ac:dyDescent="0.25">
      <c r="A855" s="7"/>
      <c r="B855" s="8"/>
      <c r="C855" s="7"/>
      <c r="D855" s="9"/>
      <c r="E855" s="9"/>
      <c r="F855" s="7"/>
      <c r="G855" s="7"/>
      <c r="H855" s="8"/>
      <c r="I855" s="7"/>
      <c r="J855" s="7"/>
      <c r="K855" s="8"/>
    </row>
    <row r="856" spans="1:11" s="3" customFormat="1" ht="28.35" customHeight="1" x14ac:dyDescent="0.25">
      <c r="A856" s="7"/>
      <c r="B856" s="8"/>
      <c r="C856" s="7"/>
      <c r="D856" s="9"/>
      <c r="E856" s="9"/>
      <c r="F856" s="7"/>
      <c r="G856" s="7"/>
      <c r="H856" s="8"/>
      <c r="I856" s="7"/>
      <c r="J856" s="7"/>
      <c r="K856" s="8"/>
    </row>
    <row r="857" spans="1:11" s="3" customFormat="1" ht="28.35" customHeight="1" x14ac:dyDescent="0.25">
      <c r="A857" s="7"/>
      <c r="B857" s="8"/>
      <c r="C857" s="7"/>
      <c r="D857" s="9"/>
      <c r="E857" s="9"/>
      <c r="F857" s="7"/>
      <c r="G857" s="7"/>
      <c r="H857" s="8"/>
      <c r="I857" s="7"/>
      <c r="J857" s="7"/>
      <c r="K857" s="8"/>
    </row>
    <row r="858" spans="1:11" s="3" customFormat="1" ht="28.35" customHeight="1" x14ac:dyDescent="0.25">
      <c r="A858" s="7"/>
      <c r="B858" s="8"/>
      <c r="C858" s="7"/>
      <c r="D858" s="9"/>
      <c r="E858" s="9"/>
      <c r="F858" s="7"/>
      <c r="G858" s="7"/>
      <c r="H858" s="8"/>
      <c r="I858" s="7"/>
      <c r="J858" s="7"/>
      <c r="K858" s="8"/>
    </row>
    <row r="859" spans="1:11" s="3" customFormat="1" ht="28.35" customHeight="1" x14ac:dyDescent="0.25">
      <c r="A859" s="7"/>
      <c r="B859" s="8"/>
      <c r="C859" s="7"/>
      <c r="D859" s="9"/>
      <c r="E859" s="9"/>
      <c r="F859" s="7"/>
      <c r="G859" s="7"/>
      <c r="H859" s="8"/>
      <c r="I859" s="7"/>
      <c r="J859" s="7"/>
      <c r="K859" s="8"/>
    </row>
    <row r="860" spans="1:11" s="3" customFormat="1" ht="28.35" customHeight="1" x14ac:dyDescent="0.25">
      <c r="A860" s="7"/>
      <c r="B860" s="8"/>
      <c r="C860" s="7"/>
      <c r="D860" s="9"/>
      <c r="E860" s="9"/>
      <c r="F860" s="7"/>
      <c r="G860" s="7"/>
      <c r="H860" s="8"/>
      <c r="I860" s="7"/>
      <c r="J860" s="7"/>
      <c r="K860" s="8"/>
    </row>
    <row r="861" spans="1:11" s="3" customFormat="1" ht="28.35" customHeight="1" x14ac:dyDescent="0.25">
      <c r="A861" s="7"/>
      <c r="B861" s="8"/>
      <c r="C861" s="7"/>
      <c r="D861" s="9"/>
      <c r="E861" s="9"/>
      <c r="F861" s="7"/>
      <c r="G861" s="7"/>
      <c r="H861" s="8"/>
      <c r="I861" s="7"/>
      <c r="J861" s="7"/>
      <c r="K861" s="8"/>
    </row>
    <row r="862" spans="1:11" s="3" customFormat="1" ht="28.35" customHeight="1" x14ac:dyDescent="0.25">
      <c r="A862" s="7"/>
      <c r="B862" s="8"/>
      <c r="C862" s="7"/>
      <c r="D862" s="9"/>
      <c r="E862" s="9"/>
      <c r="F862" s="7"/>
      <c r="G862" s="7"/>
      <c r="H862" s="8"/>
      <c r="I862" s="7"/>
      <c r="J862" s="7"/>
      <c r="K862" s="8"/>
    </row>
    <row r="863" spans="1:11" s="3" customFormat="1" ht="28.35" customHeight="1" x14ac:dyDescent="0.25">
      <c r="A863" s="7"/>
      <c r="B863" s="8"/>
      <c r="C863" s="7"/>
      <c r="D863" s="9"/>
      <c r="E863" s="9"/>
      <c r="F863" s="7"/>
      <c r="G863" s="7"/>
      <c r="H863" s="8"/>
      <c r="I863" s="7"/>
      <c r="J863" s="7"/>
      <c r="K863" s="8"/>
    </row>
    <row r="864" spans="1:11" s="3" customFormat="1" ht="28.35" customHeight="1" x14ac:dyDescent="0.25">
      <c r="A864" s="7"/>
      <c r="B864" s="8"/>
      <c r="C864" s="7"/>
      <c r="D864" s="9"/>
      <c r="E864" s="9"/>
      <c r="F864" s="7"/>
      <c r="G864" s="7"/>
      <c r="H864" s="8"/>
      <c r="I864" s="7"/>
      <c r="J864" s="7"/>
      <c r="K864" s="8"/>
    </row>
    <row r="865" spans="1:11" s="3" customFormat="1" ht="28.35" customHeight="1" x14ac:dyDescent="0.25">
      <c r="A865" s="7"/>
      <c r="B865" s="8"/>
      <c r="C865" s="7"/>
      <c r="D865" s="9"/>
      <c r="E865" s="9"/>
      <c r="F865" s="7"/>
      <c r="G865" s="7"/>
      <c r="H865" s="8"/>
      <c r="I865" s="7"/>
      <c r="J865" s="7"/>
      <c r="K865" s="8"/>
    </row>
    <row r="866" spans="1:11" s="3" customFormat="1" ht="28.35" customHeight="1" x14ac:dyDescent="0.25">
      <c r="A866" s="7"/>
      <c r="B866" s="8"/>
      <c r="C866" s="7"/>
      <c r="D866" s="9"/>
      <c r="E866" s="9"/>
      <c r="F866" s="7"/>
      <c r="G866" s="7"/>
      <c r="H866" s="8"/>
      <c r="I866" s="7"/>
      <c r="J866" s="7"/>
      <c r="K866" s="8"/>
    </row>
    <row r="867" spans="1:11" s="3" customFormat="1" ht="28.35" customHeight="1" x14ac:dyDescent="0.25">
      <c r="A867" s="7"/>
      <c r="B867" s="8"/>
      <c r="C867" s="7"/>
      <c r="D867" s="9"/>
      <c r="E867" s="9"/>
      <c r="F867" s="7"/>
      <c r="G867" s="7"/>
      <c r="H867" s="8"/>
      <c r="I867" s="7"/>
      <c r="J867" s="7"/>
      <c r="K867" s="8"/>
    </row>
    <row r="868" spans="1:11" s="3" customFormat="1" ht="28.35" customHeight="1" x14ac:dyDescent="0.25">
      <c r="A868" s="7"/>
      <c r="B868" s="8"/>
      <c r="C868" s="7"/>
      <c r="D868" s="9"/>
      <c r="E868" s="9"/>
      <c r="F868" s="7"/>
      <c r="G868" s="7"/>
      <c r="H868" s="8"/>
      <c r="I868" s="7"/>
      <c r="J868" s="7"/>
      <c r="K868" s="8"/>
    </row>
    <row r="869" spans="1:11" s="3" customFormat="1" ht="28.35" customHeight="1" x14ac:dyDescent="0.25">
      <c r="A869" s="7"/>
      <c r="B869" s="8"/>
      <c r="C869" s="7"/>
      <c r="D869" s="9"/>
      <c r="E869" s="9"/>
      <c r="F869" s="7"/>
      <c r="G869" s="7"/>
      <c r="H869" s="8"/>
      <c r="I869" s="7"/>
      <c r="J869" s="7"/>
      <c r="K869" s="8"/>
    </row>
    <row r="870" spans="1:11" s="3" customFormat="1" ht="28.35" customHeight="1" x14ac:dyDescent="0.25">
      <c r="A870" s="7"/>
      <c r="B870" s="8"/>
      <c r="C870" s="7"/>
      <c r="D870" s="9"/>
      <c r="E870" s="9"/>
      <c r="F870" s="7"/>
      <c r="G870" s="7"/>
      <c r="H870" s="8"/>
      <c r="I870" s="7"/>
      <c r="J870" s="7"/>
      <c r="K870" s="8"/>
    </row>
    <row r="871" spans="1:11" s="3" customFormat="1" ht="28.35" customHeight="1" x14ac:dyDescent="0.25">
      <c r="A871" s="7"/>
      <c r="B871" s="8"/>
      <c r="C871" s="7"/>
      <c r="D871" s="9"/>
      <c r="E871" s="9"/>
      <c r="F871" s="7"/>
      <c r="G871" s="7"/>
      <c r="H871" s="8"/>
      <c r="I871" s="7"/>
      <c r="J871" s="7"/>
      <c r="K871" s="8"/>
    </row>
    <row r="872" spans="1:11" s="3" customFormat="1" ht="28.35" customHeight="1" x14ac:dyDescent="0.25">
      <c r="A872" s="7"/>
      <c r="B872" s="8"/>
      <c r="C872" s="7"/>
      <c r="D872" s="9"/>
      <c r="E872" s="9"/>
      <c r="F872" s="7"/>
      <c r="G872" s="7"/>
      <c r="H872" s="8"/>
      <c r="I872" s="7"/>
      <c r="J872" s="7"/>
      <c r="K872" s="8"/>
    </row>
    <row r="873" spans="1:11" s="3" customFormat="1" ht="28.35" customHeight="1" x14ac:dyDescent="0.25">
      <c r="A873" s="7"/>
      <c r="B873" s="8"/>
      <c r="C873" s="7"/>
      <c r="D873" s="9"/>
      <c r="E873" s="9"/>
      <c r="F873" s="7"/>
      <c r="G873" s="7"/>
      <c r="H873" s="8"/>
      <c r="I873" s="7"/>
      <c r="J873" s="7"/>
      <c r="K873" s="8"/>
    </row>
    <row r="874" spans="1:11" s="3" customFormat="1" ht="28.35" customHeight="1" x14ac:dyDescent="0.25">
      <c r="A874" s="7"/>
      <c r="B874" s="8"/>
      <c r="C874" s="7"/>
      <c r="D874" s="9"/>
      <c r="E874" s="9"/>
      <c r="F874" s="7"/>
      <c r="G874" s="7"/>
      <c r="H874" s="8"/>
      <c r="I874" s="7"/>
      <c r="J874" s="7"/>
      <c r="K874" s="8"/>
    </row>
    <row r="875" spans="1:11" s="3" customFormat="1" ht="28.35" customHeight="1" x14ac:dyDescent="0.25">
      <c r="A875" s="7"/>
      <c r="B875" s="8"/>
      <c r="C875" s="7"/>
      <c r="D875" s="9"/>
      <c r="E875" s="9"/>
      <c r="F875" s="7"/>
      <c r="G875" s="7"/>
      <c r="H875" s="8"/>
      <c r="I875" s="7"/>
      <c r="J875" s="7"/>
      <c r="K875" s="8"/>
    </row>
    <row r="876" spans="1:11" s="3" customFormat="1" ht="28.35" customHeight="1" x14ac:dyDescent="0.25">
      <c r="A876" s="7"/>
      <c r="B876" s="8"/>
      <c r="C876" s="7"/>
      <c r="D876" s="9"/>
      <c r="E876" s="9"/>
      <c r="F876" s="7"/>
      <c r="G876" s="7"/>
      <c r="H876" s="8"/>
      <c r="I876" s="7"/>
      <c r="J876" s="7"/>
      <c r="K876" s="8"/>
    </row>
    <row r="877" spans="1:11" s="3" customFormat="1" ht="28.35" customHeight="1" x14ac:dyDescent="0.25">
      <c r="A877" s="7"/>
      <c r="B877" s="8"/>
      <c r="C877" s="7"/>
      <c r="D877" s="9"/>
      <c r="E877" s="9"/>
      <c r="F877" s="7"/>
      <c r="G877" s="7"/>
      <c r="H877" s="8"/>
      <c r="I877" s="7"/>
      <c r="J877" s="7"/>
      <c r="K877" s="8"/>
    </row>
    <row r="878" spans="1:11" s="3" customFormat="1" ht="28.35" customHeight="1" x14ac:dyDescent="0.25">
      <c r="A878" s="7"/>
      <c r="B878" s="8"/>
      <c r="C878" s="7"/>
      <c r="D878" s="9"/>
      <c r="E878" s="9"/>
      <c r="F878" s="7"/>
      <c r="G878" s="7"/>
      <c r="H878" s="8"/>
      <c r="I878" s="7"/>
      <c r="J878" s="7"/>
      <c r="K878" s="8"/>
    </row>
    <row r="879" spans="1:11" s="3" customFormat="1" ht="28.35" customHeight="1" x14ac:dyDescent="0.25">
      <c r="A879" s="7"/>
      <c r="B879" s="8"/>
      <c r="C879" s="7"/>
      <c r="D879" s="9"/>
      <c r="E879" s="9"/>
      <c r="F879" s="7"/>
      <c r="G879" s="7"/>
      <c r="H879" s="8"/>
      <c r="I879" s="7"/>
      <c r="J879" s="7"/>
      <c r="K879" s="8"/>
    </row>
    <row r="880" spans="1:11" s="3" customFormat="1" ht="28.35" customHeight="1" x14ac:dyDescent="0.25">
      <c r="A880" s="7"/>
      <c r="B880" s="8"/>
      <c r="C880" s="7"/>
      <c r="D880" s="9"/>
      <c r="E880" s="9"/>
      <c r="F880" s="7"/>
      <c r="G880" s="7"/>
      <c r="H880" s="8"/>
      <c r="I880" s="7"/>
      <c r="J880" s="7"/>
      <c r="K880" s="8"/>
    </row>
    <row r="881" spans="1:11" s="3" customFormat="1" ht="28.35" customHeight="1" x14ac:dyDescent="0.25">
      <c r="A881" s="7"/>
      <c r="B881" s="8"/>
      <c r="C881" s="7"/>
      <c r="D881" s="9"/>
      <c r="E881" s="9"/>
      <c r="F881" s="7"/>
      <c r="G881" s="7"/>
      <c r="H881" s="8"/>
      <c r="I881" s="7"/>
      <c r="J881" s="7"/>
      <c r="K881" s="8"/>
    </row>
    <row r="882" spans="1:11" s="3" customFormat="1" ht="28.35" customHeight="1" x14ac:dyDescent="0.25">
      <c r="A882" s="7"/>
      <c r="B882" s="8"/>
      <c r="C882" s="7"/>
      <c r="D882" s="9"/>
      <c r="E882" s="9"/>
      <c r="F882" s="7"/>
      <c r="G882" s="7"/>
      <c r="H882" s="8"/>
      <c r="I882" s="7"/>
      <c r="J882" s="7"/>
      <c r="K882" s="8"/>
    </row>
    <row r="883" spans="1:11" s="3" customFormat="1" ht="28.35" customHeight="1" x14ac:dyDescent="0.25">
      <c r="A883" s="7"/>
      <c r="B883" s="8"/>
      <c r="C883" s="7"/>
      <c r="D883" s="9"/>
      <c r="E883" s="9"/>
      <c r="F883" s="7"/>
      <c r="G883" s="7"/>
      <c r="H883" s="8"/>
      <c r="I883" s="7"/>
      <c r="J883" s="7"/>
      <c r="K883" s="8"/>
    </row>
    <row r="884" spans="1:11" s="3" customFormat="1" ht="28.35" customHeight="1" x14ac:dyDescent="0.25">
      <c r="A884" s="7"/>
      <c r="B884" s="8"/>
      <c r="C884" s="7"/>
      <c r="D884" s="9"/>
      <c r="E884" s="9"/>
      <c r="F884" s="7"/>
      <c r="G884" s="7"/>
      <c r="H884" s="8"/>
      <c r="I884" s="7"/>
      <c r="J884" s="7"/>
      <c r="K884" s="8"/>
    </row>
    <row r="885" spans="1:11" s="3" customFormat="1" ht="28.35" customHeight="1" x14ac:dyDescent="0.25">
      <c r="A885" s="7"/>
      <c r="B885" s="8"/>
      <c r="C885" s="7"/>
      <c r="D885" s="9"/>
      <c r="E885" s="9"/>
      <c r="F885" s="7"/>
      <c r="G885" s="7"/>
      <c r="H885" s="8"/>
      <c r="I885" s="7"/>
      <c r="J885" s="7"/>
      <c r="K885" s="8"/>
    </row>
    <row r="886" spans="1:11" s="3" customFormat="1" ht="28.35" customHeight="1" x14ac:dyDescent="0.25">
      <c r="A886" s="7"/>
      <c r="B886" s="8"/>
      <c r="C886" s="7"/>
      <c r="D886" s="9"/>
      <c r="E886" s="9"/>
      <c r="F886" s="7"/>
      <c r="G886" s="7"/>
      <c r="H886" s="8"/>
      <c r="I886" s="7"/>
      <c r="J886" s="7"/>
      <c r="K886" s="8"/>
    </row>
    <row r="887" spans="1:11" s="3" customFormat="1" ht="28.35" customHeight="1" x14ac:dyDescent="0.25">
      <c r="A887" s="7"/>
      <c r="B887" s="8"/>
      <c r="C887" s="7"/>
      <c r="D887" s="9"/>
      <c r="E887" s="9"/>
      <c r="F887" s="7"/>
      <c r="G887" s="7"/>
      <c r="H887" s="8"/>
      <c r="I887" s="7"/>
      <c r="J887" s="7"/>
      <c r="K887" s="8"/>
    </row>
    <row r="888" spans="1:11" s="3" customFormat="1" ht="28.35" customHeight="1" x14ac:dyDescent="0.25">
      <c r="A888" s="7"/>
      <c r="B888" s="8"/>
      <c r="C888" s="7"/>
      <c r="D888" s="9"/>
      <c r="E888" s="9"/>
      <c r="F888" s="7"/>
      <c r="G888" s="7"/>
      <c r="H888" s="8"/>
      <c r="I888" s="7"/>
      <c r="J888" s="7"/>
      <c r="K888" s="8"/>
    </row>
    <row r="889" spans="1:11" s="3" customFormat="1" ht="28.35" customHeight="1" x14ac:dyDescent="0.25">
      <c r="A889" s="7"/>
      <c r="B889" s="8"/>
      <c r="C889" s="7"/>
      <c r="D889" s="9"/>
      <c r="E889" s="9"/>
      <c r="F889" s="7"/>
      <c r="G889" s="7"/>
      <c r="H889" s="8"/>
      <c r="I889" s="7"/>
      <c r="J889" s="7"/>
      <c r="K889" s="8"/>
    </row>
    <row r="890" spans="1:11" s="3" customFormat="1" ht="28.35" customHeight="1" x14ac:dyDescent="0.25">
      <c r="A890" s="7"/>
      <c r="B890" s="8"/>
      <c r="C890" s="7"/>
      <c r="D890" s="9"/>
      <c r="E890" s="9"/>
      <c r="F890" s="7"/>
      <c r="G890" s="7"/>
      <c r="H890" s="8"/>
      <c r="I890" s="7"/>
      <c r="J890" s="7"/>
      <c r="K890" s="8"/>
    </row>
    <row r="891" spans="1:11" s="3" customFormat="1" ht="28.35" customHeight="1" x14ac:dyDescent="0.25">
      <c r="A891" s="7"/>
      <c r="B891" s="8"/>
      <c r="C891" s="7"/>
      <c r="D891" s="9"/>
      <c r="E891" s="9"/>
      <c r="F891" s="7"/>
      <c r="G891" s="7"/>
      <c r="H891" s="8"/>
      <c r="I891" s="7"/>
      <c r="J891" s="7"/>
      <c r="K891" s="8"/>
    </row>
    <row r="892" spans="1:11" s="3" customFormat="1" ht="28.35" customHeight="1" x14ac:dyDescent="0.25">
      <c r="A892" s="7"/>
      <c r="B892" s="8"/>
      <c r="C892" s="7"/>
      <c r="D892" s="9"/>
      <c r="E892" s="9"/>
      <c r="F892" s="7"/>
      <c r="G892" s="7"/>
      <c r="H892" s="8"/>
      <c r="I892" s="7"/>
      <c r="J892" s="7"/>
      <c r="K892" s="8"/>
    </row>
    <row r="893" spans="1:11" s="3" customFormat="1" ht="28.35" customHeight="1" x14ac:dyDescent="0.25">
      <c r="A893" s="7"/>
      <c r="B893" s="8"/>
      <c r="C893" s="7"/>
      <c r="D893" s="9"/>
      <c r="E893" s="9"/>
      <c r="F893" s="7"/>
      <c r="G893" s="7"/>
      <c r="H893" s="8"/>
      <c r="I893" s="7"/>
      <c r="J893" s="7"/>
      <c r="K893" s="8"/>
    </row>
    <row r="894" spans="1:11" s="3" customFormat="1" ht="28.35" customHeight="1" x14ac:dyDescent="0.25">
      <c r="A894" s="7"/>
      <c r="B894" s="8"/>
      <c r="C894" s="7"/>
      <c r="D894" s="9"/>
      <c r="E894" s="9"/>
      <c r="F894" s="7"/>
      <c r="G894" s="7"/>
      <c r="H894" s="8"/>
      <c r="I894" s="7"/>
      <c r="J894" s="7"/>
      <c r="K894" s="8"/>
    </row>
    <row r="895" spans="1:11" s="3" customFormat="1" ht="28.35" customHeight="1" x14ac:dyDescent="0.25">
      <c r="A895" s="7"/>
      <c r="B895" s="8"/>
      <c r="C895" s="7"/>
      <c r="D895" s="9"/>
      <c r="E895" s="9"/>
      <c r="F895" s="7"/>
      <c r="G895" s="7"/>
      <c r="H895" s="8"/>
      <c r="I895" s="7"/>
      <c r="J895" s="7"/>
      <c r="K895" s="8"/>
    </row>
    <row r="896" spans="1:11" s="3" customFormat="1" ht="28.35" customHeight="1" x14ac:dyDescent="0.25">
      <c r="A896" s="7"/>
      <c r="B896" s="8"/>
      <c r="C896" s="7"/>
      <c r="D896" s="9"/>
      <c r="E896" s="9"/>
      <c r="F896" s="7"/>
      <c r="G896" s="7"/>
      <c r="H896" s="8"/>
      <c r="I896" s="7"/>
      <c r="J896" s="7"/>
      <c r="K896" s="8"/>
    </row>
    <row r="897" spans="1:11" s="3" customFormat="1" ht="28.35" customHeight="1" x14ac:dyDescent="0.25">
      <c r="A897" s="7"/>
      <c r="B897" s="8"/>
      <c r="C897" s="7"/>
      <c r="D897" s="9"/>
      <c r="E897" s="9"/>
      <c r="F897" s="7"/>
      <c r="G897" s="7"/>
      <c r="H897" s="8"/>
      <c r="I897" s="7"/>
      <c r="J897" s="7"/>
      <c r="K897" s="8"/>
    </row>
    <row r="898" spans="1:11" s="3" customFormat="1" ht="28.35" customHeight="1" x14ac:dyDescent="0.25">
      <c r="A898" s="7"/>
      <c r="B898" s="8"/>
      <c r="C898" s="7"/>
      <c r="D898" s="9"/>
      <c r="E898" s="9"/>
      <c r="F898" s="7"/>
      <c r="G898" s="7"/>
      <c r="H898" s="8"/>
      <c r="I898" s="7"/>
      <c r="J898" s="7"/>
      <c r="K898" s="8"/>
    </row>
    <row r="899" spans="1:11" s="3" customFormat="1" ht="28.35" customHeight="1" x14ac:dyDescent="0.25">
      <c r="A899" s="7"/>
      <c r="B899" s="8"/>
      <c r="C899" s="7"/>
      <c r="D899" s="9"/>
      <c r="E899" s="9"/>
      <c r="F899" s="7"/>
      <c r="G899" s="7"/>
      <c r="H899" s="8"/>
      <c r="I899" s="7"/>
      <c r="J899" s="7"/>
      <c r="K899" s="8"/>
    </row>
    <row r="900" spans="1:11" s="3" customFormat="1" ht="28.35" customHeight="1" x14ac:dyDescent="0.25">
      <c r="A900" s="7"/>
      <c r="B900" s="8"/>
      <c r="C900" s="7"/>
      <c r="D900" s="9"/>
      <c r="E900" s="9"/>
      <c r="F900" s="7"/>
      <c r="G900" s="7"/>
      <c r="H900" s="8"/>
      <c r="I900" s="7"/>
      <c r="J900" s="7"/>
      <c r="K900" s="8"/>
    </row>
    <row r="901" spans="1:11" s="3" customFormat="1" ht="28.35" customHeight="1" x14ac:dyDescent="0.25">
      <c r="A901" s="7"/>
      <c r="B901" s="8"/>
      <c r="C901" s="7"/>
      <c r="D901" s="9"/>
      <c r="E901" s="9"/>
      <c r="F901" s="7"/>
      <c r="G901" s="7"/>
      <c r="H901" s="8"/>
      <c r="I901" s="7"/>
      <c r="J901" s="7"/>
      <c r="K901" s="8"/>
    </row>
    <row r="902" spans="1:11" s="3" customFormat="1" ht="28.35" customHeight="1" x14ac:dyDescent="0.25">
      <c r="A902" s="7"/>
      <c r="B902" s="8"/>
      <c r="C902" s="7"/>
      <c r="D902" s="9"/>
      <c r="E902" s="9"/>
      <c r="F902" s="7"/>
      <c r="G902" s="7"/>
      <c r="H902" s="8"/>
      <c r="I902" s="7"/>
      <c r="J902" s="7"/>
      <c r="K902" s="8"/>
    </row>
    <row r="903" spans="1:11" s="3" customFormat="1" ht="28.35" customHeight="1" x14ac:dyDescent="0.25">
      <c r="A903" s="7"/>
      <c r="B903" s="8"/>
      <c r="C903" s="7"/>
      <c r="D903" s="9"/>
      <c r="E903" s="9"/>
      <c r="F903" s="7"/>
      <c r="G903" s="7"/>
      <c r="H903" s="8"/>
      <c r="I903" s="7"/>
      <c r="J903" s="7"/>
      <c r="K903" s="8"/>
    </row>
    <row r="904" spans="1:11" s="3" customFormat="1" ht="28.35" customHeight="1" x14ac:dyDescent="0.25">
      <c r="A904" s="7"/>
      <c r="B904" s="8"/>
      <c r="C904" s="7"/>
      <c r="D904" s="9"/>
      <c r="E904" s="9"/>
      <c r="F904" s="7"/>
      <c r="G904" s="7"/>
      <c r="H904" s="8"/>
      <c r="I904" s="7"/>
      <c r="J904" s="7"/>
      <c r="K904" s="8"/>
    </row>
    <row r="905" spans="1:11" s="3" customFormat="1" ht="28.35" customHeight="1" x14ac:dyDescent="0.25">
      <c r="A905" s="7"/>
      <c r="B905" s="8"/>
      <c r="C905" s="7"/>
      <c r="D905" s="9"/>
      <c r="E905" s="9"/>
      <c r="F905" s="7"/>
      <c r="G905" s="7"/>
      <c r="H905" s="8"/>
      <c r="I905" s="7"/>
      <c r="J905" s="7"/>
      <c r="K905" s="8"/>
    </row>
    <row r="906" spans="1:11" s="3" customFormat="1" ht="28.35" customHeight="1" x14ac:dyDescent="0.25">
      <c r="A906" s="7"/>
      <c r="B906" s="8"/>
      <c r="C906" s="7"/>
      <c r="D906" s="9"/>
      <c r="E906" s="9"/>
      <c r="F906" s="7"/>
      <c r="G906" s="7"/>
      <c r="H906" s="8"/>
      <c r="I906" s="7"/>
      <c r="J906" s="7"/>
      <c r="K906" s="8"/>
    </row>
    <row r="907" spans="1:11" s="3" customFormat="1" ht="28.35" customHeight="1" x14ac:dyDescent="0.25">
      <c r="A907" s="7"/>
      <c r="B907" s="8"/>
      <c r="C907" s="7"/>
      <c r="D907" s="9"/>
      <c r="E907" s="9"/>
      <c r="F907" s="7"/>
      <c r="G907" s="7"/>
      <c r="H907" s="8"/>
      <c r="I907" s="7"/>
      <c r="J907" s="7"/>
      <c r="K907" s="8"/>
    </row>
    <row r="908" spans="1:11" s="3" customFormat="1" ht="28.35" customHeight="1" x14ac:dyDescent="0.25">
      <c r="A908" s="7"/>
      <c r="B908" s="8"/>
      <c r="C908" s="7"/>
      <c r="D908" s="9"/>
      <c r="E908" s="9"/>
      <c r="F908" s="7"/>
      <c r="G908" s="7"/>
      <c r="H908" s="8"/>
      <c r="I908" s="7"/>
      <c r="J908" s="7"/>
      <c r="K908" s="8"/>
    </row>
    <row r="909" spans="1:11" s="3" customFormat="1" ht="28.35" customHeight="1" x14ac:dyDescent="0.25">
      <c r="A909" s="7"/>
      <c r="B909" s="8"/>
      <c r="C909" s="7"/>
      <c r="D909" s="9"/>
      <c r="E909" s="9"/>
      <c r="F909" s="7"/>
      <c r="G909" s="7"/>
      <c r="H909" s="8"/>
      <c r="I909" s="7"/>
      <c r="J909" s="7"/>
      <c r="K909" s="8"/>
    </row>
    <row r="910" spans="1:11" s="3" customFormat="1" ht="28.35" customHeight="1" x14ac:dyDescent="0.25">
      <c r="A910" s="7"/>
      <c r="B910" s="8"/>
      <c r="C910" s="7"/>
      <c r="D910" s="9"/>
      <c r="E910" s="9"/>
      <c r="F910" s="7"/>
      <c r="G910" s="7"/>
      <c r="H910" s="8"/>
      <c r="I910" s="7"/>
      <c r="J910" s="7"/>
      <c r="K910" s="8"/>
    </row>
    <row r="911" spans="1:11" s="3" customFormat="1" ht="28.35" customHeight="1" x14ac:dyDescent="0.25">
      <c r="A911" s="7"/>
      <c r="B911" s="8"/>
      <c r="C911" s="7"/>
      <c r="D911" s="9"/>
      <c r="E911" s="9"/>
      <c r="F911" s="7"/>
      <c r="G911" s="7"/>
      <c r="H911" s="8"/>
      <c r="I911" s="7"/>
      <c r="J911" s="7"/>
      <c r="K911" s="8"/>
    </row>
    <row r="912" spans="1:11" s="3" customFormat="1" ht="28.35" customHeight="1" x14ac:dyDescent="0.25">
      <c r="A912" s="7"/>
      <c r="B912" s="8"/>
      <c r="C912" s="7"/>
      <c r="D912" s="9"/>
      <c r="E912" s="9"/>
      <c r="F912" s="7"/>
      <c r="G912" s="7"/>
      <c r="H912" s="8"/>
      <c r="I912" s="7"/>
      <c r="J912" s="7"/>
      <c r="K912" s="8"/>
    </row>
    <row r="913" spans="1:11" s="3" customFormat="1" ht="28.35" customHeight="1" x14ac:dyDescent="0.25">
      <c r="A913" s="7"/>
      <c r="B913" s="8"/>
      <c r="C913" s="7"/>
      <c r="D913" s="9"/>
      <c r="E913" s="9"/>
      <c r="F913" s="7"/>
      <c r="G913" s="7"/>
      <c r="H913" s="8"/>
      <c r="I913" s="7"/>
      <c r="J913" s="7"/>
      <c r="K913" s="8"/>
    </row>
    <row r="914" spans="1:11" s="3" customFormat="1" ht="28.35" customHeight="1" x14ac:dyDescent="0.25">
      <c r="A914" s="7"/>
      <c r="B914" s="8"/>
      <c r="C914" s="7"/>
      <c r="D914" s="9"/>
      <c r="E914" s="9"/>
      <c r="F914" s="7"/>
      <c r="G914" s="7"/>
      <c r="H914" s="8"/>
      <c r="I914" s="7"/>
      <c r="J914" s="7"/>
      <c r="K914" s="8"/>
    </row>
    <row r="915" spans="1:11" s="3" customFormat="1" ht="28.35" customHeight="1" x14ac:dyDescent="0.25">
      <c r="A915" s="7"/>
      <c r="B915" s="8"/>
      <c r="C915" s="7"/>
      <c r="D915" s="9"/>
      <c r="E915" s="9"/>
      <c r="F915" s="7"/>
      <c r="G915" s="7"/>
      <c r="H915" s="8"/>
      <c r="I915" s="7"/>
      <c r="J915" s="7"/>
      <c r="K915" s="8"/>
    </row>
    <row r="916" spans="1:11" s="3" customFormat="1" ht="28.35" customHeight="1" x14ac:dyDescent="0.25">
      <c r="A916" s="7"/>
      <c r="B916" s="8"/>
      <c r="C916" s="7"/>
      <c r="D916" s="9"/>
      <c r="E916" s="9"/>
      <c r="F916" s="7"/>
      <c r="G916" s="7"/>
      <c r="H916" s="8"/>
      <c r="I916" s="7"/>
      <c r="J916" s="7"/>
      <c r="K916" s="8"/>
    </row>
    <row r="917" spans="1:11" s="3" customFormat="1" ht="28.35" customHeight="1" x14ac:dyDescent="0.25">
      <c r="A917" s="7"/>
      <c r="B917" s="8"/>
      <c r="C917" s="7"/>
      <c r="D917" s="9"/>
      <c r="E917" s="9"/>
      <c r="F917" s="7"/>
      <c r="G917" s="7"/>
      <c r="H917" s="8"/>
      <c r="I917" s="7"/>
      <c r="J917" s="7"/>
      <c r="K917" s="8"/>
    </row>
    <row r="918" spans="1:11" s="3" customFormat="1" ht="28.35" customHeight="1" x14ac:dyDescent="0.25">
      <c r="A918" s="7"/>
      <c r="B918" s="8"/>
      <c r="C918" s="7"/>
      <c r="D918" s="9"/>
      <c r="E918" s="9"/>
      <c r="F918" s="7"/>
      <c r="G918" s="7"/>
      <c r="H918" s="8"/>
      <c r="I918" s="7"/>
      <c r="J918" s="7"/>
      <c r="K918" s="8"/>
    </row>
    <row r="919" spans="1:11" s="3" customFormat="1" ht="28.35" customHeight="1" x14ac:dyDescent="0.25">
      <c r="A919" s="7"/>
      <c r="B919" s="8"/>
      <c r="C919" s="7"/>
      <c r="D919" s="9"/>
      <c r="E919" s="9"/>
      <c r="F919" s="7"/>
      <c r="G919" s="7"/>
      <c r="H919" s="8"/>
      <c r="I919" s="7"/>
      <c r="J919" s="7"/>
      <c r="K919" s="8"/>
    </row>
    <row r="920" spans="1:11" s="3" customFormat="1" ht="28.35" customHeight="1" x14ac:dyDescent="0.25">
      <c r="A920" s="7"/>
      <c r="B920" s="8"/>
      <c r="C920" s="7"/>
      <c r="D920" s="9"/>
      <c r="E920" s="9"/>
      <c r="F920" s="7"/>
      <c r="G920" s="7"/>
      <c r="H920" s="8"/>
      <c r="I920" s="7"/>
      <c r="J920" s="7"/>
      <c r="K920" s="8"/>
    </row>
    <row r="921" spans="1:11" s="3" customFormat="1" ht="28.35" customHeight="1" x14ac:dyDescent="0.25">
      <c r="A921" s="7"/>
      <c r="B921" s="8"/>
      <c r="C921" s="7"/>
      <c r="D921" s="9"/>
      <c r="E921" s="9"/>
      <c r="F921" s="7"/>
      <c r="G921" s="7"/>
      <c r="H921" s="8"/>
      <c r="I921" s="7"/>
      <c r="J921" s="7"/>
      <c r="K921" s="8"/>
    </row>
    <row r="922" spans="1:11" s="3" customFormat="1" ht="28.35" customHeight="1" x14ac:dyDescent="0.25">
      <c r="A922" s="7"/>
      <c r="B922" s="8"/>
      <c r="C922" s="7"/>
      <c r="D922" s="9"/>
      <c r="E922" s="9"/>
      <c r="F922" s="7"/>
      <c r="G922" s="7"/>
      <c r="H922" s="8"/>
      <c r="I922" s="7"/>
      <c r="J922" s="7"/>
      <c r="K922" s="8"/>
    </row>
    <row r="923" spans="1:11" s="3" customFormat="1" ht="28.35" customHeight="1" x14ac:dyDescent="0.25">
      <c r="A923" s="7"/>
      <c r="B923" s="8"/>
      <c r="C923" s="7"/>
      <c r="D923" s="9"/>
      <c r="E923" s="9"/>
      <c r="F923" s="7"/>
      <c r="G923" s="7"/>
      <c r="H923" s="8"/>
      <c r="I923" s="7"/>
      <c r="J923" s="7"/>
      <c r="K923" s="8"/>
    </row>
    <row r="924" spans="1:11" s="3" customFormat="1" ht="28.35" customHeight="1" x14ac:dyDescent="0.25">
      <c r="A924" s="7"/>
      <c r="B924" s="8"/>
      <c r="C924" s="7"/>
      <c r="D924" s="9"/>
      <c r="E924" s="9"/>
      <c r="F924" s="7"/>
      <c r="G924" s="7"/>
      <c r="H924" s="8"/>
      <c r="I924" s="7"/>
      <c r="J924" s="7"/>
      <c r="K924" s="8"/>
    </row>
    <row r="925" spans="1:11" s="3" customFormat="1" ht="28.35" customHeight="1" x14ac:dyDescent="0.25">
      <c r="A925" s="7"/>
      <c r="B925" s="8"/>
      <c r="C925" s="7"/>
      <c r="D925" s="9"/>
      <c r="E925" s="9"/>
      <c r="F925" s="7"/>
      <c r="G925" s="7"/>
      <c r="H925" s="8"/>
      <c r="I925" s="7"/>
      <c r="J925" s="7"/>
      <c r="K925" s="8"/>
    </row>
    <row r="926" spans="1:11" s="3" customFormat="1" ht="28.35" customHeight="1" x14ac:dyDescent="0.25">
      <c r="A926" s="7"/>
      <c r="B926" s="8"/>
      <c r="C926" s="7"/>
      <c r="D926" s="9"/>
      <c r="E926" s="9"/>
      <c r="F926" s="7"/>
      <c r="G926" s="7"/>
      <c r="H926" s="8"/>
      <c r="I926" s="7"/>
      <c r="J926" s="7"/>
      <c r="K926" s="8"/>
    </row>
    <row r="927" spans="1:11" s="3" customFormat="1" ht="28.35" customHeight="1" x14ac:dyDescent="0.25">
      <c r="A927" s="7"/>
      <c r="B927" s="8"/>
      <c r="C927" s="7"/>
      <c r="D927" s="9"/>
      <c r="E927" s="9"/>
      <c r="F927" s="7"/>
      <c r="G927" s="7"/>
      <c r="H927" s="8"/>
      <c r="I927" s="7"/>
      <c r="J927" s="7"/>
      <c r="K927" s="8"/>
    </row>
    <row r="928" spans="1:11" s="3" customFormat="1" ht="28.35" customHeight="1" x14ac:dyDescent="0.25">
      <c r="A928" s="7"/>
      <c r="B928" s="8"/>
      <c r="C928" s="7"/>
      <c r="D928" s="9"/>
      <c r="E928" s="9"/>
      <c r="F928" s="7"/>
      <c r="G928" s="7"/>
      <c r="H928" s="8"/>
      <c r="I928" s="7"/>
      <c r="J928" s="7"/>
      <c r="K928" s="8"/>
    </row>
    <row r="929" spans="1:11" s="3" customFormat="1" ht="28.35" customHeight="1" x14ac:dyDescent="0.25">
      <c r="A929" s="7"/>
      <c r="B929" s="8"/>
      <c r="C929" s="7"/>
      <c r="D929" s="9"/>
      <c r="E929" s="9"/>
      <c r="F929" s="7"/>
      <c r="G929" s="7"/>
      <c r="H929" s="8"/>
      <c r="I929" s="7"/>
      <c r="J929" s="7"/>
      <c r="K929" s="8"/>
    </row>
    <row r="930" spans="1:11" s="3" customFormat="1" ht="28.35" customHeight="1" x14ac:dyDescent="0.25">
      <c r="A930" s="7"/>
      <c r="B930" s="8"/>
      <c r="C930" s="7"/>
      <c r="D930" s="9"/>
      <c r="E930" s="9"/>
      <c r="F930" s="7"/>
      <c r="G930" s="7"/>
      <c r="H930" s="8"/>
      <c r="I930" s="7"/>
      <c r="J930" s="7"/>
      <c r="K930" s="8"/>
    </row>
    <row r="931" spans="1:11" s="3" customFormat="1" ht="28.35" customHeight="1" x14ac:dyDescent="0.25">
      <c r="A931" s="7"/>
      <c r="B931" s="8"/>
      <c r="C931" s="7"/>
      <c r="D931" s="9"/>
      <c r="E931" s="9"/>
      <c r="F931" s="7"/>
      <c r="G931" s="7"/>
      <c r="H931" s="8"/>
      <c r="I931" s="7"/>
      <c r="J931" s="7"/>
      <c r="K931" s="8"/>
    </row>
    <row r="932" spans="1:11" s="3" customFormat="1" ht="28.35" customHeight="1" x14ac:dyDescent="0.25">
      <c r="A932" s="7"/>
      <c r="B932" s="8"/>
      <c r="C932" s="7"/>
      <c r="D932" s="9"/>
      <c r="E932" s="9"/>
      <c r="F932" s="7"/>
      <c r="G932" s="7"/>
      <c r="H932" s="8"/>
      <c r="I932" s="7"/>
      <c r="J932" s="7"/>
      <c r="K932" s="8"/>
    </row>
    <row r="933" spans="1:11" s="3" customFormat="1" ht="28.35" customHeight="1" x14ac:dyDescent="0.25">
      <c r="A933" s="7"/>
      <c r="B933" s="8"/>
      <c r="C933" s="7"/>
      <c r="D933" s="9"/>
      <c r="E933" s="9"/>
      <c r="F933" s="7"/>
      <c r="G933" s="7"/>
      <c r="H933" s="8"/>
      <c r="I933" s="7"/>
      <c r="J933" s="7"/>
      <c r="K933" s="8"/>
    </row>
    <row r="934" spans="1:11" s="3" customFormat="1" ht="28.35" customHeight="1" x14ac:dyDescent="0.25">
      <c r="A934" s="7"/>
      <c r="B934" s="8"/>
      <c r="C934" s="7"/>
      <c r="D934" s="9"/>
      <c r="E934" s="9"/>
      <c r="F934" s="7"/>
      <c r="G934" s="7"/>
      <c r="H934" s="8"/>
      <c r="I934" s="7"/>
      <c r="J934" s="7"/>
      <c r="K934" s="8"/>
    </row>
    <row r="935" spans="1:11" s="3" customFormat="1" ht="28.35" customHeight="1" x14ac:dyDescent="0.25">
      <c r="A935" s="7"/>
      <c r="B935" s="8"/>
      <c r="C935" s="7"/>
      <c r="D935" s="9"/>
      <c r="E935" s="9"/>
      <c r="F935" s="7"/>
      <c r="G935" s="7"/>
      <c r="H935" s="8"/>
      <c r="I935" s="7"/>
      <c r="J935" s="7"/>
      <c r="K935" s="8"/>
    </row>
    <row r="936" spans="1:11" s="3" customFormat="1" ht="28.35" customHeight="1" x14ac:dyDescent="0.25">
      <c r="A936" s="7"/>
      <c r="B936" s="8"/>
      <c r="C936" s="7"/>
      <c r="D936" s="9"/>
      <c r="E936" s="9"/>
      <c r="F936" s="7"/>
      <c r="G936" s="7"/>
      <c r="H936" s="8"/>
      <c r="I936" s="7"/>
      <c r="J936" s="7"/>
      <c r="K936" s="8"/>
    </row>
    <row r="937" spans="1:11" s="3" customFormat="1" ht="28.35" customHeight="1" x14ac:dyDescent="0.25">
      <c r="A937" s="7"/>
      <c r="B937" s="8"/>
      <c r="C937" s="7"/>
      <c r="D937" s="9"/>
      <c r="E937" s="9"/>
      <c r="F937" s="7"/>
      <c r="G937" s="7"/>
      <c r="H937" s="8"/>
      <c r="I937" s="7"/>
      <c r="J937" s="7"/>
      <c r="K937" s="8"/>
    </row>
    <row r="938" spans="1:11" s="3" customFormat="1" ht="28.35" customHeight="1" x14ac:dyDescent="0.25">
      <c r="A938" s="7"/>
      <c r="B938" s="8"/>
      <c r="C938" s="7"/>
      <c r="D938" s="9"/>
      <c r="E938" s="9"/>
      <c r="F938" s="7"/>
      <c r="G938" s="7"/>
      <c r="H938" s="8"/>
      <c r="I938" s="7"/>
      <c r="J938" s="7"/>
      <c r="K938" s="8"/>
    </row>
    <row r="939" spans="1:11" s="3" customFormat="1" ht="28.35" customHeight="1" x14ac:dyDescent="0.25">
      <c r="A939" s="7"/>
      <c r="B939" s="8"/>
      <c r="C939" s="7"/>
      <c r="D939" s="9"/>
      <c r="E939" s="9"/>
      <c r="F939" s="7"/>
      <c r="G939" s="7"/>
      <c r="H939" s="8"/>
      <c r="I939" s="7"/>
      <c r="J939" s="7"/>
      <c r="K939" s="8"/>
    </row>
    <row r="940" spans="1:11" s="3" customFormat="1" ht="28.35" customHeight="1" x14ac:dyDescent="0.25">
      <c r="A940" s="7"/>
      <c r="B940" s="8"/>
      <c r="C940" s="7"/>
      <c r="D940" s="9"/>
      <c r="E940" s="9"/>
      <c r="F940" s="7"/>
      <c r="G940" s="7"/>
      <c r="H940" s="8"/>
      <c r="I940" s="7"/>
      <c r="J940" s="7"/>
      <c r="K940" s="8"/>
    </row>
    <row r="941" spans="1:11" s="3" customFormat="1" ht="28.35" customHeight="1" x14ac:dyDescent="0.25">
      <c r="A941" s="7"/>
      <c r="B941" s="8"/>
      <c r="C941" s="7"/>
      <c r="D941" s="9"/>
      <c r="E941" s="9"/>
      <c r="F941" s="7"/>
      <c r="G941" s="7"/>
      <c r="H941" s="8"/>
      <c r="I941" s="7"/>
      <c r="J941" s="7"/>
      <c r="K941" s="8"/>
    </row>
    <row r="942" spans="1:11" s="3" customFormat="1" ht="28.35" customHeight="1" x14ac:dyDescent="0.25">
      <c r="A942" s="7"/>
      <c r="B942" s="8"/>
      <c r="C942" s="7"/>
      <c r="D942" s="9"/>
      <c r="E942" s="9"/>
      <c r="F942" s="7"/>
      <c r="G942" s="7"/>
      <c r="H942" s="8"/>
      <c r="I942" s="7"/>
      <c r="J942" s="7"/>
      <c r="K942" s="8"/>
    </row>
    <row r="943" spans="1:11" s="3" customFormat="1" ht="28.35" customHeight="1" x14ac:dyDescent="0.25">
      <c r="A943" s="7"/>
      <c r="B943" s="8"/>
      <c r="C943" s="7"/>
      <c r="D943" s="9"/>
      <c r="E943" s="9"/>
      <c r="F943" s="7"/>
      <c r="G943" s="7"/>
      <c r="H943" s="8"/>
      <c r="I943" s="7"/>
      <c r="J943" s="7"/>
      <c r="K943" s="8"/>
    </row>
    <row r="944" spans="1:11" s="3" customFormat="1" ht="28.35" customHeight="1" x14ac:dyDescent="0.25">
      <c r="A944" s="7"/>
      <c r="B944" s="8"/>
      <c r="C944" s="7"/>
      <c r="D944" s="9"/>
      <c r="E944" s="9"/>
      <c r="F944" s="7"/>
      <c r="G944" s="7"/>
      <c r="H944" s="8"/>
      <c r="I944" s="7"/>
      <c r="J944" s="7"/>
      <c r="K944" s="8"/>
    </row>
    <row r="945" spans="1:11" s="3" customFormat="1" ht="28.35" customHeight="1" x14ac:dyDescent="0.25">
      <c r="A945" s="7"/>
      <c r="B945" s="8"/>
      <c r="C945" s="7"/>
      <c r="D945" s="9"/>
      <c r="E945" s="9"/>
      <c r="F945" s="7"/>
      <c r="G945" s="7"/>
      <c r="H945" s="8"/>
      <c r="I945" s="7"/>
      <c r="J945" s="7"/>
      <c r="K945" s="8"/>
    </row>
    <row r="946" spans="1:11" s="3" customFormat="1" ht="28.35" customHeight="1" x14ac:dyDescent="0.25">
      <c r="A946" s="7"/>
      <c r="B946" s="8"/>
      <c r="C946" s="7"/>
      <c r="D946" s="9"/>
      <c r="E946" s="9"/>
      <c r="F946" s="7"/>
      <c r="G946" s="7"/>
      <c r="H946" s="8"/>
      <c r="I946" s="7"/>
      <c r="J946" s="7"/>
      <c r="K946" s="8"/>
    </row>
    <row r="947" spans="1:11" s="3" customFormat="1" ht="28.35" customHeight="1" x14ac:dyDescent="0.25">
      <c r="A947" s="7"/>
      <c r="B947" s="8"/>
      <c r="C947" s="7"/>
      <c r="D947" s="9"/>
      <c r="E947" s="9"/>
      <c r="F947" s="7"/>
      <c r="G947" s="7"/>
      <c r="H947" s="8"/>
      <c r="I947" s="7"/>
      <c r="J947" s="7"/>
      <c r="K947" s="8"/>
    </row>
    <row r="948" spans="1:11" s="3" customFormat="1" ht="28.35" customHeight="1" x14ac:dyDescent="0.25">
      <c r="A948" s="7"/>
      <c r="B948" s="8"/>
      <c r="C948" s="7"/>
      <c r="D948" s="9"/>
      <c r="E948" s="9"/>
      <c r="F948" s="7"/>
      <c r="G948" s="7"/>
      <c r="H948" s="8"/>
      <c r="I948" s="7"/>
      <c r="J948" s="7"/>
      <c r="K948" s="8"/>
    </row>
    <row r="949" spans="1:11" s="3" customFormat="1" ht="28.35" customHeight="1" x14ac:dyDescent="0.25">
      <c r="A949" s="7"/>
      <c r="B949" s="8"/>
      <c r="C949" s="7"/>
      <c r="D949" s="9"/>
      <c r="E949" s="9"/>
      <c r="F949" s="7"/>
      <c r="G949" s="7"/>
      <c r="H949" s="8"/>
      <c r="I949" s="7"/>
      <c r="J949" s="7"/>
      <c r="K949" s="8"/>
    </row>
    <row r="950" spans="1:11" s="3" customFormat="1" ht="28.35" customHeight="1" x14ac:dyDescent="0.25">
      <c r="A950" s="7"/>
      <c r="B950" s="8"/>
      <c r="C950" s="7"/>
      <c r="D950" s="9"/>
      <c r="E950" s="9"/>
      <c r="F950" s="7"/>
      <c r="G950" s="7"/>
      <c r="H950" s="8"/>
      <c r="I950" s="7"/>
      <c r="J950" s="7"/>
      <c r="K950" s="8"/>
    </row>
    <row r="951" spans="1:11" s="3" customFormat="1" ht="28.35" customHeight="1" x14ac:dyDescent="0.25">
      <c r="A951" s="7"/>
      <c r="B951" s="8"/>
      <c r="C951" s="7"/>
      <c r="D951" s="9"/>
      <c r="E951" s="9"/>
      <c r="F951" s="7"/>
      <c r="G951" s="7"/>
      <c r="H951" s="8"/>
      <c r="I951" s="7"/>
      <c r="J951" s="7"/>
      <c r="K951" s="8"/>
    </row>
    <row r="952" spans="1:11" s="3" customFormat="1" ht="28.35" customHeight="1" x14ac:dyDescent="0.25">
      <c r="A952" s="7"/>
      <c r="B952" s="8"/>
      <c r="C952" s="7"/>
      <c r="D952" s="9"/>
      <c r="E952" s="9"/>
      <c r="F952" s="7"/>
      <c r="G952" s="7"/>
      <c r="H952" s="8"/>
      <c r="I952" s="7"/>
      <c r="J952" s="7"/>
      <c r="K952" s="8"/>
    </row>
    <row r="953" spans="1:11" s="3" customFormat="1" ht="28.35" customHeight="1" x14ac:dyDescent="0.25">
      <c r="A953" s="7"/>
      <c r="B953" s="8"/>
      <c r="C953" s="7"/>
      <c r="D953" s="9"/>
      <c r="E953" s="9"/>
      <c r="F953" s="7"/>
      <c r="G953" s="7"/>
      <c r="H953" s="8"/>
      <c r="I953" s="7"/>
      <c r="J953" s="7"/>
      <c r="K953" s="8"/>
    </row>
    <row r="954" spans="1:11" s="3" customFormat="1" ht="28.35" customHeight="1" x14ac:dyDescent="0.25">
      <c r="A954" s="7"/>
      <c r="B954" s="8"/>
      <c r="C954" s="7"/>
      <c r="D954" s="9"/>
      <c r="E954" s="9"/>
      <c r="F954" s="7"/>
      <c r="G954" s="7"/>
      <c r="H954" s="8"/>
      <c r="I954" s="7"/>
      <c r="J954" s="7"/>
      <c r="K954" s="8"/>
    </row>
    <row r="955" spans="1:11" s="3" customFormat="1" ht="28.35" customHeight="1" x14ac:dyDescent="0.25">
      <c r="A955" s="7"/>
      <c r="B955" s="8"/>
      <c r="C955" s="7"/>
      <c r="D955" s="9"/>
      <c r="E955" s="9"/>
      <c r="F955" s="7"/>
      <c r="G955" s="7"/>
      <c r="H955" s="8"/>
      <c r="I955" s="7"/>
      <c r="J955" s="7"/>
      <c r="K955" s="8"/>
    </row>
    <row r="956" spans="1:11" s="3" customFormat="1" ht="28.35" customHeight="1" x14ac:dyDescent="0.25">
      <c r="A956" s="7"/>
      <c r="B956" s="8"/>
      <c r="C956" s="7"/>
      <c r="D956" s="9"/>
      <c r="E956" s="9"/>
      <c r="F956" s="7"/>
      <c r="G956" s="7"/>
      <c r="H956" s="8"/>
      <c r="I956" s="7"/>
      <c r="J956" s="7"/>
      <c r="K956" s="8"/>
    </row>
    <row r="957" spans="1:11" s="3" customFormat="1" ht="28.35" customHeight="1" x14ac:dyDescent="0.25">
      <c r="A957" s="7"/>
      <c r="B957" s="8"/>
      <c r="C957" s="7"/>
      <c r="D957" s="9"/>
      <c r="E957" s="9"/>
      <c r="F957" s="7"/>
      <c r="G957" s="7"/>
      <c r="H957" s="8"/>
      <c r="I957" s="7"/>
      <c r="J957" s="7"/>
      <c r="K957" s="8"/>
    </row>
    <row r="958" spans="1:11" s="3" customFormat="1" ht="28.35" customHeight="1" x14ac:dyDescent="0.25">
      <c r="A958" s="7"/>
      <c r="B958" s="8"/>
      <c r="C958" s="7"/>
      <c r="D958" s="9"/>
      <c r="E958" s="9"/>
      <c r="F958" s="7"/>
      <c r="G958" s="7"/>
      <c r="H958" s="8"/>
      <c r="I958" s="7"/>
      <c r="J958" s="7"/>
      <c r="K958" s="8"/>
    </row>
    <row r="959" spans="1:11" s="3" customFormat="1" ht="28.35" customHeight="1" x14ac:dyDescent="0.25">
      <c r="A959" s="7"/>
      <c r="B959" s="8"/>
      <c r="C959" s="7"/>
      <c r="D959" s="9"/>
      <c r="E959" s="9"/>
      <c r="F959" s="7"/>
      <c r="G959" s="7"/>
      <c r="H959" s="8"/>
      <c r="I959" s="7"/>
      <c r="J959" s="7"/>
      <c r="K959" s="8"/>
    </row>
    <row r="960" spans="1:11" s="3" customFormat="1" ht="28.35" customHeight="1" x14ac:dyDescent="0.25">
      <c r="A960" s="7"/>
      <c r="B960" s="8"/>
      <c r="C960" s="7"/>
      <c r="D960" s="9"/>
      <c r="E960" s="9"/>
      <c r="F960" s="7"/>
      <c r="G960" s="7"/>
      <c r="H960" s="8"/>
      <c r="I960" s="7"/>
      <c r="J960" s="7"/>
      <c r="K960" s="8"/>
    </row>
    <row r="961" spans="1:11" s="3" customFormat="1" ht="28.35" customHeight="1" x14ac:dyDescent="0.25">
      <c r="A961" s="7"/>
      <c r="B961" s="8"/>
      <c r="C961" s="7"/>
      <c r="D961" s="9"/>
      <c r="E961" s="9"/>
      <c r="F961" s="7"/>
      <c r="G961" s="7"/>
      <c r="H961" s="8"/>
      <c r="I961" s="7"/>
      <c r="J961" s="7"/>
      <c r="K961" s="8"/>
    </row>
    <row r="962" spans="1:11" s="3" customFormat="1" ht="28.35" customHeight="1" x14ac:dyDescent="0.25">
      <c r="A962" s="7"/>
      <c r="B962" s="8"/>
      <c r="C962" s="7"/>
      <c r="D962" s="9"/>
      <c r="E962" s="9"/>
      <c r="F962" s="7"/>
      <c r="G962" s="7"/>
      <c r="H962" s="8"/>
      <c r="I962" s="7"/>
      <c r="J962" s="7"/>
      <c r="K962" s="8"/>
    </row>
    <row r="963" spans="1:11" s="3" customFormat="1" ht="28.35" customHeight="1" x14ac:dyDescent="0.25">
      <c r="A963" s="7"/>
      <c r="B963" s="8"/>
      <c r="C963" s="7"/>
      <c r="D963" s="9"/>
      <c r="E963" s="9"/>
      <c r="F963" s="7"/>
      <c r="G963" s="7"/>
      <c r="H963" s="8"/>
      <c r="I963" s="7"/>
      <c r="J963" s="7"/>
      <c r="K963" s="8"/>
    </row>
    <row r="964" spans="1:11" s="3" customFormat="1" ht="28.35" customHeight="1" x14ac:dyDescent="0.25">
      <c r="A964" s="7"/>
      <c r="B964" s="8"/>
      <c r="C964" s="7"/>
      <c r="D964" s="9"/>
      <c r="E964" s="9"/>
      <c r="F964" s="7"/>
      <c r="G964" s="7"/>
      <c r="H964" s="8"/>
      <c r="I964" s="7"/>
      <c r="J964" s="7"/>
      <c r="K964" s="8"/>
    </row>
    <row r="965" spans="1:11" s="3" customFormat="1" ht="28.35" customHeight="1" x14ac:dyDescent="0.25">
      <c r="A965" s="7"/>
      <c r="B965" s="8"/>
      <c r="C965" s="7"/>
      <c r="D965" s="9"/>
      <c r="E965" s="9"/>
      <c r="F965" s="7"/>
      <c r="G965" s="7"/>
      <c r="H965" s="8"/>
      <c r="I965" s="7"/>
      <c r="J965" s="7"/>
      <c r="K965" s="8"/>
    </row>
    <row r="966" spans="1:11" s="3" customFormat="1" ht="28.35" customHeight="1" x14ac:dyDescent="0.25">
      <c r="A966" s="7"/>
      <c r="B966" s="8"/>
      <c r="C966" s="7"/>
      <c r="D966" s="9"/>
      <c r="E966" s="9"/>
      <c r="F966" s="7"/>
      <c r="G966" s="7"/>
      <c r="H966" s="8"/>
      <c r="I966" s="7"/>
      <c r="J966" s="7"/>
      <c r="K966" s="8"/>
    </row>
    <row r="967" spans="1:11" s="3" customFormat="1" ht="28.35" customHeight="1" x14ac:dyDescent="0.25">
      <c r="A967" s="7"/>
      <c r="B967" s="8"/>
      <c r="C967" s="7"/>
      <c r="D967" s="9"/>
      <c r="E967" s="9"/>
      <c r="F967" s="7"/>
      <c r="G967" s="7"/>
      <c r="H967" s="8"/>
      <c r="I967" s="7"/>
      <c r="J967" s="7"/>
      <c r="K967" s="8"/>
    </row>
    <row r="968" spans="1:11" s="3" customFormat="1" ht="28.35" customHeight="1" x14ac:dyDescent="0.25">
      <c r="A968" s="7"/>
      <c r="B968" s="8"/>
      <c r="C968" s="7"/>
      <c r="D968" s="9"/>
      <c r="E968" s="9"/>
      <c r="F968" s="7"/>
      <c r="G968" s="7"/>
      <c r="H968" s="8"/>
      <c r="I968" s="7"/>
      <c r="J968" s="7"/>
      <c r="K968" s="8"/>
    </row>
    <row r="969" spans="1:11" s="3" customFormat="1" ht="28.35" customHeight="1" x14ac:dyDescent="0.25">
      <c r="A969" s="7"/>
      <c r="B969" s="8"/>
      <c r="C969" s="7"/>
      <c r="D969" s="9"/>
      <c r="E969" s="9"/>
      <c r="F969" s="7"/>
      <c r="G969" s="7"/>
      <c r="H969" s="8"/>
      <c r="I969" s="7"/>
      <c r="J969" s="7"/>
      <c r="K969" s="8"/>
    </row>
    <row r="970" spans="1:11" s="3" customFormat="1" ht="28.35" customHeight="1" x14ac:dyDescent="0.25">
      <c r="A970" s="7"/>
      <c r="B970" s="8"/>
      <c r="C970" s="7"/>
      <c r="D970" s="9"/>
      <c r="E970" s="9"/>
      <c r="F970" s="7"/>
      <c r="G970" s="7"/>
      <c r="H970" s="8"/>
      <c r="I970" s="7"/>
      <c r="J970" s="7"/>
      <c r="K970" s="8"/>
    </row>
    <row r="971" spans="1:11" s="3" customFormat="1" ht="28.35" customHeight="1" x14ac:dyDescent="0.25">
      <c r="A971" s="7"/>
      <c r="B971" s="8"/>
      <c r="C971" s="7"/>
      <c r="D971" s="9"/>
      <c r="E971" s="9"/>
      <c r="F971" s="7"/>
      <c r="G971" s="7"/>
      <c r="H971" s="8"/>
      <c r="I971" s="7"/>
      <c r="J971" s="7"/>
      <c r="K971" s="8"/>
    </row>
    <row r="972" spans="1:11" s="3" customFormat="1" ht="28.35" customHeight="1" x14ac:dyDescent="0.25">
      <c r="A972" s="7"/>
      <c r="B972" s="8"/>
      <c r="C972" s="7"/>
      <c r="D972" s="9"/>
      <c r="E972" s="9"/>
      <c r="F972" s="7"/>
      <c r="G972" s="7"/>
      <c r="H972" s="8"/>
      <c r="I972" s="7"/>
      <c r="J972" s="7"/>
      <c r="K972" s="8"/>
    </row>
    <row r="973" spans="1:11" s="3" customFormat="1" ht="28.35" customHeight="1" x14ac:dyDescent="0.25">
      <c r="A973" s="7"/>
      <c r="B973" s="8"/>
      <c r="C973" s="7"/>
      <c r="D973" s="9"/>
      <c r="E973" s="9"/>
      <c r="F973" s="7"/>
      <c r="G973" s="7"/>
      <c r="H973" s="8"/>
      <c r="I973" s="7"/>
      <c r="J973" s="7"/>
      <c r="K973" s="8"/>
    </row>
    <row r="974" spans="1:11" s="3" customFormat="1" ht="28.35" customHeight="1" x14ac:dyDescent="0.25">
      <c r="A974" s="7"/>
      <c r="B974" s="8"/>
      <c r="C974" s="7"/>
      <c r="D974" s="9"/>
      <c r="E974" s="9"/>
      <c r="F974" s="7"/>
      <c r="G974" s="7"/>
      <c r="H974" s="8"/>
      <c r="I974" s="7"/>
      <c r="J974" s="7"/>
      <c r="K974" s="8"/>
    </row>
    <row r="975" spans="1:11" s="3" customFormat="1" ht="28.35" customHeight="1" x14ac:dyDescent="0.25">
      <c r="A975" s="7"/>
      <c r="B975" s="8"/>
      <c r="C975" s="7"/>
      <c r="D975" s="9"/>
      <c r="E975" s="9"/>
      <c r="F975" s="7"/>
      <c r="G975" s="7"/>
      <c r="H975" s="8"/>
      <c r="I975" s="7"/>
      <c r="J975" s="7"/>
      <c r="K975" s="8"/>
    </row>
    <row r="976" spans="1:11" s="3" customFormat="1" ht="28.35" customHeight="1" x14ac:dyDescent="0.25">
      <c r="A976" s="7"/>
      <c r="B976" s="8"/>
      <c r="C976" s="7"/>
      <c r="D976" s="9"/>
      <c r="E976" s="9"/>
      <c r="F976" s="7"/>
      <c r="G976" s="7"/>
      <c r="H976" s="8"/>
      <c r="I976" s="7"/>
      <c r="J976" s="7"/>
      <c r="K976" s="8"/>
    </row>
    <row r="977" spans="1:11" s="3" customFormat="1" ht="28.35" customHeight="1" x14ac:dyDescent="0.25">
      <c r="A977" s="7"/>
      <c r="B977" s="8"/>
      <c r="C977" s="7"/>
      <c r="D977" s="9"/>
      <c r="E977" s="9"/>
      <c r="F977" s="7"/>
      <c r="G977" s="7"/>
      <c r="H977" s="8"/>
      <c r="I977" s="7"/>
      <c r="J977" s="7"/>
      <c r="K977" s="8"/>
    </row>
    <row r="978" spans="1:11" s="3" customFormat="1" ht="28.35" customHeight="1" x14ac:dyDescent="0.25">
      <c r="A978" s="7"/>
      <c r="B978" s="8"/>
      <c r="C978" s="7"/>
      <c r="D978" s="9"/>
      <c r="E978" s="9"/>
      <c r="F978" s="7"/>
      <c r="G978" s="7"/>
      <c r="H978" s="8"/>
      <c r="I978" s="7"/>
      <c r="J978" s="7"/>
      <c r="K978" s="8"/>
    </row>
    <row r="979" spans="1:11" s="3" customFormat="1" ht="28.35" customHeight="1" x14ac:dyDescent="0.25">
      <c r="A979" s="7"/>
      <c r="B979" s="8"/>
      <c r="C979" s="7"/>
      <c r="D979" s="9"/>
      <c r="E979" s="9"/>
      <c r="F979" s="7"/>
      <c r="G979" s="7"/>
      <c r="H979" s="8"/>
      <c r="I979" s="7"/>
      <c r="J979" s="7"/>
      <c r="K979" s="8"/>
    </row>
    <row r="980" spans="1:11" s="3" customFormat="1" ht="28.35" customHeight="1" x14ac:dyDescent="0.25">
      <c r="A980" s="7"/>
      <c r="B980" s="8"/>
      <c r="C980" s="7"/>
      <c r="D980" s="9"/>
      <c r="E980" s="9"/>
      <c r="F980" s="7"/>
      <c r="G980" s="7"/>
      <c r="H980" s="8"/>
      <c r="I980" s="7"/>
      <c r="J980" s="7"/>
      <c r="K980" s="8"/>
    </row>
    <row r="981" spans="1:11" s="3" customFormat="1" ht="28.35" customHeight="1" x14ac:dyDescent="0.25">
      <c r="A981" s="7"/>
      <c r="B981" s="8"/>
      <c r="C981" s="7"/>
      <c r="D981" s="9"/>
      <c r="E981" s="9"/>
      <c r="F981" s="7"/>
      <c r="G981" s="7"/>
      <c r="H981" s="8"/>
      <c r="I981" s="7"/>
      <c r="J981" s="7"/>
      <c r="K981" s="8"/>
    </row>
    <row r="982" spans="1:11" s="3" customFormat="1" ht="28.35" customHeight="1" x14ac:dyDescent="0.25">
      <c r="A982" s="7"/>
      <c r="B982" s="8"/>
      <c r="C982" s="7"/>
      <c r="D982" s="9"/>
      <c r="E982" s="9"/>
      <c r="F982" s="7"/>
      <c r="G982" s="7"/>
      <c r="H982" s="8"/>
      <c r="I982" s="7"/>
      <c r="J982" s="7"/>
      <c r="K982" s="8"/>
    </row>
    <row r="983" spans="1:11" s="3" customFormat="1" ht="28.35" customHeight="1" x14ac:dyDescent="0.25">
      <c r="A983" s="7"/>
      <c r="B983" s="8"/>
      <c r="C983" s="7"/>
      <c r="D983" s="9"/>
      <c r="E983" s="9"/>
      <c r="F983" s="7"/>
      <c r="G983" s="7"/>
      <c r="H983" s="8"/>
      <c r="I983" s="7"/>
      <c r="J983" s="7"/>
      <c r="K983" s="8"/>
    </row>
    <row r="984" spans="1:11" s="3" customFormat="1" ht="28.35" customHeight="1" x14ac:dyDescent="0.25">
      <c r="A984" s="7"/>
      <c r="B984" s="8"/>
      <c r="C984" s="7"/>
      <c r="D984" s="9"/>
      <c r="E984" s="9"/>
      <c r="F984" s="7"/>
      <c r="G984" s="7"/>
      <c r="H984" s="8"/>
      <c r="I984" s="7"/>
      <c r="J984" s="7"/>
      <c r="K984" s="8"/>
    </row>
    <row r="985" spans="1:11" s="3" customFormat="1" ht="28.35" customHeight="1" x14ac:dyDescent="0.25">
      <c r="A985" s="7"/>
      <c r="B985" s="8"/>
      <c r="C985" s="7"/>
      <c r="D985" s="9"/>
      <c r="E985" s="9"/>
      <c r="F985" s="7"/>
      <c r="G985" s="7"/>
      <c r="H985" s="8"/>
      <c r="I985" s="7"/>
      <c r="J985" s="7"/>
      <c r="K985" s="8"/>
    </row>
    <row r="986" spans="1:11" s="3" customFormat="1" ht="28.35" customHeight="1" x14ac:dyDescent="0.25">
      <c r="A986" s="7"/>
      <c r="B986" s="8"/>
      <c r="C986" s="7"/>
      <c r="D986" s="9"/>
      <c r="E986" s="9"/>
      <c r="F986" s="7"/>
      <c r="G986" s="7"/>
      <c r="H986" s="8"/>
      <c r="I986" s="7"/>
      <c r="J986" s="7"/>
      <c r="K986" s="8"/>
    </row>
    <row r="987" spans="1:11" s="3" customFormat="1" ht="28.35" customHeight="1" x14ac:dyDescent="0.25">
      <c r="A987" s="7"/>
      <c r="B987" s="8"/>
      <c r="C987" s="7"/>
      <c r="D987" s="9"/>
      <c r="E987" s="9"/>
      <c r="F987" s="7"/>
      <c r="G987" s="7"/>
      <c r="H987" s="8"/>
      <c r="I987" s="7"/>
      <c r="J987" s="7"/>
      <c r="K987" s="8"/>
    </row>
    <row r="988" spans="1:11" s="3" customFormat="1" ht="28.35" customHeight="1" x14ac:dyDescent="0.25">
      <c r="A988" s="7"/>
      <c r="B988" s="8"/>
      <c r="C988" s="7"/>
      <c r="D988" s="9"/>
      <c r="E988" s="9"/>
      <c r="F988" s="7"/>
      <c r="G988" s="7"/>
      <c r="H988" s="8"/>
      <c r="I988" s="7"/>
      <c r="J988" s="7"/>
      <c r="K988" s="8"/>
    </row>
    <row r="989" spans="1:11" s="3" customFormat="1" ht="28.35" customHeight="1" x14ac:dyDescent="0.25">
      <c r="A989" s="7"/>
      <c r="B989" s="8"/>
      <c r="C989" s="7"/>
      <c r="D989" s="9"/>
      <c r="E989" s="9"/>
      <c r="F989" s="7"/>
      <c r="G989" s="7"/>
      <c r="H989" s="8"/>
      <c r="I989" s="7"/>
      <c r="J989" s="7"/>
      <c r="K989" s="8"/>
    </row>
    <row r="990" spans="1:11" s="3" customFormat="1" ht="28.35" customHeight="1" x14ac:dyDescent="0.25">
      <c r="A990" s="7"/>
      <c r="B990" s="8"/>
      <c r="C990" s="7"/>
      <c r="D990" s="9"/>
      <c r="E990" s="9"/>
      <c r="F990" s="7"/>
      <c r="G990" s="7"/>
      <c r="H990" s="8"/>
      <c r="I990" s="7"/>
      <c r="J990" s="7"/>
      <c r="K990" s="8"/>
    </row>
    <row r="991" spans="1:11" s="3" customFormat="1" ht="28.35" customHeight="1" x14ac:dyDescent="0.25">
      <c r="A991" s="7"/>
      <c r="B991" s="8"/>
      <c r="C991" s="7"/>
      <c r="D991" s="9"/>
      <c r="E991" s="9"/>
      <c r="F991" s="7"/>
      <c r="G991" s="7"/>
      <c r="H991" s="8"/>
      <c r="I991" s="7"/>
      <c r="J991" s="7"/>
      <c r="K991" s="8"/>
    </row>
    <row r="992" spans="1:11" s="3" customFormat="1" ht="28.35" customHeight="1" x14ac:dyDescent="0.25">
      <c r="A992" s="7"/>
      <c r="B992" s="8"/>
      <c r="C992" s="7"/>
      <c r="D992" s="9"/>
      <c r="E992" s="9"/>
      <c r="F992" s="7"/>
      <c r="G992" s="7"/>
      <c r="H992" s="8"/>
      <c r="I992" s="7"/>
      <c r="J992" s="7"/>
      <c r="K992" s="8"/>
    </row>
    <row r="993" spans="1:11" s="3" customFormat="1" ht="28.35" customHeight="1" x14ac:dyDescent="0.25">
      <c r="A993" s="7"/>
      <c r="B993" s="8"/>
      <c r="C993" s="7"/>
      <c r="D993" s="9"/>
      <c r="E993" s="9"/>
      <c r="F993" s="7"/>
      <c r="G993" s="7"/>
      <c r="H993" s="8"/>
      <c r="I993" s="7"/>
      <c r="J993" s="7"/>
      <c r="K993" s="8"/>
    </row>
    <row r="994" spans="1:11" s="3" customFormat="1" ht="28.35" customHeight="1" x14ac:dyDescent="0.25">
      <c r="A994" s="7"/>
      <c r="B994" s="8"/>
      <c r="C994" s="7"/>
      <c r="D994" s="9"/>
      <c r="E994" s="9"/>
      <c r="F994" s="7"/>
      <c r="G994" s="7"/>
      <c r="H994" s="8"/>
      <c r="I994" s="7"/>
      <c r="J994" s="7"/>
      <c r="K994" s="8"/>
    </row>
    <row r="995" spans="1:11" s="3" customFormat="1" ht="28.35" customHeight="1" x14ac:dyDescent="0.25">
      <c r="A995" s="7"/>
      <c r="B995" s="8"/>
      <c r="C995" s="7"/>
      <c r="D995" s="9"/>
      <c r="E995" s="9"/>
      <c r="F995" s="7"/>
      <c r="G995" s="7"/>
      <c r="H995" s="8"/>
      <c r="I995" s="7"/>
      <c r="J995" s="7"/>
      <c r="K995" s="8"/>
    </row>
    <row r="996" spans="1:11" s="3" customFormat="1" ht="28.35" customHeight="1" x14ac:dyDescent="0.25">
      <c r="A996" s="7"/>
      <c r="B996" s="8"/>
      <c r="C996" s="7"/>
      <c r="D996" s="9"/>
      <c r="E996" s="9"/>
      <c r="F996" s="7"/>
      <c r="G996" s="7"/>
      <c r="H996" s="8"/>
      <c r="I996" s="7"/>
      <c r="J996" s="7"/>
      <c r="K996" s="8"/>
    </row>
    <row r="997" spans="1:11" s="3" customFormat="1" ht="28.35" customHeight="1" x14ac:dyDescent="0.25">
      <c r="A997" s="7"/>
      <c r="B997" s="8"/>
      <c r="C997" s="7"/>
      <c r="D997" s="9"/>
      <c r="E997" s="9"/>
      <c r="F997" s="7"/>
      <c r="G997" s="7"/>
      <c r="H997" s="8"/>
      <c r="I997" s="7"/>
      <c r="J997" s="7"/>
      <c r="K997" s="8"/>
    </row>
    <row r="998" spans="1:11" s="3" customFormat="1" ht="28.35" customHeight="1" x14ac:dyDescent="0.25">
      <c r="A998" s="7"/>
      <c r="B998" s="8"/>
      <c r="C998" s="7"/>
      <c r="D998" s="9"/>
      <c r="E998" s="9"/>
      <c r="F998" s="7"/>
      <c r="G998" s="7"/>
      <c r="H998" s="8"/>
      <c r="I998" s="7"/>
      <c r="J998" s="7"/>
      <c r="K998" s="8"/>
    </row>
    <row r="999" spans="1:11" s="3" customFormat="1" ht="28.35" customHeight="1" x14ac:dyDescent="0.25">
      <c r="A999" s="7"/>
      <c r="B999" s="8"/>
      <c r="C999" s="7"/>
      <c r="D999" s="9"/>
      <c r="E999" s="9"/>
      <c r="F999" s="7"/>
      <c r="G999" s="7"/>
      <c r="H999" s="8"/>
      <c r="I999" s="7"/>
      <c r="J999" s="7"/>
      <c r="K999" s="8"/>
    </row>
    <row r="1000" spans="1:11" s="3" customFormat="1" ht="28.35" customHeight="1" x14ac:dyDescent="0.25">
      <c r="A1000" s="7"/>
      <c r="B1000" s="8"/>
      <c r="C1000" s="7"/>
      <c r="D1000" s="9"/>
      <c r="E1000" s="9"/>
      <c r="F1000" s="7"/>
      <c r="G1000" s="7"/>
      <c r="H1000" s="8"/>
      <c r="I1000" s="7"/>
      <c r="J1000" s="7"/>
      <c r="K1000" s="8"/>
    </row>
    <row r="1001" spans="1:11" s="3" customFormat="1" ht="28.35" customHeight="1" x14ac:dyDescent="0.25">
      <c r="A1001" s="7"/>
      <c r="B1001" s="8"/>
      <c r="C1001" s="7"/>
      <c r="D1001" s="9"/>
      <c r="E1001" s="9"/>
      <c r="F1001" s="7"/>
      <c r="G1001" s="7"/>
      <c r="H1001" s="8"/>
      <c r="I1001" s="7"/>
      <c r="J1001" s="7"/>
      <c r="K1001" s="8"/>
    </row>
    <row r="1002" spans="1:11" s="3" customFormat="1" ht="28.35" customHeight="1" x14ac:dyDescent="0.25">
      <c r="A1002" s="7"/>
      <c r="B1002" s="8"/>
      <c r="C1002" s="7"/>
      <c r="D1002" s="9"/>
      <c r="E1002" s="9"/>
      <c r="F1002" s="7"/>
      <c r="G1002" s="7"/>
      <c r="H1002" s="8"/>
      <c r="I1002" s="7"/>
      <c r="J1002" s="7"/>
      <c r="K1002" s="8"/>
    </row>
    <row r="1003" spans="1:11" s="3" customFormat="1" ht="28.35" customHeight="1" x14ac:dyDescent="0.25">
      <c r="A1003" s="7"/>
      <c r="B1003" s="8"/>
      <c r="C1003" s="7"/>
      <c r="D1003" s="9"/>
      <c r="E1003" s="9"/>
      <c r="F1003" s="7"/>
      <c r="G1003" s="7"/>
      <c r="H1003" s="8"/>
      <c r="I1003" s="7"/>
      <c r="J1003" s="7"/>
      <c r="K1003" s="8"/>
    </row>
    <row r="1004" spans="1:11" s="3" customFormat="1" ht="28.35" customHeight="1" x14ac:dyDescent="0.25">
      <c r="A1004" s="7"/>
      <c r="B1004" s="8"/>
      <c r="C1004" s="7"/>
      <c r="D1004" s="9"/>
      <c r="E1004" s="9"/>
      <c r="F1004" s="7"/>
      <c r="G1004" s="7"/>
      <c r="H1004" s="8"/>
      <c r="I1004" s="7"/>
      <c r="J1004" s="7"/>
      <c r="K1004" s="8"/>
    </row>
    <row r="1005" spans="1:11" s="3" customFormat="1" ht="28.35" customHeight="1" x14ac:dyDescent="0.25">
      <c r="A1005" s="7"/>
      <c r="B1005" s="8"/>
      <c r="C1005" s="7"/>
      <c r="D1005" s="9"/>
      <c r="E1005" s="9"/>
      <c r="F1005" s="7"/>
      <c r="G1005" s="7"/>
      <c r="H1005" s="8"/>
      <c r="I1005" s="7"/>
      <c r="J1005" s="7"/>
      <c r="K1005" s="8"/>
    </row>
    <row r="1006" spans="1:11" s="3" customFormat="1" ht="28.35" customHeight="1" x14ac:dyDescent="0.25">
      <c r="A1006" s="7"/>
      <c r="B1006" s="8"/>
      <c r="C1006" s="7"/>
      <c r="D1006" s="9"/>
      <c r="E1006" s="9"/>
      <c r="F1006" s="7"/>
      <c r="G1006" s="7"/>
      <c r="H1006" s="8"/>
      <c r="I1006" s="7"/>
      <c r="J1006" s="7"/>
      <c r="K1006" s="8"/>
    </row>
    <row r="1007" spans="1:11" s="3" customFormat="1" ht="28.35" customHeight="1" x14ac:dyDescent="0.25">
      <c r="A1007" s="7"/>
      <c r="B1007" s="8"/>
      <c r="C1007" s="7"/>
      <c r="D1007" s="9"/>
      <c r="E1007" s="9"/>
      <c r="F1007" s="7"/>
      <c r="G1007" s="7"/>
      <c r="H1007" s="8"/>
      <c r="I1007" s="7"/>
      <c r="J1007" s="7"/>
      <c r="K1007" s="8"/>
    </row>
    <row r="1008" spans="1:11" s="3" customFormat="1" ht="28.35" customHeight="1" x14ac:dyDescent="0.25">
      <c r="A1008" s="7"/>
      <c r="B1008" s="8"/>
      <c r="C1008" s="7"/>
      <c r="D1008" s="9"/>
      <c r="E1008" s="9"/>
      <c r="F1008" s="7"/>
      <c r="G1008" s="7"/>
      <c r="H1008" s="8"/>
      <c r="I1008" s="7"/>
      <c r="J1008" s="7"/>
      <c r="K1008" s="8"/>
    </row>
    <row r="1009" spans="1:11" s="3" customFormat="1" ht="28.35" customHeight="1" x14ac:dyDescent="0.25">
      <c r="A1009" s="7"/>
      <c r="B1009" s="8"/>
      <c r="C1009" s="7"/>
      <c r="D1009" s="9"/>
      <c r="E1009" s="9"/>
      <c r="F1009" s="7"/>
      <c r="G1009" s="7"/>
      <c r="H1009" s="8"/>
      <c r="I1009" s="7"/>
      <c r="J1009" s="7"/>
      <c r="K1009" s="8"/>
    </row>
    <row r="1010" spans="1:11" s="3" customFormat="1" ht="28.35" customHeight="1" x14ac:dyDescent="0.25">
      <c r="A1010" s="7"/>
      <c r="B1010" s="8"/>
      <c r="C1010" s="7"/>
      <c r="D1010" s="9"/>
      <c r="E1010" s="9"/>
      <c r="F1010" s="7"/>
      <c r="G1010" s="7"/>
      <c r="H1010" s="8"/>
      <c r="I1010" s="7"/>
      <c r="J1010" s="7"/>
      <c r="K1010" s="8"/>
    </row>
    <row r="1011" spans="1:11" s="3" customFormat="1" ht="28.35" customHeight="1" x14ac:dyDescent="0.25">
      <c r="A1011" s="7"/>
      <c r="B1011" s="8"/>
      <c r="C1011" s="7"/>
      <c r="D1011" s="9"/>
      <c r="E1011" s="9"/>
      <c r="F1011" s="7"/>
      <c r="G1011" s="7"/>
      <c r="H1011" s="8"/>
      <c r="I1011" s="7"/>
      <c r="J1011" s="7"/>
      <c r="K1011" s="8"/>
    </row>
    <row r="1012" spans="1:11" s="3" customFormat="1" ht="28.35" customHeight="1" x14ac:dyDescent="0.25">
      <c r="A1012" s="7"/>
      <c r="B1012" s="8"/>
      <c r="C1012" s="7"/>
      <c r="D1012" s="9"/>
      <c r="E1012" s="9"/>
      <c r="F1012" s="7"/>
      <c r="G1012" s="7"/>
      <c r="H1012" s="8"/>
      <c r="I1012" s="7"/>
      <c r="J1012" s="7"/>
      <c r="K1012" s="8"/>
    </row>
    <row r="1013" spans="1:11" s="3" customFormat="1" ht="28.35" customHeight="1" x14ac:dyDescent="0.25">
      <c r="A1013" s="7"/>
      <c r="B1013" s="8"/>
      <c r="C1013" s="7"/>
      <c r="D1013" s="9"/>
      <c r="E1013" s="9"/>
      <c r="F1013" s="7"/>
      <c r="G1013" s="7"/>
      <c r="H1013" s="8"/>
      <c r="I1013" s="7"/>
      <c r="J1013" s="7"/>
      <c r="K1013" s="8"/>
    </row>
    <row r="1014" spans="1:11" s="3" customFormat="1" ht="28.35" customHeight="1" x14ac:dyDescent="0.25">
      <c r="A1014" s="7"/>
      <c r="B1014" s="8"/>
      <c r="C1014" s="7"/>
      <c r="D1014" s="9"/>
      <c r="E1014" s="9"/>
      <c r="F1014" s="7"/>
      <c r="G1014" s="7"/>
      <c r="H1014" s="8"/>
      <c r="I1014" s="7"/>
      <c r="J1014" s="7"/>
      <c r="K1014" s="8"/>
    </row>
    <row r="1015" spans="1:11" s="3" customFormat="1" ht="28.35" customHeight="1" x14ac:dyDescent="0.25">
      <c r="A1015" s="7"/>
      <c r="B1015" s="8"/>
      <c r="C1015" s="7"/>
      <c r="D1015" s="9"/>
      <c r="E1015" s="9"/>
      <c r="F1015" s="7"/>
      <c r="G1015" s="7"/>
      <c r="H1015" s="8"/>
      <c r="I1015" s="7"/>
      <c r="J1015" s="7"/>
      <c r="K1015" s="8"/>
    </row>
    <row r="1016" spans="1:11" s="3" customFormat="1" ht="28.35" customHeight="1" x14ac:dyDescent="0.25">
      <c r="A1016" s="7"/>
      <c r="B1016" s="8"/>
      <c r="C1016" s="7"/>
      <c r="D1016" s="9"/>
      <c r="E1016" s="9"/>
      <c r="F1016" s="7"/>
      <c r="G1016" s="7"/>
      <c r="H1016" s="8"/>
      <c r="I1016" s="7"/>
      <c r="J1016" s="7"/>
      <c r="K1016" s="8"/>
    </row>
    <row r="1017" spans="1:11" s="3" customFormat="1" ht="28.35" customHeight="1" x14ac:dyDescent="0.25">
      <c r="A1017" s="7"/>
      <c r="B1017" s="8"/>
      <c r="C1017" s="7"/>
      <c r="D1017" s="9"/>
      <c r="E1017" s="9"/>
      <c r="F1017" s="7"/>
      <c r="G1017" s="7"/>
      <c r="H1017" s="8"/>
      <c r="I1017" s="7"/>
      <c r="J1017" s="7"/>
      <c r="K1017" s="8"/>
    </row>
    <row r="1018" spans="1:11" s="3" customFormat="1" ht="28.35" customHeight="1" x14ac:dyDescent="0.25">
      <c r="A1018" s="7"/>
      <c r="B1018" s="8"/>
      <c r="C1018" s="7"/>
      <c r="D1018" s="9"/>
      <c r="E1018" s="9"/>
      <c r="F1018" s="7"/>
      <c r="G1018" s="7"/>
      <c r="H1018" s="8"/>
      <c r="I1018" s="7"/>
      <c r="J1018" s="7"/>
      <c r="K1018" s="8"/>
    </row>
    <row r="1019" spans="1:11" s="3" customFormat="1" ht="28.35" customHeight="1" x14ac:dyDescent="0.25">
      <c r="A1019" s="7"/>
      <c r="B1019" s="8"/>
      <c r="C1019" s="7"/>
      <c r="D1019" s="9"/>
      <c r="E1019" s="9"/>
      <c r="F1019" s="7"/>
      <c r="G1019" s="7"/>
      <c r="H1019" s="8"/>
      <c r="I1019" s="7"/>
      <c r="J1019" s="7"/>
      <c r="K1019" s="8"/>
    </row>
    <row r="1020" spans="1:11" s="3" customFormat="1" ht="28.35" customHeight="1" x14ac:dyDescent="0.25">
      <c r="A1020" s="7"/>
      <c r="B1020" s="8"/>
      <c r="C1020" s="7"/>
      <c r="D1020" s="9"/>
      <c r="E1020" s="9"/>
      <c r="F1020" s="7"/>
      <c r="G1020" s="7"/>
      <c r="H1020" s="8"/>
      <c r="I1020" s="7"/>
      <c r="J1020" s="7"/>
      <c r="K1020" s="8"/>
    </row>
    <row r="1021" spans="1:11" s="3" customFormat="1" ht="28.35" customHeight="1" x14ac:dyDescent="0.25">
      <c r="A1021" s="7"/>
      <c r="B1021" s="8"/>
      <c r="C1021" s="7"/>
      <c r="D1021" s="9"/>
      <c r="E1021" s="9"/>
      <c r="F1021" s="7"/>
      <c r="G1021" s="7"/>
      <c r="H1021" s="8"/>
      <c r="I1021" s="7"/>
      <c r="J1021" s="7"/>
      <c r="K1021" s="8"/>
    </row>
    <row r="1022" spans="1:11" s="3" customFormat="1" ht="28.35" customHeight="1" x14ac:dyDescent="0.25">
      <c r="A1022" s="7"/>
      <c r="B1022" s="8"/>
      <c r="C1022" s="7"/>
      <c r="D1022" s="9"/>
      <c r="E1022" s="9"/>
      <c r="F1022" s="7"/>
      <c r="G1022" s="7"/>
      <c r="H1022" s="8"/>
      <c r="I1022" s="7"/>
      <c r="J1022" s="7"/>
      <c r="K1022" s="8"/>
    </row>
    <row r="1023" spans="1:11" s="3" customFormat="1" ht="28.35" customHeight="1" x14ac:dyDescent="0.25">
      <c r="A1023" s="7"/>
      <c r="B1023" s="8"/>
      <c r="C1023" s="7"/>
      <c r="D1023" s="9"/>
      <c r="E1023" s="9"/>
      <c r="F1023" s="7"/>
      <c r="G1023" s="7"/>
      <c r="H1023" s="8"/>
      <c r="I1023" s="7"/>
      <c r="J1023" s="7"/>
      <c r="K1023" s="8"/>
    </row>
    <row r="1024" spans="1:11" s="3" customFormat="1" ht="28.35" customHeight="1" x14ac:dyDescent="0.25">
      <c r="A1024" s="7"/>
      <c r="B1024" s="8"/>
      <c r="C1024" s="7"/>
      <c r="D1024" s="9"/>
      <c r="E1024" s="9"/>
      <c r="F1024" s="7"/>
      <c r="G1024" s="7"/>
      <c r="H1024" s="8"/>
      <c r="I1024" s="7"/>
      <c r="J1024" s="7"/>
      <c r="K1024" s="8"/>
    </row>
    <row r="1025" spans="1:11" s="3" customFormat="1" ht="28.35" customHeight="1" x14ac:dyDescent="0.25">
      <c r="A1025" s="7"/>
      <c r="B1025" s="8"/>
      <c r="C1025" s="7"/>
      <c r="D1025" s="9"/>
      <c r="E1025" s="9"/>
      <c r="F1025" s="7"/>
      <c r="G1025" s="7"/>
      <c r="H1025" s="8"/>
      <c r="I1025" s="7"/>
      <c r="J1025" s="7"/>
      <c r="K1025" s="8"/>
    </row>
    <row r="1026" spans="1:11" s="3" customFormat="1" ht="28.35" customHeight="1" x14ac:dyDescent="0.25">
      <c r="A1026" s="7"/>
      <c r="B1026" s="8"/>
      <c r="C1026" s="7"/>
      <c r="D1026" s="9"/>
      <c r="E1026" s="9"/>
      <c r="F1026" s="7"/>
      <c r="G1026" s="7"/>
      <c r="H1026" s="8"/>
      <c r="I1026" s="7"/>
      <c r="J1026" s="7"/>
      <c r="K1026" s="8"/>
    </row>
    <row r="1027" spans="1:11" s="3" customFormat="1" ht="28.35" customHeight="1" x14ac:dyDescent="0.25">
      <c r="A1027" s="7"/>
      <c r="B1027" s="8"/>
      <c r="C1027" s="7"/>
      <c r="D1027" s="9"/>
      <c r="E1027" s="9"/>
      <c r="F1027" s="7"/>
      <c r="G1027" s="7"/>
      <c r="H1027" s="8"/>
      <c r="I1027" s="7"/>
      <c r="J1027" s="7"/>
      <c r="K1027" s="8"/>
    </row>
    <row r="1028" spans="1:11" s="3" customFormat="1" ht="28.35" customHeight="1" x14ac:dyDescent="0.25">
      <c r="A1028" s="7"/>
      <c r="B1028" s="8"/>
      <c r="C1028" s="7"/>
      <c r="D1028" s="9"/>
      <c r="E1028" s="9"/>
      <c r="F1028" s="7"/>
      <c r="G1028" s="7"/>
      <c r="H1028" s="8"/>
      <c r="I1028" s="7"/>
      <c r="J1028" s="7"/>
      <c r="K1028" s="8"/>
    </row>
    <row r="1029" spans="1:11" s="3" customFormat="1" ht="28.35" customHeight="1" x14ac:dyDescent="0.25">
      <c r="A1029" s="7"/>
      <c r="B1029" s="8"/>
      <c r="C1029" s="7"/>
      <c r="D1029" s="9"/>
      <c r="E1029" s="9"/>
      <c r="F1029" s="7"/>
      <c r="G1029" s="7"/>
      <c r="H1029" s="8"/>
      <c r="I1029" s="7"/>
      <c r="J1029" s="7"/>
      <c r="K1029" s="8"/>
    </row>
    <row r="1030" spans="1:11" s="3" customFormat="1" ht="28.35" customHeight="1" x14ac:dyDescent="0.25">
      <c r="A1030" s="7"/>
      <c r="B1030" s="8"/>
      <c r="C1030" s="7"/>
      <c r="D1030" s="9"/>
      <c r="E1030" s="9"/>
      <c r="F1030" s="7"/>
      <c r="G1030" s="7"/>
      <c r="H1030" s="8"/>
      <c r="I1030" s="7"/>
      <c r="J1030" s="7"/>
      <c r="K1030" s="8"/>
    </row>
    <row r="1031" spans="1:11" s="3" customFormat="1" ht="28.35" customHeight="1" x14ac:dyDescent="0.25">
      <c r="A1031" s="7"/>
      <c r="B1031" s="8"/>
      <c r="C1031" s="7"/>
      <c r="D1031" s="9"/>
      <c r="E1031" s="9"/>
      <c r="F1031" s="7"/>
      <c r="G1031" s="7"/>
      <c r="H1031" s="8"/>
      <c r="I1031" s="7"/>
      <c r="J1031" s="7"/>
      <c r="K1031" s="8"/>
    </row>
    <row r="1032" spans="1:11" s="3" customFormat="1" ht="28.35" customHeight="1" x14ac:dyDescent="0.25">
      <c r="A1032" s="7"/>
      <c r="B1032" s="8"/>
      <c r="C1032" s="7"/>
      <c r="D1032" s="9"/>
      <c r="E1032" s="9"/>
      <c r="F1032" s="7"/>
      <c r="G1032" s="7"/>
      <c r="H1032" s="8"/>
      <c r="I1032" s="7"/>
      <c r="J1032" s="7"/>
      <c r="K1032" s="8"/>
    </row>
    <row r="1033" spans="1:11" s="3" customFormat="1" ht="28.35" customHeight="1" x14ac:dyDescent="0.25">
      <c r="A1033" s="7"/>
      <c r="B1033" s="8"/>
      <c r="C1033" s="7"/>
      <c r="D1033" s="9"/>
      <c r="E1033" s="9"/>
      <c r="F1033" s="7"/>
      <c r="G1033" s="7"/>
      <c r="H1033" s="8"/>
      <c r="I1033" s="7"/>
      <c r="J1033" s="7"/>
      <c r="K1033" s="8"/>
    </row>
    <row r="1034" spans="1:11" s="3" customFormat="1" ht="28.35" customHeight="1" x14ac:dyDescent="0.25">
      <c r="A1034" s="7"/>
      <c r="B1034" s="8"/>
      <c r="C1034" s="7"/>
      <c r="D1034" s="9"/>
      <c r="E1034" s="9"/>
      <c r="F1034" s="7"/>
      <c r="G1034" s="7"/>
      <c r="H1034" s="8"/>
      <c r="I1034" s="7"/>
      <c r="J1034" s="7"/>
      <c r="K1034" s="8"/>
    </row>
    <row r="1035" spans="1:11" s="3" customFormat="1" ht="28.35" customHeight="1" x14ac:dyDescent="0.25">
      <c r="A1035" s="7"/>
      <c r="B1035" s="8"/>
      <c r="C1035" s="7"/>
      <c r="D1035" s="9"/>
      <c r="E1035" s="9"/>
      <c r="F1035" s="7"/>
      <c r="G1035" s="7"/>
      <c r="H1035" s="8"/>
      <c r="I1035" s="7"/>
      <c r="J1035" s="7"/>
      <c r="K1035" s="8"/>
    </row>
    <row r="1036" spans="1:11" s="3" customFormat="1" ht="28.35" customHeight="1" x14ac:dyDescent="0.25">
      <c r="A1036" s="7"/>
      <c r="B1036" s="8"/>
      <c r="C1036" s="7"/>
      <c r="D1036" s="9"/>
      <c r="E1036" s="9"/>
      <c r="F1036" s="7"/>
      <c r="G1036" s="7"/>
      <c r="H1036" s="8"/>
      <c r="I1036" s="7"/>
      <c r="J1036" s="7"/>
      <c r="K1036" s="8"/>
    </row>
    <row r="1037" spans="1:11" s="3" customFormat="1" ht="28.35" customHeight="1" x14ac:dyDescent="0.25">
      <c r="A1037" s="7"/>
      <c r="B1037" s="8"/>
      <c r="C1037" s="7"/>
      <c r="D1037" s="9"/>
      <c r="E1037" s="9"/>
      <c r="F1037" s="7"/>
      <c r="G1037" s="7"/>
      <c r="H1037" s="8"/>
      <c r="I1037" s="7"/>
      <c r="J1037" s="7"/>
      <c r="K1037" s="8"/>
    </row>
    <row r="1038" spans="1:11" s="3" customFormat="1" ht="28.35" customHeight="1" x14ac:dyDescent="0.25">
      <c r="A1038" s="7"/>
      <c r="B1038" s="8"/>
      <c r="C1038" s="7"/>
      <c r="D1038" s="9"/>
      <c r="E1038" s="9"/>
      <c r="F1038" s="7"/>
      <c r="G1038" s="7"/>
      <c r="H1038" s="8"/>
      <c r="I1038" s="7"/>
      <c r="J1038" s="7"/>
      <c r="K1038" s="8"/>
    </row>
    <row r="1039" spans="1:11" s="3" customFormat="1" ht="28.35" customHeight="1" x14ac:dyDescent="0.25">
      <c r="A1039" s="7"/>
      <c r="B1039" s="8"/>
      <c r="C1039" s="7"/>
      <c r="D1039" s="9"/>
      <c r="E1039" s="9"/>
      <c r="F1039" s="7"/>
      <c r="G1039" s="7"/>
      <c r="H1039" s="8"/>
      <c r="I1039" s="7"/>
      <c r="J1039" s="7"/>
      <c r="K1039" s="8"/>
    </row>
    <row r="1040" spans="1:11" s="3" customFormat="1" ht="28.35" customHeight="1" x14ac:dyDescent="0.25">
      <c r="A1040" s="7"/>
      <c r="B1040" s="8"/>
      <c r="C1040" s="7"/>
      <c r="D1040" s="9"/>
      <c r="E1040" s="9"/>
      <c r="F1040" s="7"/>
      <c r="G1040" s="7"/>
      <c r="H1040" s="8"/>
      <c r="I1040" s="7"/>
      <c r="J1040" s="7"/>
      <c r="K1040" s="8"/>
    </row>
    <row r="1041" spans="1:11" s="3" customFormat="1" ht="28.35" customHeight="1" x14ac:dyDescent="0.25">
      <c r="A1041" s="7"/>
      <c r="B1041" s="8"/>
      <c r="C1041" s="7"/>
      <c r="D1041" s="9"/>
      <c r="E1041" s="9"/>
      <c r="F1041" s="7"/>
      <c r="G1041" s="7"/>
      <c r="H1041" s="8"/>
      <c r="I1041" s="7"/>
      <c r="J1041" s="7"/>
      <c r="K1041" s="8"/>
    </row>
    <row r="1042" spans="1:11" s="3" customFormat="1" ht="28.35" customHeight="1" x14ac:dyDescent="0.25">
      <c r="A1042" s="7"/>
      <c r="B1042" s="8"/>
      <c r="C1042" s="7"/>
      <c r="D1042" s="9"/>
      <c r="E1042" s="9"/>
      <c r="F1042" s="7"/>
      <c r="G1042" s="7"/>
      <c r="H1042" s="8"/>
      <c r="I1042" s="7"/>
      <c r="J1042" s="7"/>
      <c r="K1042" s="8"/>
    </row>
    <row r="1043" spans="1:11" s="3" customFormat="1" ht="28.35" customHeight="1" x14ac:dyDescent="0.25">
      <c r="A1043" s="7"/>
      <c r="B1043" s="8"/>
      <c r="C1043" s="7"/>
      <c r="D1043" s="9"/>
      <c r="E1043" s="9"/>
      <c r="F1043" s="7"/>
      <c r="G1043" s="7"/>
      <c r="H1043" s="8"/>
      <c r="I1043" s="7"/>
      <c r="J1043" s="7"/>
      <c r="K1043" s="8"/>
    </row>
    <row r="1044" spans="1:11" s="3" customFormat="1" ht="28.35" customHeight="1" x14ac:dyDescent="0.25">
      <c r="A1044" s="7"/>
      <c r="B1044" s="8"/>
      <c r="C1044" s="7"/>
      <c r="D1044" s="9"/>
      <c r="E1044" s="9"/>
      <c r="F1044" s="7"/>
      <c r="G1044" s="7"/>
      <c r="H1044" s="8"/>
      <c r="I1044" s="7"/>
      <c r="J1044" s="7"/>
      <c r="K1044" s="8"/>
    </row>
    <row r="1045" spans="1:11" s="3" customFormat="1" ht="28.35" customHeight="1" x14ac:dyDescent="0.25">
      <c r="A1045" s="7"/>
      <c r="B1045" s="8"/>
      <c r="C1045" s="7"/>
      <c r="D1045" s="9"/>
      <c r="E1045" s="9"/>
      <c r="F1045" s="7"/>
      <c r="G1045" s="7"/>
      <c r="H1045" s="8"/>
      <c r="I1045" s="7"/>
      <c r="J1045" s="7"/>
      <c r="K1045" s="8"/>
    </row>
    <row r="1046" spans="1:11" s="3" customFormat="1" ht="28.35" customHeight="1" x14ac:dyDescent="0.25">
      <c r="A1046" s="7"/>
      <c r="B1046" s="8"/>
      <c r="C1046" s="7"/>
      <c r="D1046" s="9"/>
      <c r="E1046" s="9"/>
      <c r="F1046" s="7"/>
      <c r="G1046" s="7"/>
      <c r="H1046" s="8"/>
      <c r="I1046" s="7"/>
      <c r="J1046" s="7"/>
      <c r="K1046" s="8"/>
    </row>
    <row r="1047" spans="1:11" s="3" customFormat="1" ht="28.35" customHeight="1" x14ac:dyDescent="0.25">
      <c r="A1047" s="7"/>
      <c r="B1047" s="8"/>
      <c r="C1047" s="7"/>
      <c r="D1047" s="9"/>
      <c r="E1047" s="9"/>
      <c r="F1047" s="7"/>
      <c r="G1047" s="7"/>
      <c r="H1047" s="8"/>
      <c r="I1047" s="7"/>
      <c r="J1047" s="7"/>
      <c r="K1047" s="8"/>
    </row>
    <row r="1048" spans="1:11" s="3" customFormat="1" ht="28.35" customHeight="1" x14ac:dyDescent="0.25">
      <c r="A1048" s="7"/>
      <c r="B1048" s="8"/>
      <c r="C1048" s="7"/>
      <c r="D1048" s="9"/>
      <c r="E1048" s="9"/>
      <c r="F1048" s="7"/>
      <c r="G1048" s="7"/>
      <c r="H1048" s="8"/>
      <c r="I1048" s="7"/>
      <c r="J1048" s="7"/>
      <c r="K1048" s="8"/>
    </row>
    <row r="1049" spans="1:11" s="3" customFormat="1" ht="28.35" customHeight="1" x14ac:dyDescent="0.25">
      <c r="A1049" s="7"/>
      <c r="B1049" s="8"/>
      <c r="C1049" s="7"/>
      <c r="D1049" s="9"/>
      <c r="E1049" s="9"/>
      <c r="F1049" s="7"/>
      <c r="G1049" s="7"/>
      <c r="H1049" s="8"/>
      <c r="I1049" s="7"/>
      <c r="J1049" s="7"/>
      <c r="K1049" s="8"/>
    </row>
    <row r="1050" spans="1:11" s="3" customFormat="1" ht="28.35" customHeight="1" x14ac:dyDescent="0.25">
      <c r="A1050" s="7"/>
      <c r="B1050" s="8"/>
      <c r="C1050" s="7"/>
      <c r="D1050" s="9"/>
      <c r="E1050" s="9"/>
      <c r="F1050" s="7"/>
      <c r="G1050" s="7"/>
      <c r="H1050" s="8"/>
      <c r="I1050" s="7"/>
      <c r="J1050" s="7"/>
      <c r="K1050" s="8"/>
    </row>
    <row r="1051" spans="1:11" s="3" customFormat="1" ht="28.35" customHeight="1" x14ac:dyDescent="0.25">
      <c r="A1051" s="7"/>
      <c r="B1051" s="8"/>
      <c r="C1051" s="7"/>
      <c r="D1051" s="9"/>
      <c r="E1051" s="9"/>
      <c r="F1051" s="7"/>
      <c r="G1051" s="7"/>
      <c r="H1051" s="8"/>
      <c r="I1051" s="7"/>
      <c r="J1051" s="7"/>
      <c r="K1051" s="8"/>
    </row>
    <row r="1052" spans="1:11" s="3" customFormat="1" ht="28.35" customHeight="1" x14ac:dyDescent="0.25">
      <c r="A1052" s="7"/>
      <c r="B1052" s="8"/>
      <c r="C1052" s="7"/>
      <c r="D1052" s="9"/>
      <c r="E1052" s="9"/>
      <c r="F1052" s="7"/>
      <c r="G1052" s="7"/>
      <c r="H1052" s="8"/>
      <c r="I1052" s="7"/>
      <c r="J1052" s="7"/>
      <c r="K1052" s="8"/>
    </row>
    <row r="1053" spans="1:11" s="3" customFormat="1" ht="28.35" customHeight="1" x14ac:dyDescent="0.25">
      <c r="A1053" s="7"/>
      <c r="B1053" s="8"/>
      <c r="C1053" s="7"/>
      <c r="D1053" s="9"/>
      <c r="E1053" s="9"/>
      <c r="F1053" s="7"/>
      <c r="G1053" s="7"/>
      <c r="H1053" s="8"/>
      <c r="I1053" s="7"/>
      <c r="J1053" s="7"/>
      <c r="K1053" s="8"/>
    </row>
    <row r="1054" spans="1:11" s="3" customFormat="1" ht="28.35" customHeight="1" x14ac:dyDescent="0.25">
      <c r="A1054" s="7"/>
      <c r="B1054" s="8"/>
      <c r="C1054" s="7"/>
      <c r="D1054" s="9"/>
      <c r="E1054" s="9"/>
      <c r="F1054" s="7"/>
      <c r="G1054" s="7"/>
      <c r="H1054" s="8"/>
      <c r="I1054" s="7"/>
      <c r="J1054" s="7"/>
      <c r="K1054" s="8"/>
    </row>
    <row r="1055" spans="1:11" s="3" customFormat="1" ht="28.35" customHeight="1" x14ac:dyDescent="0.25">
      <c r="A1055" s="7"/>
      <c r="B1055" s="8"/>
      <c r="C1055" s="7"/>
      <c r="D1055" s="9"/>
      <c r="E1055" s="9"/>
      <c r="F1055" s="7"/>
      <c r="G1055" s="7"/>
      <c r="H1055" s="8"/>
      <c r="I1055" s="7"/>
      <c r="J1055" s="7"/>
      <c r="K1055" s="8"/>
    </row>
    <row r="1056" spans="1:11" s="3" customFormat="1" ht="28.35" customHeight="1" x14ac:dyDescent="0.25">
      <c r="A1056" s="7"/>
      <c r="B1056" s="8"/>
      <c r="C1056" s="7"/>
      <c r="D1056" s="9"/>
      <c r="E1056" s="9"/>
      <c r="F1056" s="7"/>
      <c r="G1056" s="7"/>
      <c r="H1056" s="8"/>
      <c r="I1056" s="7"/>
      <c r="J1056" s="7"/>
      <c r="K1056" s="8"/>
    </row>
    <row r="1057" spans="1:11" s="3" customFormat="1" ht="28.35" customHeight="1" x14ac:dyDescent="0.25">
      <c r="A1057" s="7"/>
      <c r="B1057" s="8"/>
      <c r="C1057" s="7"/>
      <c r="D1057" s="9"/>
      <c r="E1057" s="9"/>
      <c r="F1057" s="7"/>
      <c r="G1057" s="7"/>
      <c r="H1057" s="8"/>
      <c r="I1057" s="7"/>
      <c r="J1057" s="7"/>
      <c r="K1057" s="8"/>
    </row>
    <row r="1058" spans="1:11" s="3" customFormat="1" ht="28.35" customHeight="1" x14ac:dyDescent="0.25">
      <c r="A1058" s="7"/>
      <c r="B1058" s="8"/>
      <c r="C1058" s="7"/>
      <c r="D1058" s="9"/>
      <c r="E1058" s="9"/>
      <c r="F1058" s="7"/>
      <c r="G1058" s="7"/>
      <c r="H1058" s="8"/>
      <c r="I1058" s="7"/>
      <c r="J1058" s="7"/>
      <c r="K1058" s="8"/>
    </row>
    <row r="1059" spans="1:11" s="3" customFormat="1" ht="28.35" customHeight="1" x14ac:dyDescent="0.25">
      <c r="A1059" s="7"/>
      <c r="B1059" s="8"/>
      <c r="C1059" s="7"/>
      <c r="D1059" s="9"/>
      <c r="E1059" s="9"/>
      <c r="F1059" s="7"/>
      <c r="G1059" s="7"/>
      <c r="H1059" s="8"/>
      <c r="I1059" s="7"/>
      <c r="J1059" s="7"/>
      <c r="K1059" s="8"/>
    </row>
    <row r="1060" spans="1:11" s="3" customFormat="1" ht="28.35" customHeight="1" x14ac:dyDescent="0.25">
      <c r="A1060" s="7"/>
      <c r="B1060" s="8"/>
      <c r="C1060" s="7"/>
      <c r="D1060" s="9"/>
      <c r="E1060" s="9"/>
      <c r="F1060" s="7"/>
      <c r="G1060" s="7"/>
      <c r="H1060" s="8"/>
      <c r="I1060" s="7"/>
      <c r="J1060" s="7"/>
      <c r="K1060" s="8"/>
    </row>
    <row r="1061" spans="1:11" s="3" customFormat="1" ht="28.35" customHeight="1" x14ac:dyDescent="0.25">
      <c r="A1061" s="7"/>
      <c r="B1061" s="8"/>
      <c r="C1061" s="7"/>
      <c r="D1061" s="9"/>
      <c r="E1061" s="9"/>
      <c r="F1061" s="7"/>
      <c r="G1061" s="7"/>
      <c r="H1061" s="8"/>
      <c r="I1061" s="7"/>
      <c r="J1061" s="7"/>
      <c r="K1061" s="8"/>
    </row>
    <row r="1062" spans="1:11" s="3" customFormat="1" ht="28.35" customHeight="1" x14ac:dyDescent="0.25">
      <c r="A1062" s="7"/>
      <c r="B1062" s="8"/>
      <c r="C1062" s="7"/>
      <c r="D1062" s="9"/>
      <c r="E1062" s="9"/>
      <c r="F1062" s="7"/>
      <c r="G1062" s="7"/>
      <c r="H1062" s="8"/>
      <c r="I1062" s="7"/>
      <c r="J1062" s="7"/>
      <c r="K1062" s="8"/>
    </row>
    <row r="1063" spans="1:11" s="3" customFormat="1" ht="28.35" customHeight="1" x14ac:dyDescent="0.25">
      <c r="A1063" s="7"/>
      <c r="B1063" s="8"/>
      <c r="C1063" s="7"/>
      <c r="D1063" s="9"/>
      <c r="E1063" s="9"/>
      <c r="F1063" s="7"/>
      <c r="G1063" s="7"/>
      <c r="H1063" s="8"/>
      <c r="I1063" s="7"/>
      <c r="J1063" s="7"/>
      <c r="K1063" s="8"/>
    </row>
    <row r="1064" spans="1:11" s="3" customFormat="1" ht="28.35" customHeight="1" x14ac:dyDescent="0.25">
      <c r="A1064" s="7"/>
      <c r="B1064" s="8"/>
      <c r="C1064" s="7"/>
      <c r="D1064" s="9"/>
      <c r="E1064" s="9"/>
      <c r="F1064" s="7"/>
      <c r="G1064" s="7"/>
      <c r="H1064" s="8"/>
      <c r="I1064" s="7"/>
      <c r="J1064" s="7"/>
      <c r="K1064" s="8"/>
    </row>
    <row r="1065" spans="1:11" s="3" customFormat="1" ht="28.35" customHeight="1" x14ac:dyDescent="0.25">
      <c r="A1065" s="7"/>
      <c r="B1065" s="8"/>
      <c r="C1065" s="7"/>
      <c r="D1065" s="9"/>
      <c r="E1065" s="9"/>
      <c r="F1065" s="7"/>
      <c r="G1065" s="7"/>
      <c r="H1065" s="8"/>
      <c r="I1065" s="7"/>
      <c r="J1065" s="7"/>
      <c r="K1065" s="8"/>
    </row>
    <row r="1066" spans="1:11" s="3" customFormat="1" ht="28.35" customHeight="1" x14ac:dyDescent="0.25">
      <c r="A1066" s="7"/>
      <c r="B1066" s="8"/>
      <c r="C1066" s="7"/>
      <c r="D1066" s="9"/>
      <c r="E1066" s="9"/>
      <c r="F1066" s="7"/>
      <c r="G1066" s="7"/>
      <c r="H1066" s="8"/>
      <c r="I1066" s="7"/>
      <c r="J1066" s="7"/>
      <c r="K1066" s="8"/>
    </row>
    <row r="1067" spans="1:11" s="3" customFormat="1" ht="28.35" customHeight="1" x14ac:dyDescent="0.25">
      <c r="A1067" s="7"/>
      <c r="B1067" s="8"/>
      <c r="C1067" s="7"/>
      <c r="D1067" s="9"/>
      <c r="E1067" s="9"/>
      <c r="F1067" s="7"/>
      <c r="G1067" s="7"/>
      <c r="H1067" s="8"/>
      <c r="I1067" s="7"/>
      <c r="J1067" s="7"/>
      <c r="K1067" s="8"/>
    </row>
    <row r="1068" spans="1:11" s="3" customFormat="1" ht="28.35" customHeight="1" x14ac:dyDescent="0.25">
      <c r="A1068" s="7"/>
      <c r="B1068" s="8"/>
      <c r="C1068" s="7"/>
      <c r="D1068" s="9"/>
      <c r="E1068" s="9"/>
      <c r="F1068" s="7"/>
      <c r="G1068" s="7"/>
      <c r="H1068" s="8"/>
      <c r="I1068" s="7"/>
      <c r="J1068" s="7"/>
      <c r="K1068" s="8"/>
    </row>
    <row r="1069" spans="1:11" s="3" customFormat="1" ht="28.35" customHeight="1" x14ac:dyDescent="0.25">
      <c r="A1069" s="7"/>
      <c r="B1069" s="8"/>
      <c r="C1069" s="7"/>
      <c r="D1069" s="9"/>
      <c r="E1069" s="9"/>
      <c r="F1069" s="7"/>
      <c r="G1069" s="7"/>
      <c r="H1069" s="8"/>
      <c r="I1069" s="7"/>
      <c r="J1069" s="7"/>
      <c r="K1069" s="8"/>
    </row>
    <row r="1070" spans="1:11" s="3" customFormat="1" ht="28.35" customHeight="1" x14ac:dyDescent="0.25">
      <c r="A1070" s="7"/>
      <c r="B1070" s="8"/>
      <c r="C1070" s="7"/>
      <c r="D1070" s="9"/>
      <c r="E1070" s="9"/>
      <c r="F1070" s="7"/>
      <c r="G1070" s="7"/>
      <c r="H1070" s="8"/>
      <c r="I1070" s="7"/>
      <c r="J1070" s="7"/>
      <c r="K1070" s="8"/>
    </row>
    <row r="1071" spans="1:11" s="3" customFormat="1" ht="28.35" customHeight="1" x14ac:dyDescent="0.25">
      <c r="A1071" s="7"/>
      <c r="B1071" s="8"/>
      <c r="C1071" s="7"/>
      <c r="D1071" s="9"/>
      <c r="E1071" s="9"/>
      <c r="F1071" s="7"/>
      <c r="G1071" s="7"/>
      <c r="H1071" s="8"/>
      <c r="I1071" s="7"/>
      <c r="J1071" s="7"/>
      <c r="K1071" s="8"/>
    </row>
    <row r="1072" spans="1:11" s="3" customFormat="1" ht="28.35" customHeight="1" x14ac:dyDescent="0.25">
      <c r="A1072" s="7"/>
      <c r="B1072" s="8"/>
      <c r="C1072" s="7"/>
      <c r="D1072" s="9"/>
      <c r="E1072" s="9"/>
      <c r="F1072" s="7"/>
      <c r="G1072" s="7"/>
      <c r="H1072" s="8"/>
      <c r="I1072" s="7"/>
      <c r="J1072" s="7"/>
      <c r="K1072" s="8"/>
    </row>
    <row r="1073" spans="1:11" s="3" customFormat="1" ht="28.35" customHeight="1" x14ac:dyDescent="0.25">
      <c r="A1073" s="7"/>
      <c r="B1073" s="8"/>
      <c r="C1073" s="7"/>
      <c r="D1073" s="9"/>
      <c r="E1073" s="9"/>
      <c r="F1073" s="7"/>
      <c r="G1073" s="7"/>
      <c r="H1073" s="8"/>
      <c r="I1073" s="7"/>
      <c r="J1073" s="7"/>
      <c r="K1073" s="8"/>
    </row>
    <row r="1074" spans="1:11" s="3" customFormat="1" ht="28.35" customHeight="1" x14ac:dyDescent="0.25">
      <c r="A1074" s="7"/>
      <c r="B1074" s="8"/>
      <c r="C1074" s="7"/>
      <c r="D1074" s="9"/>
      <c r="E1074" s="9"/>
      <c r="F1074" s="7"/>
      <c r="G1074" s="7"/>
      <c r="H1074" s="8"/>
      <c r="I1074" s="7"/>
      <c r="J1074" s="7"/>
      <c r="K1074" s="8"/>
    </row>
    <row r="1075" spans="1:11" s="3" customFormat="1" ht="28.35" customHeight="1" x14ac:dyDescent="0.25">
      <c r="A1075" s="7"/>
      <c r="B1075" s="8"/>
      <c r="C1075" s="7"/>
      <c r="D1075" s="9"/>
      <c r="E1075" s="9"/>
      <c r="F1075" s="7"/>
      <c r="G1075" s="7"/>
      <c r="H1075" s="8"/>
      <c r="I1075" s="7"/>
      <c r="J1075" s="7"/>
      <c r="K1075" s="8"/>
    </row>
    <row r="1076" spans="1:11" s="3" customFormat="1" ht="28.35" customHeight="1" x14ac:dyDescent="0.25">
      <c r="A1076" s="7"/>
      <c r="B1076" s="8"/>
      <c r="C1076" s="7"/>
      <c r="D1076" s="9"/>
      <c r="E1076" s="9"/>
      <c r="F1076" s="7"/>
      <c r="G1076" s="7"/>
      <c r="H1076" s="8"/>
      <c r="I1076" s="7"/>
      <c r="J1076" s="7"/>
      <c r="K1076" s="8"/>
    </row>
    <row r="1077" spans="1:11" s="3" customFormat="1" ht="28.35" customHeight="1" x14ac:dyDescent="0.25">
      <c r="A1077" s="7"/>
      <c r="B1077" s="8"/>
      <c r="C1077" s="7"/>
      <c r="D1077" s="9"/>
      <c r="E1077" s="9"/>
      <c r="F1077" s="7"/>
      <c r="G1077" s="7"/>
      <c r="H1077" s="8"/>
      <c r="I1077" s="7"/>
      <c r="J1077" s="7"/>
      <c r="K1077" s="8"/>
    </row>
    <row r="1078" spans="1:11" s="3" customFormat="1" ht="28.35" customHeight="1" x14ac:dyDescent="0.25">
      <c r="A1078" s="7"/>
      <c r="B1078" s="8"/>
      <c r="C1078" s="7"/>
      <c r="D1078" s="9"/>
      <c r="E1078" s="9"/>
      <c r="F1078" s="7"/>
      <c r="G1078" s="7"/>
      <c r="H1078" s="8"/>
      <c r="I1078" s="7"/>
      <c r="J1078" s="7"/>
      <c r="K1078" s="8"/>
    </row>
    <row r="1079" spans="1:11" s="3" customFormat="1" ht="28.35" customHeight="1" x14ac:dyDescent="0.25">
      <c r="A1079" s="7"/>
      <c r="B1079" s="8"/>
      <c r="C1079" s="7"/>
      <c r="D1079" s="9"/>
      <c r="E1079" s="9"/>
      <c r="F1079" s="7"/>
      <c r="G1079" s="7"/>
      <c r="H1079" s="8"/>
      <c r="I1079" s="7"/>
      <c r="J1079" s="7"/>
      <c r="K1079" s="8"/>
    </row>
    <row r="1080" spans="1:11" s="3" customFormat="1" ht="28.35" customHeight="1" x14ac:dyDescent="0.25">
      <c r="A1080" s="7"/>
      <c r="B1080" s="8"/>
      <c r="C1080" s="7"/>
      <c r="D1080" s="9"/>
      <c r="E1080" s="9"/>
      <c r="F1080" s="7"/>
      <c r="G1080" s="7"/>
      <c r="H1080" s="8"/>
      <c r="I1080" s="7"/>
      <c r="J1080" s="7"/>
      <c r="K1080" s="8"/>
    </row>
    <row r="1081" spans="1:11" s="3" customFormat="1" ht="28.35" customHeight="1" x14ac:dyDescent="0.25">
      <c r="A1081" s="7"/>
      <c r="B1081" s="8"/>
      <c r="C1081" s="7"/>
      <c r="D1081" s="9"/>
      <c r="E1081" s="9"/>
      <c r="F1081" s="7"/>
      <c r="G1081" s="7"/>
      <c r="H1081" s="8"/>
      <c r="I1081" s="7"/>
      <c r="J1081" s="7"/>
      <c r="K1081" s="8"/>
    </row>
    <row r="1082" spans="1:11" s="3" customFormat="1" ht="28.35" customHeight="1" x14ac:dyDescent="0.25">
      <c r="A1082" s="7"/>
      <c r="B1082" s="8"/>
      <c r="C1082" s="7"/>
      <c r="D1082" s="9"/>
      <c r="E1082" s="9"/>
      <c r="F1082" s="7"/>
      <c r="G1082" s="7"/>
      <c r="H1082" s="8"/>
      <c r="I1082" s="7"/>
      <c r="J1082" s="7"/>
      <c r="K1082" s="8"/>
    </row>
    <row r="1083" spans="1:11" s="3" customFormat="1" ht="28.35" customHeight="1" x14ac:dyDescent="0.25">
      <c r="A1083" s="7"/>
      <c r="B1083" s="8"/>
      <c r="C1083" s="7"/>
      <c r="D1083" s="9"/>
      <c r="E1083" s="9"/>
      <c r="F1083" s="7"/>
      <c r="G1083" s="7"/>
      <c r="H1083" s="8"/>
      <c r="I1083" s="7"/>
      <c r="J1083" s="7"/>
      <c r="K1083" s="8"/>
    </row>
    <row r="1084" spans="1:11" s="3" customFormat="1" ht="28.35" customHeight="1" x14ac:dyDescent="0.25">
      <c r="A1084" s="7"/>
      <c r="B1084" s="8"/>
      <c r="C1084" s="7"/>
      <c r="D1084" s="9"/>
      <c r="E1084" s="9"/>
      <c r="F1084" s="7"/>
      <c r="G1084" s="7"/>
      <c r="H1084" s="8"/>
      <c r="I1084" s="7"/>
      <c r="J1084" s="7"/>
      <c r="K1084" s="8"/>
    </row>
    <row r="1085" spans="1:11" s="3" customFormat="1" ht="28.35" customHeight="1" x14ac:dyDescent="0.25">
      <c r="A1085" s="7"/>
      <c r="B1085" s="8"/>
      <c r="C1085" s="7"/>
      <c r="D1085" s="9"/>
      <c r="E1085" s="9"/>
      <c r="F1085" s="7"/>
      <c r="G1085" s="7"/>
      <c r="H1085" s="8"/>
      <c r="I1085" s="7"/>
      <c r="J1085" s="7"/>
      <c r="K1085" s="8"/>
    </row>
    <row r="1086" spans="1:11" s="3" customFormat="1" ht="28.35" customHeight="1" x14ac:dyDescent="0.25">
      <c r="A1086" s="7"/>
      <c r="B1086" s="8"/>
      <c r="C1086" s="7"/>
      <c r="D1086" s="9"/>
      <c r="E1086" s="9"/>
      <c r="F1086" s="7"/>
      <c r="G1086" s="7"/>
      <c r="H1086" s="8"/>
      <c r="I1086" s="7"/>
      <c r="J1086" s="7"/>
      <c r="K1086" s="8"/>
    </row>
    <row r="1087" spans="1:11" s="3" customFormat="1" ht="28.35" customHeight="1" x14ac:dyDescent="0.25">
      <c r="A1087" s="7"/>
      <c r="B1087" s="8"/>
      <c r="C1087" s="7"/>
      <c r="D1087" s="9"/>
      <c r="E1087" s="9"/>
      <c r="F1087" s="7"/>
      <c r="G1087" s="7"/>
      <c r="H1087" s="8"/>
      <c r="I1087" s="7"/>
      <c r="J1087" s="7"/>
      <c r="K1087" s="8"/>
    </row>
    <row r="1088" spans="1:11" s="3" customFormat="1" ht="28.35" customHeight="1" x14ac:dyDescent="0.25">
      <c r="A1088" s="7"/>
      <c r="B1088" s="8"/>
      <c r="C1088" s="7"/>
      <c r="D1088" s="9"/>
      <c r="E1088" s="9"/>
      <c r="F1088" s="7"/>
      <c r="G1088" s="7"/>
      <c r="H1088" s="8"/>
      <c r="I1088" s="7"/>
      <c r="J1088" s="7"/>
      <c r="K1088" s="8"/>
    </row>
    <row r="1089" spans="1:11" s="3" customFormat="1" ht="28.35" customHeight="1" x14ac:dyDescent="0.25">
      <c r="A1089" s="7"/>
      <c r="B1089" s="8"/>
      <c r="C1089" s="7"/>
      <c r="D1089" s="9"/>
      <c r="E1089" s="9"/>
      <c r="F1089" s="7"/>
      <c r="G1089" s="7"/>
      <c r="H1089" s="8"/>
      <c r="I1089" s="7"/>
      <c r="J1089" s="7"/>
      <c r="K1089" s="8"/>
    </row>
    <row r="1090" spans="1:11" s="3" customFormat="1" ht="28.35" customHeight="1" x14ac:dyDescent="0.25">
      <c r="A1090" s="7"/>
      <c r="B1090" s="8"/>
      <c r="C1090" s="7"/>
      <c r="D1090" s="9"/>
      <c r="E1090" s="9"/>
      <c r="F1090" s="7"/>
      <c r="G1090" s="7"/>
      <c r="H1090" s="8"/>
      <c r="I1090" s="7"/>
      <c r="J1090" s="7"/>
      <c r="K1090" s="8"/>
    </row>
    <row r="1091" spans="1:11" s="3" customFormat="1" ht="28.35" customHeight="1" x14ac:dyDescent="0.25">
      <c r="A1091" s="7"/>
      <c r="B1091" s="8"/>
      <c r="C1091" s="7"/>
      <c r="D1091" s="9"/>
      <c r="E1091" s="9"/>
      <c r="F1091" s="7"/>
      <c r="G1091" s="7"/>
      <c r="H1091" s="8"/>
      <c r="I1091" s="7"/>
      <c r="J1091" s="7"/>
      <c r="K1091" s="8"/>
    </row>
    <row r="1092" spans="1:11" s="3" customFormat="1" ht="28.35" customHeight="1" x14ac:dyDescent="0.25">
      <c r="A1092" s="7"/>
      <c r="B1092" s="8"/>
      <c r="C1092" s="7"/>
      <c r="D1092" s="9"/>
      <c r="E1092" s="9"/>
      <c r="F1092" s="7"/>
      <c r="G1092" s="7"/>
      <c r="H1092" s="8"/>
      <c r="I1092" s="7"/>
      <c r="J1092" s="7"/>
      <c r="K1092" s="8"/>
    </row>
    <row r="1093" spans="1:11" s="3" customFormat="1" ht="28.35" customHeight="1" x14ac:dyDescent="0.25">
      <c r="A1093" s="7"/>
      <c r="B1093" s="8"/>
      <c r="C1093" s="7"/>
      <c r="D1093" s="9"/>
      <c r="E1093" s="9"/>
      <c r="F1093" s="7"/>
      <c r="G1093" s="7"/>
      <c r="H1093" s="8"/>
      <c r="I1093" s="7"/>
      <c r="J1093" s="7"/>
      <c r="K1093" s="8"/>
    </row>
    <row r="1094" spans="1:11" s="3" customFormat="1" ht="28.35" customHeight="1" x14ac:dyDescent="0.25">
      <c r="A1094" s="7"/>
      <c r="B1094" s="8"/>
      <c r="C1094" s="7"/>
      <c r="D1094" s="9"/>
      <c r="E1094" s="9"/>
      <c r="F1094" s="7"/>
      <c r="G1094" s="7"/>
      <c r="H1094" s="8"/>
      <c r="I1094" s="7"/>
      <c r="J1094" s="7"/>
      <c r="K1094" s="8"/>
    </row>
    <row r="1095" spans="1:11" s="3" customFormat="1" ht="28.35" customHeight="1" x14ac:dyDescent="0.25">
      <c r="A1095" s="7"/>
      <c r="B1095" s="8"/>
      <c r="C1095" s="7"/>
      <c r="D1095" s="9"/>
      <c r="E1095" s="9"/>
      <c r="F1095" s="7"/>
      <c r="G1095" s="7"/>
      <c r="H1095" s="8"/>
      <c r="I1095" s="7"/>
      <c r="J1095" s="7"/>
      <c r="K1095" s="8"/>
    </row>
    <row r="1096" spans="1:11" s="3" customFormat="1" ht="28.35" customHeight="1" x14ac:dyDescent="0.25">
      <c r="A1096" s="7"/>
      <c r="B1096" s="8"/>
      <c r="C1096" s="7"/>
      <c r="D1096" s="9"/>
      <c r="E1096" s="9"/>
      <c r="F1096" s="7"/>
      <c r="G1096" s="7"/>
      <c r="H1096" s="8"/>
      <c r="I1096" s="7"/>
      <c r="J1096" s="7"/>
      <c r="K1096" s="8"/>
    </row>
    <row r="1097" spans="1:11" s="3" customFormat="1" ht="28.35" customHeight="1" x14ac:dyDescent="0.25">
      <c r="A1097" s="7"/>
      <c r="B1097" s="8"/>
      <c r="C1097" s="7"/>
      <c r="D1097" s="9"/>
      <c r="E1097" s="9"/>
      <c r="F1097" s="7"/>
      <c r="G1097" s="7"/>
      <c r="H1097" s="8"/>
      <c r="I1097" s="7"/>
      <c r="J1097" s="7"/>
      <c r="K1097" s="8"/>
    </row>
    <row r="1098" spans="1:11" s="3" customFormat="1" ht="28.35" customHeight="1" x14ac:dyDescent="0.25">
      <c r="A1098" s="7"/>
      <c r="B1098" s="8"/>
      <c r="C1098" s="7"/>
      <c r="D1098" s="9"/>
      <c r="E1098" s="9"/>
      <c r="F1098" s="7"/>
      <c r="G1098" s="7"/>
      <c r="H1098" s="8"/>
      <c r="I1098" s="7"/>
      <c r="J1098" s="7"/>
      <c r="K1098" s="8"/>
    </row>
    <row r="1099" spans="1:11" s="3" customFormat="1" ht="28.35" customHeight="1" x14ac:dyDescent="0.25">
      <c r="A1099" s="7"/>
      <c r="B1099" s="8"/>
      <c r="C1099" s="7"/>
      <c r="D1099" s="9"/>
      <c r="E1099" s="9"/>
      <c r="F1099" s="7"/>
      <c r="G1099" s="7"/>
      <c r="H1099" s="8"/>
      <c r="I1099" s="7"/>
      <c r="J1099" s="7"/>
      <c r="K1099" s="8"/>
    </row>
    <row r="1100" spans="1:11" s="3" customFormat="1" ht="28.35" customHeight="1" x14ac:dyDescent="0.25">
      <c r="A1100" s="7"/>
      <c r="B1100" s="8"/>
      <c r="C1100" s="7"/>
      <c r="D1100" s="9"/>
      <c r="E1100" s="9"/>
      <c r="F1100" s="7"/>
      <c r="G1100" s="7"/>
      <c r="H1100" s="8"/>
      <c r="I1100" s="7"/>
      <c r="J1100" s="7"/>
      <c r="K1100" s="8"/>
    </row>
    <row r="1101" spans="1:11" s="3" customFormat="1" ht="28.35" customHeight="1" x14ac:dyDescent="0.25">
      <c r="A1101" s="7"/>
      <c r="B1101" s="8"/>
      <c r="C1101" s="7"/>
      <c r="D1101" s="9"/>
      <c r="E1101" s="9"/>
      <c r="F1101" s="7"/>
      <c r="G1101" s="7"/>
      <c r="H1101" s="8"/>
      <c r="I1101" s="7"/>
      <c r="J1101" s="7"/>
      <c r="K1101" s="8"/>
    </row>
    <row r="1102" spans="1:11" s="3" customFormat="1" ht="28.35" customHeight="1" x14ac:dyDescent="0.25">
      <c r="A1102" s="7"/>
      <c r="B1102" s="8"/>
      <c r="C1102" s="7"/>
      <c r="D1102" s="9"/>
      <c r="E1102" s="9"/>
      <c r="F1102" s="7"/>
      <c r="G1102" s="7"/>
      <c r="H1102" s="8"/>
      <c r="I1102" s="7"/>
      <c r="J1102" s="7"/>
      <c r="K1102" s="8"/>
    </row>
    <row r="1103" spans="1:11" s="3" customFormat="1" ht="28.35" customHeight="1" x14ac:dyDescent="0.25">
      <c r="A1103" s="7"/>
      <c r="B1103" s="8"/>
      <c r="C1103" s="7"/>
      <c r="D1103" s="9"/>
      <c r="E1103" s="9"/>
      <c r="F1103" s="7"/>
      <c r="G1103" s="7"/>
      <c r="H1103" s="8"/>
      <c r="I1103" s="7"/>
      <c r="J1103" s="7"/>
      <c r="K1103" s="8"/>
    </row>
    <row r="1104" spans="1:11" s="3" customFormat="1" ht="28.35" customHeight="1" x14ac:dyDescent="0.25">
      <c r="A1104" s="7"/>
      <c r="B1104" s="8"/>
      <c r="C1104" s="7"/>
      <c r="D1104" s="9"/>
      <c r="E1104" s="9"/>
      <c r="F1104" s="7"/>
      <c r="G1104" s="7"/>
      <c r="H1104" s="8"/>
      <c r="I1104" s="7"/>
      <c r="J1104" s="7"/>
      <c r="K1104" s="8"/>
    </row>
    <row r="1105" spans="1:11" s="3" customFormat="1" ht="28.35" customHeight="1" x14ac:dyDescent="0.25">
      <c r="A1105" s="7"/>
      <c r="B1105" s="8"/>
      <c r="C1105" s="7"/>
      <c r="D1105" s="9"/>
      <c r="E1105" s="9"/>
      <c r="F1105" s="7"/>
      <c r="G1105" s="7"/>
      <c r="H1105" s="8"/>
      <c r="I1105" s="7"/>
      <c r="J1105" s="7"/>
      <c r="K1105" s="8"/>
    </row>
    <row r="1106" spans="1:11" s="3" customFormat="1" ht="28.35" customHeight="1" x14ac:dyDescent="0.25">
      <c r="A1106" s="7"/>
      <c r="B1106" s="8"/>
      <c r="C1106" s="7"/>
      <c r="D1106" s="9"/>
      <c r="E1106" s="9"/>
      <c r="F1106" s="7"/>
      <c r="G1106" s="7"/>
      <c r="H1106" s="8"/>
      <c r="I1106" s="7"/>
      <c r="J1106" s="7"/>
      <c r="K1106" s="8"/>
    </row>
    <row r="1107" spans="1:11" s="3" customFormat="1" ht="28.35" customHeight="1" x14ac:dyDescent="0.25">
      <c r="A1107" s="7"/>
      <c r="B1107" s="8"/>
      <c r="C1107" s="7"/>
      <c r="D1107" s="9"/>
      <c r="E1107" s="9"/>
      <c r="F1107" s="7"/>
      <c r="G1107" s="7"/>
      <c r="H1107" s="8"/>
      <c r="I1107" s="7"/>
      <c r="J1107" s="7"/>
      <c r="K1107" s="8"/>
    </row>
    <row r="1108" spans="1:11" s="3" customFormat="1" ht="28.35" customHeight="1" x14ac:dyDescent="0.25">
      <c r="A1108" s="7"/>
      <c r="B1108" s="8"/>
      <c r="C1108" s="7"/>
      <c r="D1108" s="9"/>
      <c r="E1108" s="9"/>
      <c r="F1108" s="7"/>
      <c r="G1108" s="7"/>
      <c r="H1108" s="8"/>
      <c r="I1108" s="7"/>
      <c r="J1108" s="7"/>
      <c r="K1108" s="8"/>
    </row>
    <row r="1109" spans="1:11" s="3" customFormat="1" ht="28.35" customHeight="1" x14ac:dyDescent="0.25">
      <c r="A1109" s="7"/>
      <c r="B1109" s="8"/>
      <c r="C1109" s="7"/>
      <c r="D1109" s="9"/>
      <c r="E1109" s="9"/>
      <c r="F1109" s="7"/>
      <c r="G1109" s="7"/>
      <c r="H1109" s="8"/>
      <c r="I1109" s="7"/>
      <c r="J1109" s="7"/>
      <c r="K1109" s="8"/>
    </row>
    <row r="1110" spans="1:11" s="3" customFormat="1" ht="28.35" customHeight="1" x14ac:dyDescent="0.25">
      <c r="A1110" s="7"/>
      <c r="B1110" s="8"/>
      <c r="C1110" s="7"/>
      <c r="D1110" s="9"/>
      <c r="E1110" s="9"/>
      <c r="F1110" s="7"/>
      <c r="G1110" s="7"/>
      <c r="H1110" s="8"/>
      <c r="I1110" s="7"/>
      <c r="J1110" s="7"/>
      <c r="K1110" s="8"/>
    </row>
    <row r="1111" spans="1:11" s="3" customFormat="1" ht="28.35" customHeight="1" x14ac:dyDescent="0.25">
      <c r="A1111" s="7"/>
      <c r="B1111" s="8"/>
      <c r="C1111" s="7"/>
      <c r="D1111" s="9"/>
      <c r="E1111" s="9"/>
      <c r="F1111" s="7"/>
      <c r="G1111" s="7"/>
      <c r="H1111" s="8"/>
      <c r="I1111" s="7"/>
      <c r="J1111" s="7"/>
      <c r="K1111" s="8"/>
    </row>
    <row r="1112" spans="1:11" s="3" customFormat="1" ht="28.35" customHeight="1" x14ac:dyDescent="0.25">
      <c r="A1112" s="7"/>
      <c r="B1112" s="8"/>
      <c r="C1112" s="7"/>
      <c r="D1112" s="9"/>
      <c r="E1112" s="9"/>
      <c r="F1112" s="7"/>
      <c r="G1112" s="7"/>
      <c r="H1112" s="8"/>
      <c r="I1112" s="7"/>
      <c r="J1112" s="7"/>
      <c r="K1112" s="8"/>
    </row>
    <row r="1113" spans="1:11" s="3" customFormat="1" ht="28.35" customHeight="1" x14ac:dyDescent="0.25">
      <c r="A1113" s="7"/>
      <c r="B1113" s="8"/>
      <c r="C1113" s="7"/>
      <c r="D1113" s="9"/>
      <c r="E1113" s="9"/>
      <c r="F1113" s="7"/>
      <c r="G1113" s="7"/>
      <c r="H1113" s="8"/>
      <c r="I1113" s="7"/>
      <c r="J1113" s="7"/>
      <c r="K1113" s="8"/>
    </row>
    <row r="1114" spans="1:11" s="3" customFormat="1" ht="28.35" customHeight="1" x14ac:dyDescent="0.25">
      <c r="A1114" s="7"/>
      <c r="B1114" s="8"/>
      <c r="C1114" s="7"/>
      <c r="D1114" s="9"/>
      <c r="E1114" s="9"/>
      <c r="F1114" s="7"/>
      <c r="G1114" s="7"/>
      <c r="H1114" s="8"/>
      <c r="I1114" s="7"/>
      <c r="J1114" s="7"/>
      <c r="K1114" s="8"/>
    </row>
    <row r="1115" spans="1:11" s="3" customFormat="1" ht="28.35" customHeight="1" x14ac:dyDescent="0.25">
      <c r="A1115" s="7"/>
      <c r="B1115" s="8"/>
      <c r="C1115" s="7"/>
      <c r="D1115" s="9"/>
      <c r="E1115" s="9"/>
      <c r="F1115" s="7"/>
      <c r="G1115" s="7"/>
      <c r="H1115" s="8"/>
      <c r="I1115" s="7"/>
      <c r="J1115" s="7"/>
      <c r="K1115" s="8"/>
    </row>
    <row r="1116" spans="1:11" s="3" customFormat="1" ht="28.35" customHeight="1" x14ac:dyDescent="0.25">
      <c r="A1116" s="7"/>
      <c r="B1116" s="8"/>
      <c r="C1116" s="7"/>
      <c r="D1116" s="9"/>
      <c r="E1116" s="9"/>
      <c r="F1116" s="7"/>
      <c r="G1116" s="7"/>
      <c r="H1116" s="8"/>
      <c r="I1116" s="7"/>
      <c r="J1116" s="7"/>
      <c r="K1116" s="8"/>
    </row>
    <row r="1117" spans="1:11" s="3" customFormat="1" ht="28.35" customHeight="1" x14ac:dyDescent="0.25">
      <c r="A1117" s="7"/>
      <c r="B1117" s="8"/>
      <c r="C1117" s="7"/>
      <c r="D1117" s="9"/>
      <c r="E1117" s="9"/>
      <c r="F1117" s="7"/>
      <c r="G1117" s="7"/>
      <c r="H1117" s="8"/>
      <c r="I1117" s="7"/>
      <c r="J1117" s="7"/>
      <c r="K1117" s="8"/>
    </row>
    <row r="1118" spans="1:11" s="3" customFormat="1" ht="28.35" customHeight="1" x14ac:dyDescent="0.25">
      <c r="A1118" s="7"/>
      <c r="B1118" s="8"/>
      <c r="C1118" s="7"/>
      <c r="D1118" s="9"/>
      <c r="E1118" s="9"/>
      <c r="F1118" s="7"/>
      <c r="G1118" s="7"/>
      <c r="H1118" s="8"/>
      <c r="I1118" s="7"/>
      <c r="J1118" s="7"/>
      <c r="K1118" s="8"/>
    </row>
    <row r="1119" spans="1:11" s="3" customFormat="1" ht="28.35" customHeight="1" x14ac:dyDescent="0.25">
      <c r="A1119" s="7"/>
      <c r="B1119" s="8"/>
      <c r="C1119" s="7"/>
      <c r="D1119" s="9"/>
      <c r="E1119" s="9"/>
      <c r="F1119" s="7"/>
      <c r="G1119" s="7"/>
      <c r="H1119" s="8"/>
      <c r="I1119" s="7"/>
      <c r="J1119" s="7"/>
      <c r="K1119" s="8"/>
    </row>
    <row r="1120" spans="1:11" s="3" customFormat="1" ht="28.35" customHeight="1" x14ac:dyDescent="0.25">
      <c r="A1120" s="7"/>
      <c r="B1120" s="8"/>
      <c r="C1120" s="7"/>
      <c r="D1120" s="9"/>
      <c r="E1120" s="9"/>
      <c r="F1120" s="7"/>
      <c r="G1120" s="7"/>
      <c r="H1120" s="8"/>
      <c r="I1120" s="7"/>
      <c r="J1120" s="7"/>
      <c r="K1120" s="8"/>
    </row>
    <row r="1121" spans="1:11" s="3" customFormat="1" ht="28.35" customHeight="1" x14ac:dyDescent="0.25">
      <c r="A1121" s="7"/>
      <c r="B1121" s="8"/>
      <c r="C1121" s="7"/>
      <c r="D1121" s="9"/>
      <c r="E1121" s="9"/>
      <c r="F1121" s="7"/>
      <c r="G1121" s="7"/>
      <c r="H1121" s="8"/>
      <c r="I1121" s="7"/>
      <c r="J1121" s="7"/>
      <c r="K1121" s="8"/>
    </row>
    <row r="1122" spans="1:11" s="3" customFormat="1" ht="28.35" customHeight="1" x14ac:dyDescent="0.25">
      <c r="A1122" s="7"/>
      <c r="B1122" s="8"/>
      <c r="C1122" s="7"/>
      <c r="D1122" s="9"/>
      <c r="E1122" s="9"/>
      <c r="F1122" s="7"/>
      <c r="G1122" s="7"/>
      <c r="H1122" s="8"/>
      <c r="I1122" s="7"/>
      <c r="J1122" s="7"/>
      <c r="K1122" s="8"/>
    </row>
    <row r="1123" spans="1:11" s="3" customFormat="1" ht="28.35" customHeight="1" x14ac:dyDescent="0.25">
      <c r="A1123" s="7"/>
      <c r="B1123" s="8"/>
      <c r="C1123" s="7"/>
      <c r="D1123" s="9"/>
      <c r="E1123" s="9"/>
      <c r="F1123" s="7"/>
      <c r="G1123" s="7"/>
      <c r="H1123" s="8"/>
      <c r="I1123" s="7"/>
      <c r="J1123" s="7"/>
      <c r="K1123" s="8"/>
    </row>
    <row r="1124" spans="1:11" s="3" customFormat="1" ht="28.35" customHeight="1" x14ac:dyDescent="0.25">
      <c r="A1124" s="7"/>
      <c r="B1124" s="8"/>
      <c r="C1124" s="7"/>
      <c r="D1124" s="9"/>
      <c r="E1124" s="9"/>
      <c r="F1124" s="7"/>
      <c r="G1124" s="7"/>
      <c r="H1124" s="8"/>
      <c r="I1124" s="7"/>
      <c r="J1124" s="7"/>
      <c r="K1124" s="8"/>
    </row>
    <row r="1125" spans="1:11" s="3" customFormat="1" ht="28.35" customHeight="1" x14ac:dyDescent="0.25">
      <c r="A1125" s="7"/>
      <c r="B1125" s="8"/>
      <c r="C1125" s="7"/>
      <c r="D1125" s="9"/>
      <c r="E1125" s="9"/>
      <c r="F1125" s="7"/>
      <c r="G1125" s="7"/>
      <c r="H1125" s="8"/>
      <c r="I1125" s="7"/>
      <c r="J1125" s="7"/>
      <c r="K1125" s="8"/>
    </row>
    <row r="1126" spans="1:11" s="3" customFormat="1" ht="28.35" customHeight="1" x14ac:dyDescent="0.25">
      <c r="A1126" s="7"/>
      <c r="B1126" s="8"/>
      <c r="C1126" s="7"/>
      <c r="D1126" s="9"/>
      <c r="E1126" s="9"/>
      <c r="F1126" s="7"/>
      <c r="G1126" s="7"/>
      <c r="H1126" s="8"/>
      <c r="I1126" s="7"/>
      <c r="J1126" s="7"/>
      <c r="K1126" s="8"/>
    </row>
    <row r="1127" spans="1:11" s="3" customFormat="1" ht="28.35" customHeight="1" x14ac:dyDescent="0.25">
      <c r="A1127" s="7"/>
      <c r="B1127" s="8"/>
      <c r="C1127" s="7"/>
      <c r="D1127" s="9"/>
      <c r="E1127" s="9"/>
      <c r="F1127" s="7"/>
      <c r="G1127" s="7"/>
      <c r="H1127" s="8"/>
      <c r="I1127" s="7"/>
      <c r="J1127" s="7"/>
      <c r="K1127" s="8"/>
    </row>
    <row r="1128" spans="1:11" s="3" customFormat="1" ht="28.35" customHeight="1" x14ac:dyDescent="0.25">
      <c r="A1128" s="7"/>
      <c r="B1128" s="8"/>
      <c r="C1128" s="7"/>
      <c r="D1128" s="9"/>
      <c r="E1128" s="9"/>
      <c r="F1128" s="7"/>
      <c r="G1128" s="7"/>
      <c r="H1128" s="8"/>
      <c r="I1128" s="7"/>
      <c r="J1128" s="7"/>
      <c r="K1128" s="8"/>
    </row>
    <row r="1129" spans="1:11" s="3" customFormat="1" ht="28.35" customHeight="1" x14ac:dyDescent="0.25">
      <c r="A1129" s="7"/>
      <c r="B1129" s="8"/>
      <c r="C1129" s="7"/>
      <c r="D1129" s="9"/>
      <c r="E1129" s="9"/>
      <c r="F1129" s="7"/>
      <c r="G1129" s="7"/>
      <c r="H1129" s="8"/>
      <c r="I1129" s="7"/>
      <c r="J1129" s="7"/>
      <c r="K1129" s="8"/>
    </row>
    <row r="1130" spans="1:11" s="3" customFormat="1" ht="28.35" customHeight="1" x14ac:dyDescent="0.25">
      <c r="A1130" s="7"/>
      <c r="B1130" s="8"/>
      <c r="C1130" s="7"/>
      <c r="D1130" s="9"/>
      <c r="E1130" s="9"/>
      <c r="F1130" s="7"/>
      <c r="G1130" s="7"/>
      <c r="H1130" s="8"/>
      <c r="I1130" s="7"/>
      <c r="J1130" s="7"/>
      <c r="K1130" s="8"/>
    </row>
    <row r="1131" spans="1:11" s="3" customFormat="1" ht="28.35" customHeight="1" x14ac:dyDescent="0.25">
      <c r="A1131" s="7"/>
      <c r="B1131" s="8"/>
      <c r="C1131" s="7"/>
      <c r="D1131" s="9"/>
      <c r="E1131" s="9"/>
      <c r="F1131" s="7"/>
      <c r="G1131" s="7"/>
      <c r="H1131" s="8"/>
      <c r="I1131" s="7"/>
      <c r="J1131" s="7"/>
      <c r="K1131" s="8"/>
    </row>
    <row r="1132" spans="1:11" s="3" customFormat="1" ht="28.35" customHeight="1" x14ac:dyDescent="0.25">
      <c r="A1132" s="7"/>
      <c r="B1132" s="8"/>
      <c r="C1132" s="7"/>
      <c r="D1132" s="9"/>
      <c r="E1132" s="9"/>
      <c r="F1132" s="7"/>
      <c r="G1132" s="7"/>
      <c r="H1132" s="8"/>
      <c r="I1132" s="7"/>
      <c r="J1132" s="7"/>
      <c r="K1132" s="8"/>
    </row>
    <row r="1133" spans="1:11" s="3" customFormat="1" ht="28.35" customHeight="1" x14ac:dyDescent="0.25">
      <c r="A1133" s="7"/>
      <c r="B1133" s="8"/>
      <c r="C1133" s="7"/>
      <c r="D1133" s="9"/>
      <c r="E1133" s="9"/>
      <c r="F1133" s="7"/>
      <c r="G1133" s="7"/>
      <c r="H1133" s="8"/>
      <c r="I1133" s="7"/>
      <c r="J1133" s="7"/>
      <c r="K1133" s="8"/>
    </row>
    <row r="1134" spans="1:11" s="3" customFormat="1" ht="28.35" customHeight="1" x14ac:dyDescent="0.25">
      <c r="A1134" s="7"/>
      <c r="B1134" s="8"/>
      <c r="C1134" s="7"/>
      <c r="D1134" s="9"/>
      <c r="E1134" s="9"/>
      <c r="F1134" s="7"/>
      <c r="G1134" s="7"/>
      <c r="H1134" s="8"/>
      <c r="I1134" s="7"/>
      <c r="J1134" s="7"/>
      <c r="K1134" s="8"/>
    </row>
    <row r="1135" spans="1:11" s="3" customFormat="1" ht="28.35" customHeight="1" x14ac:dyDescent="0.25">
      <c r="A1135" s="7"/>
      <c r="B1135" s="8"/>
      <c r="C1135" s="7"/>
      <c r="D1135" s="9"/>
      <c r="E1135" s="9"/>
      <c r="F1135" s="7"/>
      <c r="G1135" s="7"/>
      <c r="H1135" s="8"/>
      <c r="I1135" s="7"/>
      <c r="J1135" s="7"/>
      <c r="K1135" s="8"/>
    </row>
    <row r="1136" spans="1:11" s="3" customFormat="1" ht="28.35" customHeight="1" x14ac:dyDescent="0.25">
      <c r="A1136" s="7"/>
      <c r="B1136" s="8"/>
      <c r="C1136" s="7"/>
      <c r="D1136" s="9"/>
      <c r="E1136" s="9"/>
      <c r="F1136" s="7"/>
      <c r="G1136" s="7"/>
      <c r="H1136" s="8"/>
      <c r="I1136" s="7"/>
      <c r="J1136" s="7"/>
      <c r="K1136" s="8"/>
    </row>
    <row r="1137" spans="1:11" s="3" customFormat="1" ht="28.35" customHeight="1" x14ac:dyDescent="0.25">
      <c r="A1137" s="7"/>
      <c r="B1137" s="8"/>
      <c r="C1137" s="7"/>
      <c r="D1137" s="9"/>
      <c r="E1137" s="9"/>
      <c r="F1137" s="7"/>
      <c r="G1137" s="7"/>
      <c r="H1137" s="8"/>
      <c r="I1137" s="7"/>
      <c r="J1137" s="7"/>
      <c r="K1137" s="8"/>
    </row>
    <row r="1138" spans="1:11" s="3" customFormat="1" ht="28.35" customHeight="1" x14ac:dyDescent="0.25">
      <c r="A1138" s="7"/>
      <c r="B1138" s="8"/>
      <c r="C1138" s="7"/>
      <c r="D1138" s="9"/>
      <c r="E1138" s="9"/>
      <c r="F1138" s="7"/>
      <c r="G1138" s="7"/>
      <c r="H1138" s="8"/>
      <c r="I1138" s="7"/>
      <c r="J1138" s="7"/>
      <c r="K1138" s="8"/>
    </row>
    <row r="1139" spans="1:11" s="3" customFormat="1" ht="28.35" customHeight="1" x14ac:dyDescent="0.25">
      <c r="A1139" s="7"/>
      <c r="B1139" s="8"/>
      <c r="C1139" s="7"/>
      <c r="D1139" s="9"/>
      <c r="E1139" s="9"/>
      <c r="F1139" s="7"/>
      <c r="G1139" s="7"/>
      <c r="H1139" s="8"/>
      <c r="I1139" s="7"/>
      <c r="J1139" s="7"/>
      <c r="K1139" s="8"/>
    </row>
    <row r="1140" spans="1:11" s="3" customFormat="1" ht="28.35" customHeight="1" x14ac:dyDescent="0.25">
      <c r="A1140" s="7"/>
      <c r="B1140" s="8"/>
      <c r="C1140" s="7"/>
      <c r="D1140" s="9"/>
      <c r="E1140" s="9"/>
      <c r="F1140" s="7"/>
      <c r="G1140" s="7"/>
      <c r="H1140" s="8"/>
      <c r="I1140" s="7"/>
      <c r="J1140" s="7"/>
      <c r="K1140" s="8"/>
    </row>
    <row r="1141" spans="1:11" s="3" customFormat="1" ht="28.35" customHeight="1" x14ac:dyDescent="0.25">
      <c r="A1141" s="7"/>
      <c r="B1141" s="8"/>
      <c r="C1141" s="7"/>
      <c r="D1141" s="9"/>
      <c r="E1141" s="9"/>
      <c r="F1141" s="7"/>
      <c r="G1141" s="7"/>
      <c r="H1141" s="8"/>
      <c r="I1141" s="7"/>
      <c r="J1141" s="7"/>
      <c r="K1141" s="8"/>
    </row>
    <row r="1142" spans="1:11" s="3" customFormat="1" ht="28.35" customHeight="1" x14ac:dyDescent="0.25">
      <c r="A1142" s="7"/>
      <c r="B1142" s="8"/>
      <c r="C1142" s="7"/>
      <c r="D1142" s="9"/>
      <c r="E1142" s="9"/>
      <c r="F1142" s="7"/>
      <c r="G1142" s="7"/>
      <c r="H1142" s="8"/>
      <c r="I1142" s="7"/>
      <c r="J1142" s="7"/>
      <c r="K1142" s="8"/>
    </row>
    <row r="1143" spans="1:11" s="3" customFormat="1" ht="28.35" customHeight="1" x14ac:dyDescent="0.25">
      <c r="A1143" s="7"/>
      <c r="B1143" s="8"/>
      <c r="C1143" s="7"/>
      <c r="D1143" s="9"/>
      <c r="E1143" s="9"/>
      <c r="F1143" s="7"/>
      <c r="G1143" s="7"/>
      <c r="H1143" s="8"/>
      <c r="I1143" s="7"/>
      <c r="J1143" s="7"/>
      <c r="K1143" s="8"/>
    </row>
    <row r="1144" spans="1:11" s="3" customFormat="1" ht="28.35" customHeight="1" x14ac:dyDescent="0.25">
      <c r="A1144" s="7"/>
      <c r="B1144" s="8"/>
      <c r="C1144" s="7"/>
      <c r="D1144" s="9"/>
      <c r="E1144" s="9"/>
      <c r="F1144" s="7"/>
      <c r="G1144" s="7"/>
      <c r="H1144" s="8"/>
      <c r="I1144" s="7"/>
      <c r="J1144" s="7"/>
      <c r="K1144" s="8"/>
    </row>
    <row r="1145" spans="1:11" s="3" customFormat="1" ht="28.35" customHeight="1" x14ac:dyDescent="0.25">
      <c r="A1145" s="7"/>
      <c r="B1145" s="8"/>
      <c r="C1145" s="7"/>
      <c r="D1145" s="9"/>
      <c r="E1145" s="9"/>
      <c r="F1145" s="7"/>
      <c r="G1145" s="7"/>
      <c r="H1145" s="8"/>
      <c r="I1145" s="7"/>
      <c r="J1145" s="7"/>
      <c r="K1145" s="8"/>
    </row>
    <row r="1146" spans="1:11" s="3" customFormat="1" ht="28.35" customHeight="1" x14ac:dyDescent="0.25">
      <c r="A1146" s="7"/>
      <c r="B1146" s="8"/>
      <c r="C1146" s="7"/>
      <c r="D1146" s="9"/>
      <c r="E1146" s="9"/>
      <c r="F1146" s="7"/>
      <c r="G1146" s="7"/>
      <c r="H1146" s="8"/>
      <c r="I1146" s="7"/>
      <c r="J1146" s="7"/>
      <c r="K1146" s="8"/>
    </row>
    <row r="1147" spans="1:11" s="3" customFormat="1" ht="28.35" customHeight="1" x14ac:dyDescent="0.25">
      <c r="A1147" s="7"/>
      <c r="B1147" s="8"/>
      <c r="C1147" s="7"/>
      <c r="D1147" s="9"/>
      <c r="E1147" s="9"/>
      <c r="F1147" s="7"/>
      <c r="G1147" s="7"/>
      <c r="H1147" s="8"/>
      <c r="I1147" s="7"/>
      <c r="J1147" s="7"/>
      <c r="K1147" s="8"/>
    </row>
    <row r="1148" spans="1:11" s="3" customFormat="1" ht="28.35" customHeight="1" x14ac:dyDescent="0.25">
      <c r="A1148" s="7"/>
      <c r="B1148" s="8"/>
      <c r="C1148" s="7"/>
      <c r="D1148" s="9"/>
      <c r="E1148" s="9"/>
      <c r="F1148" s="7"/>
      <c r="G1148" s="7"/>
      <c r="H1148" s="8"/>
      <c r="I1148" s="7"/>
      <c r="J1148" s="7"/>
      <c r="K1148" s="8"/>
    </row>
    <row r="1149" spans="1:11" s="3" customFormat="1" ht="28.35" customHeight="1" x14ac:dyDescent="0.25">
      <c r="A1149" s="7"/>
      <c r="B1149" s="8"/>
      <c r="C1149" s="7"/>
      <c r="D1149" s="9"/>
      <c r="E1149" s="9"/>
      <c r="F1149" s="7"/>
      <c r="G1149" s="7"/>
      <c r="H1149" s="8"/>
      <c r="I1149" s="7"/>
      <c r="J1149" s="7"/>
      <c r="K1149" s="8"/>
    </row>
    <row r="1150" spans="1:11" s="3" customFormat="1" ht="28.35" customHeight="1" x14ac:dyDescent="0.25">
      <c r="A1150" s="7"/>
      <c r="B1150" s="8"/>
      <c r="C1150" s="7"/>
      <c r="D1150" s="9"/>
      <c r="E1150" s="9"/>
      <c r="F1150" s="7"/>
      <c r="G1150" s="7"/>
      <c r="H1150" s="8"/>
      <c r="I1150" s="7"/>
      <c r="J1150" s="7"/>
      <c r="K1150" s="8"/>
    </row>
    <row r="1151" spans="1:11" s="3" customFormat="1" ht="28.35" customHeight="1" x14ac:dyDescent="0.25">
      <c r="A1151" s="7"/>
      <c r="B1151" s="8"/>
      <c r="C1151" s="7"/>
      <c r="D1151" s="9"/>
      <c r="E1151" s="9"/>
      <c r="F1151" s="7"/>
      <c r="G1151" s="7"/>
      <c r="H1151" s="8"/>
      <c r="I1151" s="7"/>
      <c r="J1151" s="7"/>
      <c r="K1151" s="8"/>
    </row>
    <row r="1152" spans="1:11" s="3" customFormat="1" ht="28.35" customHeight="1" x14ac:dyDescent="0.25">
      <c r="A1152" s="7"/>
      <c r="B1152" s="8"/>
      <c r="C1152" s="7"/>
      <c r="D1152" s="9"/>
      <c r="E1152" s="9"/>
      <c r="F1152" s="7"/>
      <c r="G1152" s="7"/>
      <c r="H1152" s="8"/>
      <c r="I1152" s="7"/>
      <c r="J1152" s="7"/>
      <c r="K1152" s="8"/>
    </row>
    <row r="1153" spans="1:11" s="3" customFormat="1" ht="28.35" customHeight="1" x14ac:dyDescent="0.25">
      <c r="A1153" s="7"/>
      <c r="B1153" s="8"/>
      <c r="C1153" s="7"/>
      <c r="D1153" s="9"/>
      <c r="E1153" s="9"/>
      <c r="F1153" s="7"/>
      <c r="G1153" s="7"/>
      <c r="H1153" s="8"/>
      <c r="I1153" s="7"/>
      <c r="J1153" s="7"/>
      <c r="K1153" s="8"/>
    </row>
    <row r="1154" spans="1:11" s="3" customFormat="1" ht="28.35" customHeight="1" x14ac:dyDescent="0.25">
      <c r="A1154" s="7"/>
      <c r="B1154" s="8"/>
      <c r="C1154" s="7"/>
      <c r="D1154" s="9"/>
      <c r="E1154" s="9"/>
      <c r="F1154" s="7"/>
      <c r="G1154" s="7"/>
      <c r="H1154" s="8"/>
      <c r="I1154" s="7"/>
      <c r="J1154" s="7"/>
      <c r="K1154" s="8"/>
    </row>
    <row r="1155" spans="1:11" s="3" customFormat="1" ht="28.35" customHeight="1" x14ac:dyDescent="0.25">
      <c r="A1155" s="7"/>
      <c r="B1155" s="8"/>
      <c r="C1155" s="7"/>
      <c r="D1155" s="9"/>
      <c r="E1155" s="9"/>
      <c r="F1155" s="7"/>
      <c r="G1155" s="7"/>
      <c r="H1155" s="8"/>
      <c r="I1155" s="7"/>
      <c r="J1155" s="7"/>
      <c r="K1155" s="8"/>
    </row>
    <row r="1156" spans="1:11" s="3" customFormat="1" ht="28.35" customHeight="1" x14ac:dyDescent="0.25">
      <c r="A1156" s="7"/>
      <c r="B1156" s="8"/>
      <c r="C1156" s="7"/>
      <c r="D1156" s="9"/>
      <c r="E1156" s="9"/>
      <c r="F1156" s="7"/>
      <c r="G1156" s="7"/>
      <c r="H1156" s="8"/>
      <c r="I1156" s="7"/>
      <c r="J1156" s="7"/>
      <c r="K1156" s="8"/>
    </row>
    <row r="1157" spans="1:11" s="3" customFormat="1" ht="28.35" customHeight="1" x14ac:dyDescent="0.25">
      <c r="A1157" s="7"/>
      <c r="B1157" s="8"/>
      <c r="C1157" s="7"/>
      <c r="D1157" s="9"/>
      <c r="E1157" s="9"/>
      <c r="F1157" s="7"/>
      <c r="G1157" s="7"/>
      <c r="H1157" s="8"/>
      <c r="I1157" s="7"/>
      <c r="J1157" s="7"/>
      <c r="K1157" s="8"/>
    </row>
    <row r="1158" spans="1:11" s="3" customFormat="1" ht="28.35" customHeight="1" x14ac:dyDescent="0.25">
      <c r="A1158" s="7"/>
      <c r="B1158" s="8"/>
      <c r="C1158" s="7"/>
      <c r="D1158" s="9"/>
      <c r="E1158" s="9"/>
      <c r="F1158" s="7"/>
      <c r="G1158" s="7"/>
      <c r="H1158" s="8"/>
      <c r="I1158" s="7"/>
      <c r="J1158" s="7"/>
      <c r="K1158" s="8"/>
    </row>
    <row r="1159" spans="1:11" s="3" customFormat="1" ht="28.35" customHeight="1" x14ac:dyDescent="0.25">
      <c r="A1159" s="7"/>
      <c r="B1159" s="8"/>
      <c r="C1159" s="7"/>
      <c r="D1159" s="9"/>
      <c r="E1159" s="9"/>
      <c r="F1159" s="7"/>
      <c r="G1159" s="7"/>
      <c r="H1159" s="8"/>
      <c r="I1159" s="7"/>
      <c r="J1159" s="7"/>
      <c r="K1159" s="8"/>
    </row>
    <row r="1160" spans="1:11" s="3" customFormat="1" ht="28.35" customHeight="1" x14ac:dyDescent="0.25">
      <c r="A1160" s="7"/>
      <c r="B1160" s="8"/>
      <c r="C1160" s="7"/>
      <c r="D1160" s="9"/>
      <c r="E1160" s="9"/>
      <c r="F1160" s="7"/>
      <c r="G1160" s="7"/>
      <c r="H1160" s="8"/>
      <c r="I1160" s="7"/>
      <c r="J1160" s="7"/>
      <c r="K1160" s="8"/>
    </row>
    <row r="1161" spans="1:11" s="3" customFormat="1" ht="28.35" customHeight="1" x14ac:dyDescent="0.25">
      <c r="A1161" s="7"/>
      <c r="B1161" s="8"/>
      <c r="C1161" s="7"/>
      <c r="D1161" s="9"/>
      <c r="E1161" s="9"/>
      <c r="F1161" s="7"/>
      <c r="G1161" s="7"/>
      <c r="H1161" s="8"/>
      <c r="I1161" s="7"/>
      <c r="J1161" s="7"/>
      <c r="K1161" s="8"/>
    </row>
    <row r="1162" spans="1:11" s="3" customFormat="1" ht="28.35" customHeight="1" x14ac:dyDescent="0.25">
      <c r="A1162" s="7"/>
      <c r="B1162" s="8"/>
      <c r="C1162" s="7"/>
      <c r="D1162" s="9"/>
      <c r="E1162" s="9"/>
      <c r="F1162" s="7"/>
      <c r="G1162" s="7"/>
      <c r="H1162" s="8"/>
      <c r="I1162" s="7"/>
      <c r="J1162" s="7"/>
      <c r="K1162" s="8"/>
    </row>
    <row r="1163" spans="1:11" s="3" customFormat="1" ht="28.35" customHeight="1" x14ac:dyDescent="0.25">
      <c r="A1163" s="7"/>
      <c r="B1163" s="8"/>
      <c r="C1163" s="7"/>
      <c r="D1163" s="9"/>
      <c r="E1163" s="9"/>
      <c r="F1163" s="7"/>
      <c r="G1163" s="7"/>
      <c r="H1163" s="8"/>
      <c r="I1163" s="7"/>
      <c r="J1163" s="7"/>
      <c r="K1163" s="8"/>
    </row>
    <row r="1164" spans="1:11" s="3" customFormat="1" ht="28.35" customHeight="1" x14ac:dyDescent="0.25">
      <c r="A1164" s="7"/>
      <c r="B1164" s="8"/>
      <c r="C1164" s="7"/>
      <c r="D1164" s="9"/>
      <c r="E1164" s="9"/>
      <c r="F1164" s="7"/>
      <c r="G1164" s="7"/>
      <c r="H1164" s="8"/>
      <c r="I1164" s="7"/>
      <c r="J1164" s="7"/>
      <c r="K1164" s="8"/>
    </row>
    <row r="1165" spans="1:11" s="3" customFormat="1" ht="28.35" customHeight="1" x14ac:dyDescent="0.25">
      <c r="A1165" s="7"/>
      <c r="B1165" s="8"/>
      <c r="C1165" s="7"/>
      <c r="D1165" s="9"/>
      <c r="E1165" s="9"/>
      <c r="F1165" s="7"/>
      <c r="G1165" s="7"/>
      <c r="H1165" s="8"/>
      <c r="I1165" s="7"/>
      <c r="J1165" s="7"/>
      <c r="K1165" s="8"/>
    </row>
    <row r="1166" spans="1:11" s="3" customFormat="1" ht="28.35" customHeight="1" x14ac:dyDescent="0.25">
      <c r="A1166" s="7"/>
      <c r="B1166" s="8"/>
      <c r="C1166" s="7"/>
      <c r="D1166" s="9"/>
      <c r="E1166" s="9"/>
      <c r="F1166" s="7"/>
      <c r="G1166" s="7"/>
      <c r="H1166" s="8"/>
      <c r="I1166" s="7"/>
      <c r="J1166" s="7"/>
      <c r="K1166" s="8"/>
    </row>
    <row r="1167" spans="1:11" ht="28.35" customHeight="1" x14ac:dyDescent="0.25">
      <c r="A1167" s="7"/>
      <c r="B1167" s="8"/>
      <c r="C1167" s="7"/>
      <c r="D1167" s="9"/>
      <c r="E1167" s="9"/>
      <c r="F1167" s="7"/>
      <c r="G1167" s="7"/>
      <c r="H1167" s="8"/>
      <c r="I1167" s="7"/>
      <c r="J1167" s="7"/>
      <c r="K1167" s="12"/>
    </row>
    <row r="1168" spans="1:11" ht="28.35" customHeight="1" x14ac:dyDescent="0.25">
      <c r="A1168" s="7"/>
      <c r="B1168" s="8"/>
      <c r="C1168" s="7"/>
      <c r="D1168" s="9"/>
      <c r="E1168" s="9"/>
      <c r="F1168" s="7"/>
      <c r="G1168" s="7"/>
      <c r="H1168" s="8"/>
      <c r="I1168" s="7"/>
      <c r="J1168" s="7"/>
      <c r="K1168" s="12"/>
    </row>
    <row r="1169" spans="1:11" ht="28.35" customHeight="1" x14ac:dyDescent="0.25">
      <c r="A1169" s="7"/>
      <c r="B1169" s="8"/>
      <c r="C1169" s="7"/>
      <c r="D1169" s="9"/>
      <c r="E1169" s="9"/>
      <c r="F1169" s="7"/>
      <c r="G1169" s="7"/>
      <c r="H1169" s="8"/>
      <c r="I1169" s="7"/>
      <c r="J1169" s="7"/>
      <c r="K1169" s="12"/>
    </row>
    <row r="1170" spans="1:11" ht="28.35" customHeight="1" x14ac:dyDescent="0.25">
      <c r="A1170" s="7"/>
      <c r="B1170" s="8"/>
      <c r="C1170" s="7"/>
      <c r="D1170" s="9"/>
      <c r="E1170" s="9"/>
      <c r="F1170" s="7"/>
      <c r="G1170" s="7"/>
      <c r="H1170" s="8"/>
      <c r="I1170" s="7"/>
      <c r="J1170" s="7"/>
      <c r="K1170" s="12"/>
    </row>
    <row r="1171" spans="1:11" ht="28.35" customHeight="1" x14ac:dyDescent="0.25">
      <c r="A1171" s="7"/>
      <c r="B1171" s="8"/>
      <c r="C1171" s="7"/>
      <c r="D1171" s="9"/>
      <c r="E1171" s="9"/>
      <c r="F1171" s="7"/>
      <c r="G1171" s="7"/>
      <c r="H1171" s="8"/>
      <c r="I1171" s="7"/>
      <c r="J1171" s="7"/>
      <c r="K1171" s="12"/>
    </row>
    <row r="1172" spans="1:11" ht="28.35" customHeight="1" x14ac:dyDescent="0.25">
      <c r="A1172" s="7"/>
      <c r="B1172" s="8"/>
      <c r="C1172" s="7"/>
      <c r="D1172" s="9"/>
      <c r="E1172" s="9"/>
      <c r="F1172" s="7"/>
      <c r="G1172" s="7"/>
      <c r="H1172" s="8"/>
      <c r="I1172" s="7"/>
      <c r="J1172" s="7"/>
      <c r="K1172" s="12"/>
    </row>
    <row r="1173" spans="1:11" ht="28.35" customHeight="1" x14ac:dyDescent="0.25"/>
    <row r="1174" spans="1:11" ht="28.35" customHeight="1" x14ac:dyDescent="0.25"/>
    <row r="1175" spans="1:11" ht="28.35" customHeight="1" x14ac:dyDescent="0.25"/>
    <row r="1176" spans="1:11" ht="28.35" customHeight="1" x14ac:dyDescent="0.25"/>
    <row r="1177" spans="1:11" ht="28.35" customHeight="1" x14ac:dyDescent="0.25"/>
    <row r="1178" spans="1:11" ht="28.35" customHeight="1" x14ac:dyDescent="0.25"/>
    <row r="1179" spans="1:11" ht="28.35" customHeight="1" x14ac:dyDescent="0.25"/>
    <row r="1180" spans="1:11" ht="28.35" customHeight="1" x14ac:dyDescent="0.25"/>
    <row r="1181" spans="1:11" ht="28.35" customHeight="1" x14ac:dyDescent="0.25"/>
    <row r="1182" spans="1:11" ht="28.35" customHeight="1" x14ac:dyDescent="0.25"/>
    <row r="1183" spans="1:11" ht="28.35" customHeight="1" x14ac:dyDescent="0.25"/>
    <row r="1184" spans="1:11" ht="28.35" customHeight="1" x14ac:dyDescent="0.25"/>
    <row r="1185" ht="28.35" customHeight="1" x14ac:dyDescent="0.25"/>
    <row r="1186" ht="28.35" customHeight="1" x14ac:dyDescent="0.25"/>
    <row r="1187" ht="28.35" customHeight="1" x14ac:dyDescent="0.25"/>
    <row r="1188" ht="28.35" customHeight="1" x14ac:dyDescent="0.25"/>
    <row r="1189" ht="28.35" customHeight="1" x14ac:dyDescent="0.25"/>
    <row r="1190" ht="28.35" customHeight="1" x14ac:dyDescent="0.25"/>
    <row r="1191" ht="28.35" customHeight="1" x14ac:dyDescent="0.25"/>
    <row r="1192" ht="28.35" customHeight="1" x14ac:dyDescent="0.25"/>
    <row r="1193" ht="28.35" customHeight="1" x14ac:dyDescent="0.25"/>
    <row r="1194" ht="28.35" customHeight="1" x14ac:dyDescent="0.25"/>
    <row r="1195" ht="28.35" customHeight="1" x14ac:dyDescent="0.25"/>
    <row r="1196" ht="28.35" customHeight="1" x14ac:dyDescent="0.25"/>
    <row r="1197" ht="28.35" customHeight="1" x14ac:dyDescent="0.25"/>
    <row r="1198" ht="28.35" customHeight="1" x14ac:dyDescent="0.25"/>
    <row r="1199" ht="28.35" customHeight="1" x14ac:dyDescent="0.25"/>
    <row r="1200" ht="28.35" customHeight="1" x14ac:dyDescent="0.25"/>
    <row r="1201" ht="28.35" customHeight="1" x14ac:dyDescent="0.25"/>
    <row r="1202" ht="28.35" customHeight="1" x14ac:dyDescent="0.25"/>
    <row r="1203" ht="28.35" customHeight="1" x14ac:dyDescent="0.25"/>
    <row r="1204" ht="28.35" customHeight="1" x14ac:dyDescent="0.25"/>
    <row r="1205" ht="28.35" customHeight="1" x14ac:dyDescent="0.25"/>
    <row r="1206" ht="28.35" customHeight="1" x14ac:dyDescent="0.25"/>
    <row r="1207" ht="28.35" customHeight="1" x14ac:dyDescent="0.25"/>
    <row r="1208" ht="28.35" customHeight="1" x14ac:dyDescent="0.25"/>
    <row r="1209" ht="28.35" customHeight="1" x14ac:dyDescent="0.25"/>
    <row r="1210" ht="28.35" customHeight="1" x14ac:dyDescent="0.25"/>
    <row r="1211" ht="28.35" customHeight="1" x14ac:dyDescent="0.25"/>
    <row r="1212" ht="28.35" customHeight="1" x14ac:dyDescent="0.25"/>
    <row r="1213" ht="28.35" customHeight="1" x14ac:dyDescent="0.25"/>
    <row r="1214" ht="28.35" customHeight="1" x14ac:dyDescent="0.25"/>
    <row r="1215" ht="28.35" customHeight="1" x14ac:dyDescent="0.25"/>
    <row r="1216" ht="28.35" customHeight="1" x14ac:dyDescent="0.25"/>
    <row r="1217" ht="28.35" customHeight="1" x14ac:dyDescent="0.25"/>
    <row r="1218" ht="28.35" customHeight="1" x14ac:dyDescent="0.25"/>
    <row r="1219" ht="28.35" customHeight="1" x14ac:dyDescent="0.25"/>
    <row r="1220" ht="28.35" customHeight="1" x14ac:dyDescent="0.25"/>
    <row r="1221" ht="28.35" customHeight="1" x14ac:dyDescent="0.25"/>
    <row r="1222" ht="28.35" customHeight="1" x14ac:dyDescent="0.25"/>
    <row r="1223" ht="28.35" customHeight="1" x14ac:dyDescent="0.25"/>
    <row r="1224" ht="28.35" customHeight="1" x14ac:dyDescent="0.25"/>
    <row r="1225" ht="28.35" customHeight="1" x14ac:dyDescent="0.25"/>
    <row r="1226" ht="28.35" customHeight="1" x14ac:dyDescent="0.25"/>
    <row r="1227" ht="28.35" customHeight="1" x14ac:dyDescent="0.25"/>
    <row r="1228" ht="28.35" customHeight="1" x14ac:dyDescent="0.25"/>
    <row r="1229" ht="28.35" customHeight="1" x14ac:dyDescent="0.25"/>
    <row r="1230" ht="28.35" customHeight="1" x14ac:dyDescent="0.25"/>
    <row r="1231" ht="28.35" customHeight="1" x14ac:dyDescent="0.25"/>
    <row r="1232" ht="28.35" customHeight="1" x14ac:dyDescent="0.25"/>
    <row r="1233" ht="28.35" customHeight="1" x14ac:dyDescent="0.25"/>
    <row r="1234" ht="28.35" customHeight="1" x14ac:dyDescent="0.25"/>
    <row r="1235" ht="28.35" customHeight="1" x14ac:dyDescent="0.25"/>
    <row r="1236" ht="28.35" customHeight="1" x14ac:dyDescent="0.25"/>
    <row r="1237" ht="28.35" customHeight="1" x14ac:dyDescent="0.25"/>
    <row r="1238" ht="28.35" customHeight="1" x14ac:dyDescent="0.25"/>
    <row r="1239" ht="28.35" customHeight="1" x14ac:dyDescent="0.25"/>
    <row r="1240" ht="28.35" customHeight="1" x14ac:dyDescent="0.25"/>
    <row r="1241" ht="28.35" customHeight="1" x14ac:dyDescent="0.25"/>
    <row r="1242" ht="28.35" customHeight="1" x14ac:dyDescent="0.25"/>
    <row r="1243" ht="28.35" customHeight="1" x14ac:dyDescent="0.25"/>
    <row r="1244" ht="28.35" customHeight="1" x14ac:dyDescent="0.25"/>
    <row r="1245" ht="28.35" customHeight="1" x14ac:dyDescent="0.25"/>
    <row r="1246" ht="28.35" customHeight="1" x14ac:dyDescent="0.25"/>
    <row r="1247" ht="28.35" customHeight="1" x14ac:dyDescent="0.25"/>
    <row r="1248" ht="28.35" customHeight="1" x14ac:dyDescent="0.25"/>
    <row r="1249" ht="28.35" customHeight="1" x14ac:dyDescent="0.25"/>
    <row r="1250" ht="28.35" customHeight="1" x14ac:dyDescent="0.25"/>
    <row r="1251" ht="28.35" customHeight="1" x14ac:dyDescent="0.25"/>
    <row r="1252" ht="28.35" customHeight="1" x14ac:dyDescent="0.25"/>
    <row r="1253" ht="28.35" customHeight="1" x14ac:dyDescent="0.25"/>
    <row r="1254" ht="28.35" customHeight="1" x14ac:dyDescent="0.25"/>
    <row r="1255" ht="28.35" customHeight="1" x14ac:dyDescent="0.25"/>
    <row r="1256" ht="28.35" customHeight="1" x14ac:dyDescent="0.25"/>
    <row r="1257" ht="28.35" customHeight="1" x14ac:dyDescent="0.25"/>
    <row r="1258" ht="28.35" customHeight="1" x14ac:dyDescent="0.25"/>
    <row r="1259" ht="28.35" customHeight="1" x14ac:dyDescent="0.25"/>
    <row r="1260" ht="28.35" customHeight="1" x14ac:dyDescent="0.25"/>
    <row r="1261" ht="28.35" customHeight="1" x14ac:dyDescent="0.25"/>
    <row r="1262" ht="28.35" customHeight="1" x14ac:dyDescent="0.25"/>
    <row r="1263" ht="28.35" customHeight="1" x14ac:dyDescent="0.25"/>
    <row r="1264" ht="28.35" customHeight="1" x14ac:dyDescent="0.25"/>
    <row r="1265" ht="28.35" customHeight="1" x14ac:dyDescent="0.25"/>
    <row r="1266" ht="28.35" customHeight="1" x14ac:dyDescent="0.25"/>
    <row r="1267" ht="28.35" customHeight="1" x14ac:dyDescent="0.25"/>
    <row r="1268" ht="28.35" customHeight="1" x14ac:dyDescent="0.25"/>
    <row r="1269" ht="28.35" customHeight="1" x14ac:dyDescent="0.25"/>
    <row r="1270" ht="28.35" customHeight="1" x14ac:dyDescent="0.25"/>
    <row r="1271" ht="28.35" customHeight="1" x14ac:dyDescent="0.25"/>
    <row r="1272" ht="28.35" customHeight="1" x14ac:dyDescent="0.25"/>
    <row r="1273" ht="28.35" customHeight="1" x14ac:dyDescent="0.25"/>
    <row r="1274" ht="28.35" customHeight="1" x14ac:dyDescent="0.25"/>
    <row r="1275" ht="28.35" customHeight="1" x14ac:dyDescent="0.25"/>
    <row r="1276" ht="28.35" customHeight="1" x14ac:dyDescent="0.25"/>
    <row r="1277" ht="28.35" customHeight="1" x14ac:dyDescent="0.25"/>
    <row r="1278" ht="28.35" customHeight="1" x14ac:dyDescent="0.25"/>
    <row r="1279" ht="28.35" customHeight="1" x14ac:dyDescent="0.25"/>
    <row r="1280" ht="28.35" customHeight="1" x14ac:dyDescent="0.25"/>
    <row r="1281" ht="28.35" customHeight="1" x14ac:dyDescent="0.25"/>
    <row r="1282" ht="28.35" customHeight="1" x14ac:dyDescent="0.25"/>
    <row r="1283" ht="28.35" customHeight="1" x14ac:dyDescent="0.25"/>
    <row r="1284" ht="28.35" customHeight="1" x14ac:dyDescent="0.25"/>
    <row r="1285" ht="28.35" customHeight="1" x14ac:dyDescent="0.25"/>
    <row r="1286" ht="28.35" customHeight="1" x14ac:dyDescent="0.25"/>
    <row r="1287" ht="28.35" customHeight="1" x14ac:dyDescent="0.25"/>
    <row r="1288" ht="28.35" customHeight="1" x14ac:dyDescent="0.25"/>
    <row r="1289" ht="28.35" customHeight="1" x14ac:dyDescent="0.25"/>
    <row r="1290" ht="28.35" customHeight="1" x14ac:dyDescent="0.25"/>
    <row r="1291" ht="28.35" customHeight="1" x14ac:dyDescent="0.25"/>
    <row r="1292" ht="28.35" customHeight="1" x14ac:dyDescent="0.25"/>
    <row r="1293" ht="28.35" customHeight="1" x14ac:dyDescent="0.25"/>
    <row r="1294" ht="28.35" customHeight="1" x14ac:dyDescent="0.25"/>
    <row r="1295" ht="28.35" customHeight="1" x14ac:dyDescent="0.25"/>
    <row r="1296" ht="28.35" customHeight="1" x14ac:dyDescent="0.25"/>
    <row r="1297" ht="28.35" customHeight="1" x14ac:dyDescent="0.25"/>
    <row r="1298" ht="28.35" customHeight="1" x14ac:dyDescent="0.25"/>
    <row r="1299" ht="28.35" customHeight="1" x14ac:dyDescent="0.25"/>
    <row r="1300" ht="28.35" customHeight="1" x14ac:dyDescent="0.25"/>
    <row r="1301" ht="28.35" customHeight="1" x14ac:dyDescent="0.25"/>
    <row r="1302" ht="28.35" customHeight="1" x14ac:dyDescent="0.25"/>
    <row r="1303" ht="28.35" customHeight="1" x14ac:dyDescent="0.25"/>
    <row r="1304" ht="28.35" customHeight="1" x14ac:dyDescent="0.25"/>
    <row r="1305" ht="28.35" customHeight="1" x14ac:dyDescent="0.25"/>
    <row r="1306" ht="28.35" customHeight="1" x14ac:dyDescent="0.25"/>
    <row r="1307" ht="28.35" customHeight="1" x14ac:dyDescent="0.25"/>
    <row r="1308" ht="28.35" customHeight="1" x14ac:dyDescent="0.25"/>
    <row r="1309" ht="28.35" customHeight="1" x14ac:dyDescent="0.25"/>
    <row r="1310" ht="28.35" customHeight="1" x14ac:dyDescent="0.25"/>
    <row r="1311" ht="28.35" customHeight="1" x14ac:dyDescent="0.25"/>
    <row r="1312" ht="28.35" customHeight="1" x14ac:dyDescent="0.25"/>
    <row r="1313" ht="28.35" customHeight="1" x14ac:dyDescent="0.25"/>
    <row r="1048575" spans="5:11" x14ac:dyDescent="0.25">
      <c r="E1048575" s="9"/>
      <c r="K1048575" s="8"/>
    </row>
  </sheetData>
  <autoFilter ref="B1:K626" xr:uid="{00000000-0009-0000-0000-000000000000}"/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88E4B-BA2F-47CE-AE6F-653414FEEEDB}">
  <dimension ref="A1:L923"/>
  <sheetViews>
    <sheetView topLeftCell="A125" workbookViewId="0">
      <selection activeCell="C133" sqref="C133"/>
    </sheetView>
  </sheetViews>
  <sheetFormatPr defaultRowHeight="15" x14ac:dyDescent="0.25"/>
  <cols>
    <col min="1" max="1" width="20.28515625" style="1" customWidth="1"/>
    <col min="2" max="2" width="15.5703125" style="1" customWidth="1"/>
    <col min="3" max="3" width="32" style="23" customWidth="1"/>
    <col min="4" max="4" width="28.7109375" style="22" customWidth="1"/>
    <col min="5" max="5" width="23.28515625" style="3" customWidth="1"/>
    <col min="6" max="6" width="18.42578125" style="21" customWidth="1"/>
    <col min="7" max="7" width="18.42578125" customWidth="1"/>
    <col min="8" max="8" width="21.85546875" style="1" customWidth="1"/>
    <col min="9" max="9" width="18.42578125" customWidth="1"/>
    <col min="10" max="10" width="20.42578125" customWidth="1"/>
    <col min="11" max="11" width="15.7109375" customWidth="1"/>
    <col min="12" max="12" width="11.5703125" bestFit="1" customWidth="1"/>
  </cols>
  <sheetData>
    <row r="1" spans="1:12" s="1" customFormat="1" ht="27.95" customHeight="1" x14ac:dyDescent="0.25">
      <c r="A1" s="1" t="s">
        <v>645</v>
      </c>
      <c r="B1" s="1" t="s">
        <v>644</v>
      </c>
      <c r="C1" s="2" t="s">
        <v>1</v>
      </c>
      <c r="D1" s="1" t="s">
        <v>643</v>
      </c>
      <c r="E1" s="3" t="s">
        <v>642</v>
      </c>
      <c r="F1" s="21" t="s">
        <v>641</v>
      </c>
      <c r="G1" s="1" t="s">
        <v>640</v>
      </c>
      <c r="H1" s="2" t="s">
        <v>639</v>
      </c>
      <c r="I1" s="1" t="s">
        <v>638</v>
      </c>
      <c r="J1" s="1" t="s">
        <v>637</v>
      </c>
      <c r="K1" s="1" t="s">
        <v>636</v>
      </c>
      <c r="L1" s="1" t="s">
        <v>635</v>
      </c>
    </row>
    <row r="2" spans="1:12" ht="29.1" customHeight="1" x14ac:dyDescent="0.25">
      <c r="A2" s="7"/>
      <c r="B2" s="28" t="s">
        <v>634</v>
      </c>
      <c r="C2" s="27" t="str">
        <f>IFERROR(VLOOKUP(Table1[[#This Row],[NO PP ]],'[1]LIST PP &amp; PO'!B2:L723,3,FALSE),"")</f>
        <v>BUSA TRICKOT 8 MM</v>
      </c>
      <c r="D2" s="26" t="str">
        <f>IFERROR(VLOOKUP(Table1[[#This Row],[NO PP ]],'[1]LIST PP &amp; PO'!B2:L723,4,FALSE),"")</f>
        <v xml:space="preserve">ANEKA FOAM </v>
      </c>
      <c r="E2" s="14" t="s">
        <v>631</v>
      </c>
      <c r="F2" s="36">
        <v>5125000</v>
      </c>
      <c r="G2" s="7"/>
      <c r="H2" s="10">
        <v>45911</v>
      </c>
      <c r="I2" s="10">
        <v>45918</v>
      </c>
      <c r="J2" s="8" t="s">
        <v>633</v>
      </c>
      <c r="K2" s="25"/>
      <c r="L2" s="24"/>
    </row>
    <row r="3" spans="1:12" ht="29.1" customHeight="1" x14ac:dyDescent="0.25">
      <c r="A3" s="7"/>
      <c r="B3" s="28" t="s">
        <v>632</v>
      </c>
      <c r="C3" s="27" t="str">
        <f>IFERROR(VLOOKUP(Table1[[#This Row],[NO PP ]],'[1]LIST PP &amp; PO'!B3:L724,3,FALSE),"")</f>
        <v xml:space="preserve">BUBBLE WRAP </v>
      </c>
      <c r="D3" s="26" t="str">
        <f>IFERROR(VLOOKUP(Table1[[#This Row],[NO PP ]],'[1]LIST PP &amp; PO'!B3:L724,4,FALSE),"")</f>
        <v xml:space="preserve">ANEKA FOAM </v>
      </c>
      <c r="E3" s="14" t="s">
        <v>631</v>
      </c>
      <c r="F3" s="36">
        <v>645000</v>
      </c>
      <c r="G3" s="7"/>
      <c r="H3" s="10">
        <v>45911</v>
      </c>
      <c r="I3" s="10">
        <v>45918</v>
      </c>
      <c r="J3" s="8"/>
      <c r="K3" s="25"/>
      <c r="L3" s="24"/>
    </row>
    <row r="4" spans="1:12" ht="29.1" customHeight="1" x14ac:dyDescent="0.25">
      <c r="A4" s="7"/>
      <c r="B4" s="28" t="s">
        <v>630</v>
      </c>
      <c r="C4" s="27" t="str">
        <f>IFERROR(VLOOKUP(Table1[[#This Row],[NO PP ]],'[1]LIST PP &amp; PO'!B4:L725,3,FALSE),"")</f>
        <v/>
      </c>
      <c r="D4" s="26" t="str">
        <f>IFERROR(VLOOKUP(B4,'[1]LIST PP &amp; PO'!B4:E611,4,FALSE),"")</f>
        <v/>
      </c>
      <c r="E4" s="7" t="s">
        <v>629</v>
      </c>
      <c r="F4" s="25">
        <v>1890000</v>
      </c>
      <c r="G4" s="7"/>
      <c r="H4" s="10">
        <v>45911</v>
      </c>
      <c r="I4" s="7"/>
      <c r="J4" s="8"/>
      <c r="K4" s="25"/>
      <c r="L4" s="24"/>
    </row>
    <row r="5" spans="1:12" ht="29.1" customHeight="1" x14ac:dyDescent="0.25">
      <c r="A5" s="7" t="s">
        <v>628</v>
      </c>
      <c r="B5" s="34" t="s">
        <v>627</v>
      </c>
      <c r="C5" s="27" t="str">
        <f>IFERROR(VLOOKUP(Table1[[#This Row],[NO PP ]],'[1]LIST PP &amp; PO'!B5:L726,3,FALSE),"")</f>
        <v xml:space="preserve">WIREMESH </v>
      </c>
      <c r="D5" s="26" t="str">
        <f>IFERROR(VLOOKUP(B5,'[1]LIST PP &amp; PO'!B5:E612,4,FALSE),"")</f>
        <v>PAK SUS MUDA</v>
      </c>
      <c r="E5" s="7" t="s">
        <v>626</v>
      </c>
      <c r="F5" s="25">
        <v>390000</v>
      </c>
      <c r="G5" s="7"/>
      <c r="H5" s="10">
        <v>45911</v>
      </c>
      <c r="I5" s="7"/>
      <c r="J5" s="8"/>
      <c r="K5" s="25"/>
      <c r="L5" s="24"/>
    </row>
    <row r="6" spans="1:12" ht="29.1" customHeight="1" x14ac:dyDescent="0.25">
      <c r="A6" s="7" t="s">
        <v>625</v>
      </c>
      <c r="B6" s="28" t="s">
        <v>624</v>
      </c>
      <c r="C6" s="33" t="s">
        <v>623</v>
      </c>
      <c r="D6" s="35" t="s">
        <v>622</v>
      </c>
      <c r="E6" s="7" t="s">
        <v>621</v>
      </c>
      <c r="F6" s="25">
        <v>18381600</v>
      </c>
      <c r="G6" s="7"/>
      <c r="H6" s="10">
        <v>45911</v>
      </c>
      <c r="I6" s="7"/>
      <c r="J6" s="8"/>
      <c r="K6" s="25"/>
      <c r="L6" s="24"/>
    </row>
    <row r="7" spans="1:12" ht="29.1" customHeight="1" x14ac:dyDescent="0.25">
      <c r="A7" s="7"/>
      <c r="B7" s="28" t="s">
        <v>620</v>
      </c>
      <c r="C7" s="27" t="str">
        <f>IFERROR(VLOOKUP(Table1[[#This Row],[NO PP ]],'[1]LIST PP &amp; PO'!B7:L728,3,FALSE),"")</f>
        <v xml:space="preserve">RAK SEPATU PLASTIK WARNA ABU ABU </v>
      </c>
      <c r="D7" s="26" t="str">
        <f>IFERROR(VLOOKUP(B7,'[1]LIST PP &amp; PO'!B7:E614,4,FALSE),"")</f>
        <v xml:space="preserve">PASIFIK </v>
      </c>
      <c r="E7" s="7" t="s">
        <v>616</v>
      </c>
      <c r="F7" s="25">
        <v>13006000</v>
      </c>
      <c r="G7" s="7"/>
      <c r="H7" s="10">
        <v>45911</v>
      </c>
      <c r="I7" s="7"/>
      <c r="J7" s="8"/>
      <c r="K7" s="25"/>
      <c r="L7" s="24"/>
    </row>
    <row r="8" spans="1:12" ht="29.1" customHeight="1" x14ac:dyDescent="0.25">
      <c r="A8" s="7"/>
      <c r="B8" s="34" t="s">
        <v>619</v>
      </c>
      <c r="C8" s="27" t="str">
        <f>IFERROR(VLOOKUP(Table1[[#This Row],[NO PP ]],'[1]LIST PP &amp; PO'!B8:L729,3,FALSE),"")</f>
        <v>KERANJANG LAUNDRY PUTIH</v>
      </c>
      <c r="D8" s="26" t="str">
        <f>IFERROR(VLOOKUP(B8,'[1]LIST PP &amp; PO'!B8:E615,4,FALSE),"")</f>
        <v>PASIFIK</v>
      </c>
      <c r="E8" s="7" t="s">
        <v>616</v>
      </c>
      <c r="F8" s="25"/>
      <c r="G8" s="7"/>
      <c r="H8" s="10">
        <v>45911</v>
      </c>
      <c r="I8" s="7"/>
      <c r="J8" s="8"/>
      <c r="K8" s="25"/>
      <c r="L8" s="24"/>
    </row>
    <row r="9" spans="1:12" ht="29.1" customHeight="1" x14ac:dyDescent="0.25">
      <c r="A9" s="7"/>
      <c r="B9" s="28" t="s">
        <v>618</v>
      </c>
      <c r="C9" s="27" t="str">
        <f>IFERROR(VLOOKUP(Table1[[#This Row],[NO PP ]],'[1]LIST PP &amp; PO'!B9:L730,3,FALSE),"")</f>
        <v>RAK SEPATU "S" TINGKAT (BAHAN PLASTIK)</v>
      </c>
      <c r="D9" s="26" t="str">
        <f>IFERROR(VLOOKUP(B9,'[1]LIST PP &amp; PO'!B9:E616,4,FALSE),"")</f>
        <v xml:space="preserve">PASIFIK </v>
      </c>
      <c r="E9" s="7" t="s">
        <v>616</v>
      </c>
      <c r="F9" s="25"/>
      <c r="G9" s="7"/>
      <c r="H9" s="10">
        <v>45911</v>
      </c>
      <c r="I9" s="7"/>
      <c r="J9" s="8"/>
      <c r="K9" s="25"/>
      <c r="L9" s="24"/>
    </row>
    <row r="10" spans="1:12" ht="29.1" customHeight="1" x14ac:dyDescent="0.25">
      <c r="A10" s="7"/>
      <c r="B10" s="28" t="s">
        <v>617</v>
      </c>
      <c r="C10" s="27" t="str">
        <f>IFERROR(VLOOKUP(Table1[[#This Row],[NO PP ]],'[1]LIST PP &amp; PO'!B10:L731,3,FALSE),"")</f>
        <v xml:space="preserve">DISPENSER SABUN PUTIH </v>
      </c>
      <c r="D10" s="26" t="str">
        <f>IFERROR(VLOOKUP(B10,'[1]LIST PP &amp; PO'!B10:E617,4,FALSE),"")</f>
        <v>PASIFIK</v>
      </c>
      <c r="E10" s="7" t="s">
        <v>616</v>
      </c>
      <c r="F10" s="25"/>
      <c r="G10" s="7"/>
      <c r="H10" s="10">
        <v>45911</v>
      </c>
      <c r="I10" s="7"/>
      <c r="J10" s="8"/>
      <c r="K10" s="25"/>
      <c r="L10" s="24"/>
    </row>
    <row r="11" spans="1:12" ht="29.1" customHeight="1" x14ac:dyDescent="0.25">
      <c r="A11" s="7"/>
      <c r="B11" s="28" t="s">
        <v>615</v>
      </c>
      <c r="C11" s="27" t="str">
        <f>IFERROR(VLOOKUP(Table1[[#This Row],[NO PP ]],'[1]LIST PP &amp; PO'!B11:L732,3,FALSE),"")</f>
        <v>KAIN NYLON KUNING MESS 80</v>
      </c>
      <c r="D11" s="26" t="str">
        <f>IFERROR(VLOOKUP(B11,'[1]LIST PP &amp; PO'!B11:E618,4,FALSE),"")</f>
        <v xml:space="preserve">CV. PRIMA FILTER </v>
      </c>
      <c r="E11" s="7" t="s">
        <v>614</v>
      </c>
      <c r="F11" s="25">
        <v>832500</v>
      </c>
      <c r="G11" s="7"/>
      <c r="H11" s="10">
        <v>45911</v>
      </c>
      <c r="I11" s="7"/>
      <c r="J11" s="8"/>
      <c r="K11" s="25"/>
      <c r="L11" s="24"/>
    </row>
    <row r="12" spans="1:12" ht="29.1" customHeight="1" x14ac:dyDescent="0.25">
      <c r="A12" s="7"/>
      <c r="B12" s="28" t="s">
        <v>613</v>
      </c>
      <c r="C12" s="27" t="str">
        <f>IFERROR(VLOOKUP(Table1[[#This Row],[NO PP ]],'[1]LIST PP &amp; PO'!B12:L733,3,FALSE),"")</f>
        <v xml:space="preserve">FOAMSEAT </v>
      </c>
      <c r="D12" s="26" t="str">
        <f>IFERROR(VLOOKUP(B12,'[1]LIST PP &amp; PO'!B12:E619,4,FALSE),"")</f>
        <v>ANEKA</v>
      </c>
      <c r="E12" s="14" t="s">
        <v>612</v>
      </c>
      <c r="F12" s="25">
        <v>3400000</v>
      </c>
      <c r="G12" s="7"/>
      <c r="H12" s="10">
        <v>45911</v>
      </c>
      <c r="I12" s="10">
        <v>45918</v>
      </c>
      <c r="J12" s="8" t="s">
        <v>611</v>
      </c>
      <c r="K12" s="25"/>
      <c r="L12" s="24"/>
    </row>
    <row r="13" spans="1:12" ht="29.1" customHeight="1" x14ac:dyDescent="0.25">
      <c r="A13" s="7"/>
      <c r="B13" s="28" t="s">
        <v>610</v>
      </c>
      <c r="C13" s="27" t="str">
        <f>IFERROR(VLOOKUP(Table1[[#This Row],[NO PP ]],'[1]LIST PP &amp; PO'!B13:L734,3,FALSE),"")</f>
        <v xml:space="preserve">WEIGHT LABEL MRY </v>
      </c>
      <c r="D13" s="26" t="str">
        <f>IFERROR(VLOOKUP(B13,'[1]LIST PP &amp; PO'!B13:E620,4,FALSE),"")</f>
        <v>CV. IMAJI (ISA GRAFIKA)</v>
      </c>
      <c r="E13" s="14" t="s">
        <v>609</v>
      </c>
      <c r="F13" s="25">
        <v>637500</v>
      </c>
      <c r="G13" s="7"/>
      <c r="H13" s="10">
        <v>45911</v>
      </c>
      <c r="I13" s="10">
        <v>45918</v>
      </c>
      <c r="J13" s="8" t="s">
        <v>608</v>
      </c>
      <c r="K13" s="25"/>
      <c r="L13" s="24"/>
    </row>
    <row r="14" spans="1:12" ht="29.1" customHeight="1" x14ac:dyDescent="0.25">
      <c r="A14" s="7"/>
      <c r="B14" s="28" t="s">
        <v>607</v>
      </c>
      <c r="C14" s="27" t="str">
        <f>IFERROR(VLOOKUP(Table1[[#This Row],[NO PP ]],'[1]LIST PP &amp; PO'!B14:L735,3,FALSE),"")</f>
        <v xml:space="preserve">LABEL MK 24+ (15KG - 019 </v>
      </c>
      <c r="D14" s="26" t="str">
        <f>IFERROR(VLOOKUP(B14,'[1]LIST PP &amp; PO'!B14:E621,4,FALSE),"")</f>
        <v>CV. IMAJI (ISA GRAFIKA)</v>
      </c>
      <c r="E14" s="14" t="s">
        <v>606</v>
      </c>
      <c r="F14" s="25">
        <v>323000</v>
      </c>
      <c r="G14" s="7"/>
      <c r="H14" s="10">
        <v>45911</v>
      </c>
      <c r="I14" s="10">
        <v>45918</v>
      </c>
      <c r="J14" s="8" t="s">
        <v>605</v>
      </c>
      <c r="K14" s="25"/>
      <c r="L14" s="24"/>
    </row>
    <row r="15" spans="1:12" ht="29.1" customHeight="1" x14ac:dyDescent="0.25">
      <c r="A15" s="7"/>
      <c r="B15" s="28" t="s">
        <v>604</v>
      </c>
      <c r="C15" s="27" t="str">
        <f>IFERROR(VLOOKUP(Table1[[#This Row],[NO PP ]],'[1]LIST PP &amp; PO'!B15:L736,3,FALSE),"")</f>
        <v xml:space="preserve">LABEL STANDARD 150 KG - INV-070 </v>
      </c>
      <c r="D15" s="26" t="str">
        <f>IFERROR(VLOOKUP(B15,'[1]LIST PP &amp; PO'!B15:E622,4,FALSE),"")</f>
        <v>CV. IMAJI (ISA GRAFIKA)</v>
      </c>
      <c r="E15" s="14" t="s">
        <v>603</v>
      </c>
      <c r="F15" s="25">
        <v>336500</v>
      </c>
      <c r="G15" s="7"/>
      <c r="H15" s="10">
        <v>45911</v>
      </c>
      <c r="I15" s="10">
        <v>45918</v>
      </c>
      <c r="J15" s="8" t="s">
        <v>602</v>
      </c>
      <c r="K15" s="25"/>
      <c r="L15" s="24"/>
    </row>
    <row r="16" spans="1:12" ht="29.1" customHeight="1" x14ac:dyDescent="0.25">
      <c r="A16" s="7"/>
      <c r="B16" s="28" t="s">
        <v>601</v>
      </c>
      <c r="C16" s="27" t="str">
        <f>IFERROR(VLOOKUP(Table1[[#This Row],[NO PP ]],'[1]LIST PP &amp; PO'!B16:L737,3,FALSE),"")</f>
        <v xml:space="preserve">KAIN NYLON 56 X 38 CM </v>
      </c>
      <c r="D16" s="26" t="str">
        <f>IFERROR(VLOOKUP(B16,'[1]LIST PP &amp; PO'!B16:E623,4,FALSE),"")</f>
        <v xml:space="preserve">CV. PRIMA FILTER </v>
      </c>
      <c r="E16" s="7" t="s">
        <v>600</v>
      </c>
      <c r="F16" s="25">
        <v>1110000</v>
      </c>
      <c r="G16" s="7"/>
      <c r="H16" s="10">
        <v>45911</v>
      </c>
      <c r="I16" s="7"/>
      <c r="J16" s="8"/>
      <c r="K16" s="25"/>
      <c r="L16" s="24"/>
    </row>
    <row r="17" spans="1:12" ht="29.1" customHeight="1" x14ac:dyDescent="0.25">
      <c r="A17" s="7"/>
      <c r="B17" s="28" t="s">
        <v>599</v>
      </c>
      <c r="C17" s="27" t="str">
        <f>IFERROR(VLOOKUP(Table1[[#This Row],[NO PP ]],'[1]LIST PP &amp; PO'!B17:L738,3,FALSE),"")</f>
        <v xml:space="preserve">SARUNG TANGAN </v>
      </c>
      <c r="D17" s="26" t="str">
        <f>IFERROR(VLOOKUP(B17,'[1]LIST PP &amp; PO'!B17:E624,4,FALSE),"")</f>
        <v>CV. UWAIS SENTOSA</v>
      </c>
      <c r="E17" s="14" t="s">
        <v>597</v>
      </c>
      <c r="F17" s="25">
        <v>15800000</v>
      </c>
      <c r="G17" s="7"/>
      <c r="H17" s="10">
        <v>45911</v>
      </c>
      <c r="I17" s="10">
        <v>45918</v>
      </c>
      <c r="J17" s="8" t="s">
        <v>596</v>
      </c>
      <c r="K17" s="25"/>
      <c r="L17" s="24"/>
    </row>
    <row r="18" spans="1:12" ht="29.1" customHeight="1" x14ac:dyDescent="0.25">
      <c r="A18" s="7"/>
      <c r="B18" s="28" t="s">
        <v>598</v>
      </c>
      <c r="C18" s="27" t="str">
        <f>IFERROR(VLOOKUP(Table1[[#This Row],[NO PP ]],'[1]LIST PP &amp; PO'!B18:L739,3,FALSE),"")</f>
        <v xml:space="preserve">MASKER </v>
      </c>
      <c r="D18" s="26" t="str">
        <f>IFERROR(VLOOKUP(B18,'[1]LIST PP &amp; PO'!B18:E625,4,FALSE),"")</f>
        <v>CV. UWAIS SENTOSA</v>
      </c>
      <c r="E18" s="14" t="s">
        <v>597</v>
      </c>
      <c r="F18" s="25">
        <v>5200000</v>
      </c>
      <c r="G18" s="7"/>
      <c r="H18" s="10">
        <v>45911</v>
      </c>
      <c r="I18" s="10">
        <v>45918</v>
      </c>
      <c r="J18" s="8" t="s">
        <v>596</v>
      </c>
      <c r="K18" s="25"/>
      <c r="L18" s="24"/>
    </row>
    <row r="19" spans="1:12" ht="29.1" customHeight="1" x14ac:dyDescent="0.25">
      <c r="A19" s="7"/>
      <c r="B19" s="28" t="s">
        <v>595</v>
      </c>
      <c r="C19" s="27" t="str">
        <f>IFERROR(VLOOKUP(Table1[[#This Row],[NO PP ]],'[1]LIST PP &amp; PO'!B19:L740,3,FALSE),"")</f>
        <v xml:space="preserve">LEAD TEST </v>
      </c>
      <c r="D19" s="26" t="str">
        <f>IFERROR(VLOOKUP(B19,'[1]LIST PP &amp; PO'!B19:E626,4,FALSE),"")</f>
        <v>PT HAPILAB SUKSES BERSAMA</v>
      </c>
      <c r="E19" s="7" t="s">
        <v>594</v>
      </c>
      <c r="F19" s="25">
        <v>3803304</v>
      </c>
      <c r="G19" s="7"/>
      <c r="H19" s="10">
        <v>45911</v>
      </c>
      <c r="I19" s="10">
        <v>45918</v>
      </c>
      <c r="J19" s="8" t="s">
        <v>593</v>
      </c>
      <c r="K19" s="25"/>
      <c r="L19" s="24"/>
    </row>
    <row r="20" spans="1:12" ht="29.1" customHeight="1" x14ac:dyDescent="0.25">
      <c r="A20" s="7"/>
      <c r="B20" s="28" t="s">
        <v>592</v>
      </c>
      <c r="C20" s="27" t="str">
        <f>IFERROR(VLOOKUP(Table1[[#This Row],[NO PP ]],'[1]LIST PP &amp; PO'!B20:L741,3,FALSE),"")</f>
        <v xml:space="preserve">TIMBANGAN KECIL </v>
      </c>
      <c r="D20" s="26" t="str">
        <f>IFERROR(VLOOKUP(B20,'[1]LIST PP &amp; PO'!B20:E627,4,FALSE),"")</f>
        <v xml:space="preserve">LANCAR BERKAH </v>
      </c>
      <c r="E20" s="7" t="s">
        <v>591</v>
      </c>
      <c r="F20" s="25">
        <v>900000</v>
      </c>
      <c r="G20" s="7"/>
      <c r="H20" s="10">
        <v>45911</v>
      </c>
      <c r="I20" s="10">
        <v>45918</v>
      </c>
      <c r="J20" s="8" t="s">
        <v>590</v>
      </c>
      <c r="K20" s="25"/>
      <c r="L20" s="24"/>
    </row>
    <row r="21" spans="1:12" ht="29.1" customHeight="1" x14ac:dyDescent="0.25">
      <c r="A21" s="7"/>
      <c r="B21" s="28" t="s">
        <v>589</v>
      </c>
      <c r="C21" s="27" t="str">
        <f>IFERROR(VLOOKUP(Table1[[#This Row],[NO PP ]],'[1]LIST PP &amp; PO'!B21:L742,3,FALSE),"")</f>
        <v>EASYTOP 812 (150 LUSIN)</v>
      </c>
      <c r="D21" s="26" t="str">
        <f>IFERROR(VLOOKUP(B21,'[1]LIST PP &amp; PO'!B21:E628,4,FALSE),"")</f>
        <v>PT. MENTARI CIPTA SUKSES</v>
      </c>
      <c r="E21" s="7" t="s">
        <v>588</v>
      </c>
      <c r="F21" s="25">
        <v>12300021</v>
      </c>
      <c r="G21" s="7"/>
      <c r="H21" s="10">
        <v>45911</v>
      </c>
      <c r="I21" s="10">
        <v>45918</v>
      </c>
      <c r="J21" s="8" t="s">
        <v>587</v>
      </c>
      <c r="K21" s="25"/>
      <c r="L21" s="24"/>
    </row>
    <row r="22" spans="1:12" ht="29.1" customHeight="1" x14ac:dyDescent="0.25">
      <c r="A22" s="7"/>
      <c r="B22" s="28" t="s">
        <v>585</v>
      </c>
      <c r="C22" s="27" t="str">
        <f>IFERROR(VLOOKUP(Table1[[#This Row],[NO PP ]],'[1]LIST PP &amp; PO'!B22:L743,3,FALSE),"")</f>
        <v xml:space="preserve">BAK SAMPAH UK. 100 X 110 X 200 </v>
      </c>
      <c r="D22" s="26" t="str">
        <f>IFERROR(VLOOKUP(B22,'[1]LIST PP &amp; PO'!B22:E629,4,FALSE),"")</f>
        <v xml:space="preserve">HENDRI LAS </v>
      </c>
      <c r="E22" s="7" t="s">
        <v>586</v>
      </c>
      <c r="F22" s="25">
        <v>4000000</v>
      </c>
      <c r="G22" s="7"/>
      <c r="H22" s="10">
        <v>45915</v>
      </c>
      <c r="I22" s="7"/>
      <c r="J22" s="8"/>
      <c r="K22" s="25"/>
      <c r="L22" s="24"/>
    </row>
    <row r="23" spans="1:12" ht="29.1" customHeight="1" x14ac:dyDescent="0.25">
      <c r="A23" s="7"/>
      <c r="B23" s="28" t="s">
        <v>585</v>
      </c>
      <c r="C23" s="27" t="str">
        <f>IFERROR(VLOOKUP(Table1[[#This Row],[NO PP ]],'[1]LIST PP &amp; PO'!B23:L744,3,FALSE),"")</f>
        <v xml:space="preserve">BAK SAMPAH UK. 100 X 110 X 200 </v>
      </c>
      <c r="D23" s="26" t="str">
        <f>IFERROR(VLOOKUP(B23,'[1]LIST PP &amp; PO'!B23:E630,4,FALSE),"")</f>
        <v xml:space="preserve">HENDRI LAS </v>
      </c>
      <c r="E23" s="7" t="s">
        <v>584</v>
      </c>
      <c r="F23" s="25">
        <v>2700000</v>
      </c>
      <c r="G23" s="7"/>
      <c r="H23" s="10">
        <v>45915</v>
      </c>
      <c r="I23" s="7"/>
      <c r="J23" s="8"/>
      <c r="K23" s="25"/>
      <c r="L23" s="24"/>
    </row>
    <row r="24" spans="1:12" ht="29.1" customHeight="1" x14ac:dyDescent="0.25">
      <c r="A24" s="7"/>
      <c r="B24" s="28" t="s">
        <v>583</v>
      </c>
      <c r="C24" s="27" t="str">
        <f>IFERROR(VLOOKUP(Table1[[#This Row],[NO PP ]],'[1]LIST PP &amp; PO'!B24:L745,3,FALSE),"")</f>
        <v xml:space="preserve">MCU CEK KESEHATAN PAKET A </v>
      </c>
      <c r="D24" s="26" t="str">
        <f>IFERROR(VLOOKUP(B24,'[1]LIST PP &amp; PO'!B24:E631,4,FALSE),"")</f>
        <v>SURYA MEDIKA</v>
      </c>
      <c r="E24" s="7"/>
      <c r="F24" s="25">
        <v>5160000</v>
      </c>
      <c r="G24" s="7"/>
      <c r="H24" s="10">
        <v>45915</v>
      </c>
      <c r="I24" s="7"/>
      <c r="J24" s="8"/>
      <c r="K24" s="25"/>
      <c r="L24" s="24"/>
    </row>
    <row r="25" spans="1:12" ht="29.1" customHeight="1" x14ac:dyDescent="0.25">
      <c r="A25" s="7"/>
      <c r="B25" s="28" t="s">
        <v>582</v>
      </c>
      <c r="C25" s="27" t="str">
        <f>IFERROR(VLOOKUP(Table1[[#This Row],[NO PP ]],'[1]LIST PP &amp; PO'!B25:L746,3,FALSE),"")</f>
        <v xml:space="preserve">MCU CEK KESEHATAN PAKET B </v>
      </c>
      <c r="D25" s="26" t="str">
        <f>IFERROR(VLOOKUP(B25,'[1]LIST PP &amp; PO'!B25:E632,4,FALSE),"")</f>
        <v>SURYA MEDIKA</v>
      </c>
      <c r="E25" s="7"/>
      <c r="F25" s="25">
        <v>595000</v>
      </c>
      <c r="G25" s="7"/>
      <c r="H25" s="10">
        <v>45915</v>
      </c>
      <c r="I25" s="7"/>
      <c r="J25" s="8"/>
      <c r="K25" s="25"/>
      <c r="L25" s="24"/>
    </row>
    <row r="26" spans="1:12" ht="29.1" customHeight="1" x14ac:dyDescent="0.25">
      <c r="A26" s="7"/>
      <c r="B26" s="28" t="s">
        <v>581</v>
      </c>
      <c r="C26" s="27" t="str">
        <f>IFERROR(VLOOKUP(Table1[[#This Row],[NO PP ]],'[1]LIST PP &amp; PO'!B26:L747,3,FALSE),"")</f>
        <v>STICKER NAIK TURUN TANGGA</v>
      </c>
      <c r="D26" s="26" t="str">
        <f>IFERROR(VLOOKUP(B26,'[1]LIST PP &amp; PO'!B26:E633,4,FALSE),"")</f>
        <v>KEMBAR DIGITAL MAJAPAHIT</v>
      </c>
      <c r="E26" s="7"/>
      <c r="F26" s="25">
        <v>245000</v>
      </c>
      <c r="G26" s="10">
        <v>45919</v>
      </c>
      <c r="H26" s="10">
        <v>45911</v>
      </c>
      <c r="I26" s="7"/>
      <c r="J26" s="8"/>
      <c r="K26" s="25"/>
      <c r="L26" s="24"/>
    </row>
    <row r="27" spans="1:12" ht="29.1" customHeight="1" x14ac:dyDescent="0.25">
      <c r="A27" s="7"/>
      <c r="B27" s="28" t="s">
        <v>580</v>
      </c>
      <c r="C27" s="27" t="str">
        <f>IFERROR(VLOOKUP(Table1[[#This Row],[NO PP ]],'[1]LIST PP &amp; PO'!B27:L748,3,FALSE),"")</f>
        <v xml:space="preserve">PLASTIK 20KG </v>
      </c>
      <c r="D27" s="26" t="str">
        <f>IFERROR(VLOOKUP(B27,'[1]LIST PP &amp; PO'!B27:E634,4,FALSE),"")</f>
        <v>MEKAR SARI</v>
      </c>
      <c r="E27" s="7"/>
      <c r="F27" s="25">
        <v>434700</v>
      </c>
      <c r="G27" s="10">
        <v>45919</v>
      </c>
      <c r="H27" s="10">
        <v>45916</v>
      </c>
      <c r="I27" s="7"/>
      <c r="J27" s="8"/>
      <c r="K27" s="25"/>
      <c r="L27" s="24"/>
    </row>
    <row r="28" spans="1:12" ht="29.1" customHeight="1" x14ac:dyDescent="0.25">
      <c r="A28" s="7"/>
      <c r="B28" s="28" t="s">
        <v>579</v>
      </c>
      <c r="C28" s="27" t="str">
        <f>IFERROR(VLOOKUP(Table1[[#This Row],[NO PP ]],'[1]LIST PP &amp; PO'!B28:L749,3,FALSE),"")</f>
        <v xml:space="preserve">PLASTIK KRESEK HITAM TANGGUNG </v>
      </c>
      <c r="D28" s="26" t="str">
        <f>IFERROR(VLOOKUP(B28,'[1]LIST PP &amp; PO'!B28:E635,4,FALSE),"")</f>
        <v>MEKAR SARI</v>
      </c>
      <c r="E28" s="7"/>
      <c r="F28" s="25">
        <v>300000</v>
      </c>
      <c r="G28" s="10">
        <v>45919</v>
      </c>
      <c r="H28" s="10">
        <v>45916</v>
      </c>
      <c r="I28" s="7"/>
      <c r="J28" s="8"/>
      <c r="K28" s="25"/>
      <c r="L28" s="24"/>
    </row>
    <row r="29" spans="1:12" ht="29.1" customHeight="1" x14ac:dyDescent="0.25">
      <c r="A29" s="7"/>
      <c r="B29" s="28" t="s">
        <v>578</v>
      </c>
      <c r="C29" s="27" t="str">
        <f>IFERROR(VLOOKUP(Table1[[#This Row],[NO PP ]],'[1]LIST PP &amp; PO'!B29:L750,3,FALSE),"")</f>
        <v xml:space="preserve">PLASTIK KRESEK HITAM BESAR </v>
      </c>
      <c r="D29" s="26" t="str">
        <f>IFERROR(VLOOKUP(B29,'[1]LIST PP &amp; PO'!B29:E636,4,FALSE),"")</f>
        <v>FAQUA</v>
      </c>
      <c r="E29" s="7"/>
      <c r="F29" s="25">
        <v>812000</v>
      </c>
      <c r="G29" s="10">
        <v>45919</v>
      </c>
      <c r="H29" s="10">
        <v>45916</v>
      </c>
      <c r="I29" s="7"/>
      <c r="J29" s="8"/>
      <c r="K29" s="25"/>
      <c r="L29" s="24"/>
    </row>
    <row r="30" spans="1:12" ht="29.1" customHeight="1" x14ac:dyDescent="0.25">
      <c r="A30" s="7"/>
      <c r="B30" s="28" t="s">
        <v>577</v>
      </c>
      <c r="C30" s="27" t="str">
        <f>IFERROR(VLOOKUP(Table1[[#This Row],[NO PP ]],'[1]LIST PP &amp; PO'!B30:L751,3,FALSE),"")</f>
        <v xml:space="preserve">PLASTIK 1/2 KG </v>
      </c>
      <c r="D30" s="26" t="str">
        <f>IFERROR(VLOOKUP(B30,'[1]LIST PP &amp; PO'!B30:E637,4,FALSE),"")</f>
        <v>MEKAR SARI</v>
      </c>
      <c r="E30" s="7"/>
      <c r="F30" s="25">
        <v>57500</v>
      </c>
      <c r="G30" s="10">
        <v>45919</v>
      </c>
      <c r="H30" s="10">
        <v>45916</v>
      </c>
      <c r="I30" s="7"/>
      <c r="J30" s="8"/>
      <c r="K30" s="25"/>
      <c r="L30" s="24"/>
    </row>
    <row r="31" spans="1:12" ht="29.1" customHeight="1" x14ac:dyDescent="0.25">
      <c r="A31" s="7"/>
      <c r="B31" s="28" t="s">
        <v>576</v>
      </c>
      <c r="C31" s="33" t="s">
        <v>575</v>
      </c>
      <c r="D31" s="26" t="s">
        <v>105</v>
      </c>
      <c r="E31" s="7" t="s">
        <v>572</v>
      </c>
      <c r="F31" s="25">
        <v>2940000</v>
      </c>
      <c r="G31" s="7"/>
      <c r="H31" s="10">
        <v>45918</v>
      </c>
      <c r="I31" s="7"/>
      <c r="J31" s="8"/>
      <c r="K31" s="25"/>
      <c r="L31" s="24"/>
    </row>
    <row r="32" spans="1:12" ht="29.1" customHeight="1" x14ac:dyDescent="0.25">
      <c r="A32" s="7"/>
      <c r="B32" s="28" t="s">
        <v>574</v>
      </c>
      <c r="C32" s="27" t="s">
        <v>573</v>
      </c>
      <c r="D32" s="26" t="s">
        <v>105</v>
      </c>
      <c r="E32" s="7" t="s">
        <v>572</v>
      </c>
      <c r="F32" s="25">
        <v>6080000</v>
      </c>
      <c r="G32" s="7"/>
      <c r="H32" s="10">
        <v>45918</v>
      </c>
      <c r="I32" s="7"/>
      <c r="J32" s="8"/>
      <c r="K32" s="25"/>
      <c r="L32" s="24"/>
    </row>
    <row r="33" spans="1:12" ht="29.1" customHeight="1" x14ac:dyDescent="0.25">
      <c r="A33" s="7"/>
      <c r="B33" s="7" t="s">
        <v>571</v>
      </c>
      <c r="C33" s="27" t="s">
        <v>570</v>
      </c>
      <c r="D33" s="26" t="s">
        <v>105</v>
      </c>
      <c r="E33" s="7" t="s">
        <v>569</v>
      </c>
      <c r="F33" s="25">
        <v>390625</v>
      </c>
      <c r="G33" s="7"/>
      <c r="H33" s="10">
        <v>45918</v>
      </c>
      <c r="I33" s="7"/>
      <c r="J33" s="8"/>
      <c r="K33" s="25"/>
      <c r="L33" s="24"/>
    </row>
    <row r="34" spans="1:12" ht="29.1" customHeight="1" x14ac:dyDescent="0.25">
      <c r="A34" s="7"/>
      <c r="B34" s="28" t="s">
        <v>568</v>
      </c>
      <c r="C34" s="27" t="str">
        <f>IFERROR(VLOOKUP(Table1[[#This Row],[NO PP ]],'[1]LIST PP &amp; PO'!B34:L755,3,FALSE),"")</f>
        <v xml:space="preserve">KERTAS SARING </v>
      </c>
      <c r="D34" s="26" t="str">
        <f>IFERROR(VLOOKUP(B34,'[1]LIST PP &amp; PO'!B34:E641,4,FALSE),"")</f>
        <v xml:space="preserve">CAHAYA SARI </v>
      </c>
      <c r="E34" s="7"/>
      <c r="F34" s="25">
        <v>10000000</v>
      </c>
      <c r="G34" s="7"/>
      <c r="H34" s="10">
        <v>45918</v>
      </c>
      <c r="I34" s="7"/>
      <c r="J34" s="8"/>
      <c r="K34" s="25"/>
      <c r="L34" s="24"/>
    </row>
    <row r="35" spans="1:12" ht="29.1" customHeight="1" x14ac:dyDescent="0.25">
      <c r="A35" s="7"/>
      <c r="B35" s="28" t="s">
        <v>567</v>
      </c>
      <c r="C35" s="27" t="str">
        <f>IFERROR(VLOOKUP(Table1[[#This Row],[NO PP ]],'[1]LIST PP &amp; PO'!B35:L756,3,FALSE),"")</f>
        <v xml:space="preserve">KERTAS STICKER CHROMO </v>
      </c>
      <c r="D35" s="26" t="str">
        <f>IFERROR(VLOOKUP(B35,'[1]LIST PP &amp; PO'!B35:E642,4,FALSE),"")</f>
        <v>CV. MAHKOTA</v>
      </c>
      <c r="E35" s="14" t="s">
        <v>566</v>
      </c>
      <c r="F35" s="25">
        <v>1610000</v>
      </c>
      <c r="G35" s="7"/>
      <c r="H35" s="10">
        <v>45918</v>
      </c>
      <c r="I35" s="7"/>
      <c r="J35" s="8"/>
      <c r="K35" s="25"/>
      <c r="L35" s="24"/>
    </row>
    <row r="36" spans="1:12" ht="29.1" customHeight="1" x14ac:dyDescent="0.25">
      <c r="A36" s="7"/>
      <c r="B36" s="28" t="s">
        <v>565</v>
      </c>
      <c r="C36" s="27" t="str">
        <f>IFERROR(VLOOKUP(Table1[[#This Row],[NO PP ]],'[1]LIST PP &amp; PO'!B36:L757,3,FALSE),"")</f>
        <v>BUKU BATIK KWARTO ISI 100</v>
      </c>
      <c r="D36" s="26" t="str">
        <f>IFERROR(VLOOKUP(B36,'[1]LIST PP &amp; PO'!B36:E643,4,FALSE),"")</f>
        <v xml:space="preserve">TOKO IDJO </v>
      </c>
      <c r="E36" s="14" t="s">
        <v>561</v>
      </c>
      <c r="F36" s="25">
        <v>37500</v>
      </c>
      <c r="G36" s="7"/>
      <c r="H36" s="10">
        <v>45918</v>
      </c>
      <c r="I36" s="7"/>
      <c r="J36" s="8"/>
      <c r="K36" s="25"/>
      <c r="L36" s="24"/>
    </row>
    <row r="37" spans="1:12" ht="29.1" customHeight="1" x14ac:dyDescent="0.25">
      <c r="A37" s="7"/>
      <c r="B37" s="28" t="s">
        <v>564</v>
      </c>
      <c r="C37" s="27" t="str">
        <f>IFERROR(VLOOKUP(Table1[[#This Row],[NO PP ]],'[1]LIST PP &amp; PO'!B37:L758,3,FALSE),"")</f>
        <v>BUKU BATIK KWARTO ISI 200</v>
      </c>
      <c r="D37" s="26" t="str">
        <f>IFERROR(VLOOKUP(B37,'[1]LIST PP &amp; PO'!B37:E644,4,FALSE),"")</f>
        <v xml:space="preserve">TOKO IDJO </v>
      </c>
      <c r="E37" s="14" t="s">
        <v>561</v>
      </c>
      <c r="F37" s="25">
        <v>41100</v>
      </c>
      <c r="G37" s="7"/>
      <c r="H37" s="10">
        <v>45918</v>
      </c>
      <c r="I37" s="7"/>
      <c r="J37" s="8"/>
      <c r="K37" s="25"/>
      <c r="L37" s="24"/>
    </row>
    <row r="38" spans="1:12" ht="29.1" customHeight="1" x14ac:dyDescent="0.25">
      <c r="A38" s="7"/>
      <c r="B38" s="28" t="s">
        <v>563</v>
      </c>
      <c r="C38" s="27" t="str">
        <f>IFERROR(VLOOKUP(Table1[[#This Row],[NO PP ]],'[1]LIST PP &amp; PO'!B38:L759,3,FALSE),"")</f>
        <v>BUKU BATIK BESAR ISI 200</v>
      </c>
      <c r="D38" s="26" t="str">
        <f>IFERROR(VLOOKUP(B38,'[1]LIST PP &amp; PO'!B38:E645,4,FALSE),"")</f>
        <v xml:space="preserve">TOKO IDJO </v>
      </c>
      <c r="E38" s="14" t="s">
        <v>561</v>
      </c>
      <c r="F38" s="25">
        <v>74100</v>
      </c>
      <c r="G38" s="7"/>
      <c r="H38" s="10">
        <v>45918</v>
      </c>
      <c r="I38" s="7"/>
      <c r="J38" s="8"/>
      <c r="K38" s="25"/>
      <c r="L38" s="24"/>
    </row>
    <row r="39" spans="1:12" ht="29.1" customHeight="1" x14ac:dyDescent="0.25">
      <c r="A39" s="7"/>
      <c r="B39" s="28" t="s">
        <v>562</v>
      </c>
      <c r="C39" s="27" t="str">
        <f>IFERROR(VLOOKUP(Table1[[#This Row],[NO PP ]],'[1]LIST PP &amp; PO'!B39:L760,3,FALSE),"")</f>
        <v xml:space="preserve">THERMAL </v>
      </c>
      <c r="D39" s="26" t="str">
        <f>IFERROR(VLOOKUP(B39,'[1]LIST PP &amp; PO'!B39:E646,4,FALSE),"")</f>
        <v xml:space="preserve">TOKO IDJO </v>
      </c>
      <c r="E39" s="14" t="s">
        <v>561</v>
      </c>
      <c r="F39" s="25">
        <v>1224000</v>
      </c>
      <c r="G39" s="7"/>
      <c r="H39" s="10">
        <v>45918</v>
      </c>
      <c r="I39" s="7"/>
      <c r="J39" s="8"/>
      <c r="K39" s="25"/>
      <c r="L39" s="24"/>
    </row>
    <row r="40" spans="1:12" ht="29.1" customHeight="1" x14ac:dyDescent="0.25">
      <c r="A40" s="7"/>
      <c r="B40" s="28" t="s">
        <v>560</v>
      </c>
      <c r="C40" s="27" t="str">
        <f>IFERROR(VLOOKUP(Table1[[#This Row],[NO PP ]],'[1]LIST PP &amp; PO'!B40:L761,3,FALSE),"")</f>
        <v xml:space="preserve">PRODUK CETAKAN WALET (L) </v>
      </c>
      <c r="D40" s="26" t="str">
        <f>IFERROR(VLOOKUP(B40,'[1]LIST PP &amp; PO'!B40:E647,4,FALSE),"")</f>
        <v xml:space="preserve">PT. AKSHA SINERGI </v>
      </c>
      <c r="E40" s="7" t="s">
        <v>559</v>
      </c>
      <c r="F40" s="25">
        <v>29193000</v>
      </c>
      <c r="G40" s="7"/>
      <c r="H40" s="10">
        <v>45918</v>
      </c>
      <c r="I40" s="7"/>
      <c r="J40" s="8"/>
      <c r="K40" s="25"/>
      <c r="L40" s="24"/>
    </row>
    <row r="41" spans="1:12" ht="29.1" customHeight="1" x14ac:dyDescent="0.25">
      <c r="A41" s="7"/>
      <c r="B41" s="28" t="s">
        <v>560</v>
      </c>
      <c r="C41" s="27" t="str">
        <f>IFERROR(VLOOKUP(Table1[[#This Row],[NO PP ]],'[1]LIST PP &amp; PO'!B41:L762,3,FALSE),"")</f>
        <v xml:space="preserve">PRODUK CETAKAN WALET (L) </v>
      </c>
      <c r="D41" s="26" t="str">
        <f>IFERROR(VLOOKUP(B41,'[1]LIST PP &amp; PO'!B41:E648,4,FALSE),"")</f>
        <v xml:space="preserve">PT. AKSHA SINERGI </v>
      </c>
      <c r="E41" s="7" t="s">
        <v>559</v>
      </c>
      <c r="F41" s="25"/>
      <c r="G41" s="7"/>
      <c r="H41" s="10">
        <v>45918</v>
      </c>
      <c r="I41" s="7"/>
      <c r="J41" s="8"/>
      <c r="K41" s="25"/>
      <c r="L41" s="24"/>
    </row>
    <row r="42" spans="1:12" ht="29.1" customHeight="1" x14ac:dyDescent="0.25">
      <c r="A42" s="7"/>
      <c r="B42" s="32" t="s">
        <v>558</v>
      </c>
      <c r="C42" s="27" t="str">
        <f>IFERROR(VLOOKUP(Table1[[#This Row],[NO PP ]],'[1]LIST PP &amp; PO'!B42:L763,3,FALSE),"")</f>
        <v>LONEPACK (20 DUS)</v>
      </c>
      <c r="D42" s="26" t="str">
        <f>IFERROR(VLOOKUP(B42,'[1]LIST PP &amp; PO'!B42:E649,4,FALSE),"")</f>
        <v xml:space="preserve">ONE PACK </v>
      </c>
      <c r="E42" s="14" t="s">
        <v>557</v>
      </c>
      <c r="F42" s="25">
        <v>18381600</v>
      </c>
      <c r="G42" s="7"/>
      <c r="H42" s="10">
        <v>45918</v>
      </c>
      <c r="I42" s="7"/>
      <c r="J42" s="8"/>
      <c r="K42" s="25"/>
      <c r="L42" s="24"/>
    </row>
    <row r="43" spans="1:12" ht="29.1" customHeight="1" x14ac:dyDescent="0.25">
      <c r="A43" s="7"/>
      <c r="B43" s="28" t="s">
        <v>556</v>
      </c>
      <c r="C43" s="27" t="str">
        <f>IFERROR(VLOOKUP(Table1[[#This Row],[NO PP ]],'[1]LIST PP &amp; PO'!B43:L764,3,FALSE),"")</f>
        <v xml:space="preserve">PLASTIK SHRINK WRAP </v>
      </c>
      <c r="D43" s="26" t="str">
        <f>IFERROR(VLOOKUP(B43,'[1]LIST PP &amp; PO'!B43:E650,4,FALSE),"")</f>
        <v>BFG PLASTIK</v>
      </c>
      <c r="E43" s="7" t="s">
        <v>555</v>
      </c>
      <c r="F43" s="25">
        <v>7992000</v>
      </c>
      <c r="G43" s="7"/>
      <c r="H43" s="10">
        <v>45918</v>
      </c>
      <c r="I43" s="7"/>
      <c r="J43" s="8"/>
      <c r="K43" s="25"/>
      <c r="L43" s="24"/>
    </row>
    <row r="44" spans="1:12" ht="29.1" customHeight="1" x14ac:dyDescent="0.25">
      <c r="A44" s="7"/>
      <c r="B44" s="28" t="s">
        <v>554</v>
      </c>
      <c r="C44" s="27" t="str">
        <f>IFERROR(VLOOKUP(Table1[[#This Row],[NO PP ]],'[1]LIST PP &amp; PO'!B44:L765,3,FALSE),"")</f>
        <v>PLASTIK UK. 90 X120</v>
      </c>
      <c r="D44" s="26" t="str">
        <f>IFERROR(VLOOKUP(B44,'[1]LIST PP &amp; PO'!B44:E651,4,FALSE),"")</f>
        <v>PAK WANG - OTH</v>
      </c>
      <c r="E44" s="7"/>
      <c r="F44" s="25">
        <v>125000</v>
      </c>
      <c r="G44" s="7"/>
      <c r="H44" s="10">
        <v>45918</v>
      </c>
      <c r="I44" s="7"/>
      <c r="J44" s="8"/>
      <c r="K44" s="25"/>
      <c r="L44" s="24"/>
    </row>
    <row r="45" spans="1:12" ht="29.1" customHeight="1" x14ac:dyDescent="0.25">
      <c r="A45" s="7"/>
      <c r="B45" s="28" t="s">
        <v>553</v>
      </c>
      <c r="C45" s="27" t="str">
        <f>IFERROR(VLOOKUP(Table1[[#This Row],[NO PP ]],'[1]LIST PP &amp; PO'!B45:L766,3,FALSE),"")</f>
        <v>PLASTIK UK. 60 X 90</v>
      </c>
      <c r="D45" s="26" t="str">
        <f>IFERROR(VLOOKUP(B45,'[1]LIST PP &amp; PO'!B45:E652,4,FALSE),"")</f>
        <v>PAK WANG - OTH</v>
      </c>
      <c r="E45" s="7"/>
      <c r="F45" s="25">
        <v>250000</v>
      </c>
      <c r="G45" s="7"/>
      <c r="H45" s="10">
        <v>45918</v>
      </c>
      <c r="I45" s="7"/>
      <c r="J45" s="8"/>
      <c r="K45" s="25"/>
      <c r="L45" s="24"/>
    </row>
    <row r="46" spans="1:12" ht="29.1" customHeight="1" x14ac:dyDescent="0.25">
      <c r="A46" s="7"/>
      <c r="B46" s="7" t="s">
        <v>552</v>
      </c>
      <c r="C46" s="27" t="s">
        <v>551</v>
      </c>
      <c r="D46" s="26" t="s">
        <v>195</v>
      </c>
      <c r="E46" s="7"/>
      <c r="F46" s="25">
        <v>5751188</v>
      </c>
      <c r="G46" s="7"/>
      <c r="H46" s="10">
        <v>45925</v>
      </c>
      <c r="I46" s="7"/>
      <c r="J46" s="8"/>
      <c r="K46" s="25"/>
      <c r="L46" s="24"/>
    </row>
    <row r="47" spans="1:12" ht="29.1" customHeight="1" x14ac:dyDescent="0.25">
      <c r="A47" s="29" t="s">
        <v>467</v>
      </c>
      <c r="B47" s="28" t="s">
        <v>466</v>
      </c>
      <c r="C47" s="27" t="str">
        <f>IFERROR(VLOOKUP(Table1[[#This Row],[NO PP ]],'[1]LIST PP &amp; PO'!B47:L768,3,FALSE),"")</f>
        <v xml:space="preserve">SARINGAN WASTAFEL BESAR </v>
      </c>
      <c r="D47" s="26" t="str">
        <f>IFERROR(VLOOKUP(B47,'[1]LIST PP &amp; PO'!B47:E654,4,FALSE),"")</f>
        <v>MUDASUS</v>
      </c>
      <c r="E47" s="7" t="s">
        <v>550</v>
      </c>
      <c r="F47" s="25">
        <v>1425000</v>
      </c>
      <c r="G47" s="7"/>
      <c r="H47" s="10">
        <v>45925</v>
      </c>
      <c r="I47" s="7"/>
      <c r="J47" s="8"/>
      <c r="K47" s="25"/>
      <c r="L47" s="24"/>
    </row>
    <row r="48" spans="1:12" ht="29.1" customHeight="1" x14ac:dyDescent="0.25">
      <c r="A48" s="29" t="s">
        <v>467</v>
      </c>
      <c r="B48" s="7" t="str">
        <f>IFERROR(VLOOKUP(A48,'[1]LIST PP &amp; PO'!A48:E434,2,FALSE),"")</f>
        <v>103/IX/2025</v>
      </c>
      <c r="C48" s="27" t="str">
        <f>IFERROR(VLOOKUP(Table1[[#This Row],[NO PP ]],'[1]LIST PP &amp; PO'!B48:L769,3,FALSE),"")</f>
        <v xml:space="preserve">SARINGAN WASTAFEL BESAR </v>
      </c>
      <c r="D48" s="26" t="str">
        <f>IFERROR(VLOOKUP(B48,'[1]LIST PP &amp; PO'!B48:E655,4,FALSE),"")</f>
        <v>MUDASUS</v>
      </c>
      <c r="E48" s="7" t="s">
        <v>407</v>
      </c>
      <c r="F48" s="25">
        <v>1425000</v>
      </c>
      <c r="G48" s="7"/>
      <c r="H48" s="10">
        <v>45925</v>
      </c>
      <c r="I48" s="7"/>
      <c r="J48" s="8"/>
      <c r="K48" s="25"/>
      <c r="L48" s="24"/>
    </row>
    <row r="49" spans="1:12" ht="29.1" customHeight="1" x14ac:dyDescent="0.25">
      <c r="A49" s="7"/>
      <c r="B49" s="7" t="s">
        <v>549</v>
      </c>
      <c r="C49" s="27" t="s">
        <v>548</v>
      </c>
      <c r="D49" s="26" t="s">
        <v>547</v>
      </c>
      <c r="E49" s="7">
        <v>1705953336</v>
      </c>
      <c r="F49" s="25">
        <v>3840600</v>
      </c>
      <c r="G49" s="7"/>
      <c r="H49" s="10">
        <v>45925</v>
      </c>
      <c r="I49" s="7"/>
      <c r="J49" s="8"/>
      <c r="K49" s="25"/>
      <c r="L49" s="24"/>
    </row>
    <row r="50" spans="1:12" ht="29.1" customHeight="1" x14ac:dyDescent="0.25">
      <c r="A50" s="7"/>
      <c r="B50" s="28" t="s">
        <v>546</v>
      </c>
      <c r="C50" s="27" t="str">
        <f>IFERROR(VLOOKUP(Table1[[#This Row],[NO PP ]],'[1]LIST PP &amp; PO'!B50:L771,3,FALSE),"")</f>
        <v>OLI FOODGRADE BERUSHYNTH 32 H1 (5 LITER)</v>
      </c>
      <c r="D50" s="26" t="str">
        <f>IFERROR(VLOOKUP(B50,'[1]LIST PP &amp; PO'!B50:E657,4,FALSE),"")</f>
        <v>PT MUTLIPRIMA INDOSEJAHTERA</v>
      </c>
      <c r="E50" s="7" t="s">
        <v>544</v>
      </c>
      <c r="F50" s="25">
        <v>4563300</v>
      </c>
      <c r="G50" s="7"/>
      <c r="H50" s="10">
        <v>45925</v>
      </c>
      <c r="I50" s="7"/>
      <c r="J50" s="8"/>
      <c r="K50" s="25"/>
      <c r="L50" s="24"/>
    </row>
    <row r="51" spans="1:12" ht="29.1" customHeight="1" x14ac:dyDescent="0.25">
      <c r="A51" s="7"/>
      <c r="B51" s="28" t="s">
        <v>545</v>
      </c>
      <c r="C51" s="27" t="str">
        <f>IFERROR(VLOOKUP(Table1[[#This Row],[NO PP ]],'[1]LIST PP &amp; PO'!B51:L772,3,FALSE),"")</f>
        <v>OLI FOODGRADE BERUSHYNTH 100 H1 (5 LITER)</v>
      </c>
      <c r="D51" s="26" t="str">
        <f>IFERROR(VLOOKUP(B51,'[1]LIST PP &amp; PO'!B51:E658,4,FALSE),"")</f>
        <v>PT MUTLIPRIMA INDOSEJAHTERA</v>
      </c>
      <c r="E51" s="7" t="s">
        <v>544</v>
      </c>
      <c r="F51" s="25"/>
      <c r="G51" s="7"/>
      <c r="H51" s="10">
        <v>45925</v>
      </c>
      <c r="I51" s="7"/>
      <c r="J51" s="8"/>
      <c r="K51" s="25"/>
      <c r="L51" s="24"/>
    </row>
    <row r="52" spans="1:12" ht="29.1" customHeight="1" x14ac:dyDescent="0.25">
      <c r="A52" s="7"/>
      <c r="B52" s="28" t="s">
        <v>543</v>
      </c>
      <c r="C52" s="27" t="str">
        <f>IFERROR(VLOOKUP(Table1[[#This Row],[NO PP ]],'[1]LIST PP &amp; PO'!B52:L773,3,FALSE),"")</f>
        <v xml:space="preserve">TIMBANGAN QUATRO </v>
      </c>
      <c r="D52" s="26" t="str">
        <f>IFERROR(VLOOKUP(B52,'[1]LIST PP &amp; PO'!B52:E659,4,FALSE),"")</f>
        <v xml:space="preserve">LANCAR BERKAH TIMBANGAN </v>
      </c>
      <c r="E52" s="14" t="s">
        <v>542</v>
      </c>
      <c r="F52" s="25">
        <v>2500000</v>
      </c>
      <c r="G52" s="7"/>
      <c r="H52" s="10">
        <v>45931</v>
      </c>
      <c r="I52" s="7"/>
      <c r="J52" s="8"/>
      <c r="K52" s="25"/>
      <c r="L52" s="24"/>
    </row>
    <row r="53" spans="1:12" ht="29.1" customHeight="1" x14ac:dyDescent="0.25">
      <c r="A53" s="7"/>
      <c r="B53" s="28" t="s">
        <v>541</v>
      </c>
      <c r="C53" s="27" t="str">
        <f>IFERROR(VLOOKUP(Table1[[#This Row],[NO PP ]],'[1]LIST PP &amp; PO'!B53:L774,3,FALSE),"")</f>
        <v xml:space="preserve">ASAM NITRAT (PA) 2,5L (1.00456.2500) </v>
      </c>
      <c r="D53" s="26" t="str">
        <f>IFERROR(VLOOKUP(B53,'[1]LIST PP &amp; PO'!B53:E660,4,FALSE),"")</f>
        <v xml:space="preserve">PT. HEPILAB </v>
      </c>
      <c r="E53" s="7" t="s">
        <v>540</v>
      </c>
      <c r="F53" s="25">
        <v>3388608</v>
      </c>
      <c r="G53" s="7"/>
      <c r="H53" s="10">
        <v>45931</v>
      </c>
      <c r="I53" s="7"/>
      <c r="J53" s="8"/>
      <c r="K53" s="25"/>
      <c r="L53" s="24"/>
    </row>
    <row r="54" spans="1:12" ht="29.1" customHeight="1" x14ac:dyDescent="0.25">
      <c r="A54" s="7"/>
      <c r="B54" s="28" t="s">
        <v>539</v>
      </c>
      <c r="C54" s="27" t="str">
        <f>IFERROR(VLOOKUP(Table1[[#This Row],[NO PP ]],'[1]LIST PP &amp; PO'!B54:L775,3,FALSE),"")</f>
        <v>Peroxide Test 0,5-2-5-10-25 MG/L (1.10011.0001)</v>
      </c>
      <c r="D54" s="26" t="str">
        <f>IFERROR(VLOOKUP(B54,'[1]LIST PP &amp; PO'!B54:E661,4,FALSE),"")</f>
        <v xml:space="preserve">PT. HEPILAB </v>
      </c>
      <c r="E54" s="7" t="s">
        <v>538</v>
      </c>
      <c r="F54" s="25">
        <v>1141080</v>
      </c>
      <c r="G54" s="7"/>
      <c r="H54" s="10">
        <v>45931</v>
      </c>
      <c r="I54" s="7"/>
      <c r="J54" s="8"/>
      <c r="K54" s="25"/>
      <c r="L54" s="24"/>
    </row>
    <row r="55" spans="1:12" ht="29.1" customHeight="1" x14ac:dyDescent="0.25">
      <c r="A55" s="7"/>
      <c r="B55" s="28" t="s">
        <v>537</v>
      </c>
      <c r="C55" s="27" t="str">
        <f>IFERROR(VLOOKUP(Table1[[#This Row],[NO PP ]],'[1]LIST PP &amp; PO'!B55:L776,3,FALSE),"")</f>
        <v>Peroxide Test 0,5-2-5-10-25 MG/L (1.10011.0001)</v>
      </c>
      <c r="D55" s="26" t="str">
        <f>IFERROR(VLOOKUP(B55,'[1]LIST PP &amp; PO'!B55:E662,4,FALSE),"")</f>
        <v xml:space="preserve">PT HEPILAB </v>
      </c>
      <c r="E55" s="7" t="s">
        <v>536</v>
      </c>
      <c r="F55" s="25">
        <v>1141080</v>
      </c>
      <c r="G55" s="7"/>
      <c r="H55" s="10">
        <v>45931</v>
      </c>
      <c r="I55" s="7"/>
      <c r="J55" s="8"/>
      <c r="K55" s="25"/>
      <c r="L55" s="24"/>
    </row>
    <row r="56" spans="1:12" ht="29.1" customHeight="1" x14ac:dyDescent="0.25">
      <c r="A56" s="7"/>
      <c r="B56" s="28" t="s">
        <v>535</v>
      </c>
      <c r="C56" s="27" t="str">
        <f>IFERROR(VLOOKUP(Table1[[#This Row],[NO PP ]],'[1]LIST PP &amp; PO'!B56:L777,3,FALSE),"")</f>
        <v>PLASTIK 1/2 ONS (6 x 10 cm)</v>
      </c>
      <c r="D56" s="26" t="str">
        <f>IFERROR(VLOOKUP(B56,'[1]LIST PP &amp; PO'!B56:E663,4,FALSE),"")</f>
        <v>OTH (WANG PLASTIK)</v>
      </c>
      <c r="E56" s="7"/>
      <c r="F56" s="25">
        <v>50000</v>
      </c>
      <c r="G56" s="7"/>
      <c r="H56" s="10">
        <v>45931</v>
      </c>
      <c r="I56" s="7"/>
      <c r="J56" s="8"/>
      <c r="K56" s="25"/>
      <c r="L56" s="24"/>
    </row>
    <row r="57" spans="1:12" ht="29.1" customHeight="1" x14ac:dyDescent="0.25">
      <c r="A57" s="7"/>
      <c r="B57" s="28" t="s">
        <v>534</v>
      </c>
      <c r="C57" s="27" t="str">
        <f>IFERROR(VLOOKUP(Table1[[#This Row],[NO PP ]],'[1]LIST PP &amp; PO'!B57:L778,3,FALSE),"")</f>
        <v>PLASTIK 2 ONS (8 x 16 cm)</v>
      </c>
      <c r="D57" s="26" t="str">
        <f>IFERROR(VLOOKUP(B57,'[1]LIST PP &amp; PO'!B57:E664,4,FALSE),"")</f>
        <v>OTH (WANG PLASTIK)</v>
      </c>
      <c r="E57" s="7"/>
      <c r="F57" s="25">
        <v>90000</v>
      </c>
      <c r="G57" s="7"/>
      <c r="H57" s="10">
        <v>45931</v>
      </c>
      <c r="I57" s="7"/>
      <c r="J57" s="8"/>
      <c r="K57" s="25"/>
      <c r="L57" s="24"/>
    </row>
    <row r="58" spans="1:12" ht="29.1" customHeight="1" x14ac:dyDescent="0.25">
      <c r="A58" s="7"/>
      <c r="B58" s="28" t="s">
        <v>533</v>
      </c>
      <c r="C58" s="27" t="str">
        <f>IFERROR(VLOOKUP(Table1[[#This Row],[NO PP ]],'[1]LIST PP &amp; PO'!B58:L779,3,FALSE),"")</f>
        <v>PLASTIK 1 KG (14 x 27 cm)</v>
      </c>
      <c r="D58" s="26" t="str">
        <f>IFERROR(VLOOKUP(B58,'[1]LIST PP &amp; PO'!B58:E665,4,FALSE),"")</f>
        <v>OTH (WANG PLASTIK)</v>
      </c>
      <c r="E58" s="7"/>
      <c r="F58" s="25">
        <v>160000</v>
      </c>
      <c r="G58" s="7"/>
      <c r="H58" s="10">
        <v>45931</v>
      </c>
      <c r="I58" s="7"/>
      <c r="J58" s="8"/>
      <c r="K58" s="25"/>
      <c r="L58" s="24"/>
    </row>
    <row r="59" spans="1:12" ht="29.1" customHeight="1" x14ac:dyDescent="0.25">
      <c r="A59" s="7"/>
      <c r="B59" s="28" t="s">
        <v>532</v>
      </c>
      <c r="C59" s="27" t="str">
        <f>IFERROR(VLOOKUP(Table1[[#This Row],[NO PP ]],'[1]LIST PP &amp; PO'!B59:L780,3,FALSE),"")</f>
        <v>PLASTIK 2 KG (20 x 30 cm)</v>
      </c>
      <c r="D59" s="26" t="str">
        <f>IFERROR(VLOOKUP(B59,'[1]LIST PP &amp; PO'!B59:E666,4,FALSE),"")</f>
        <v>OTH (WANG PLASTIK)</v>
      </c>
      <c r="E59" s="7"/>
      <c r="F59" s="25">
        <v>260000</v>
      </c>
      <c r="G59" s="7"/>
      <c r="H59" s="10">
        <v>45931</v>
      </c>
      <c r="I59" s="7"/>
      <c r="J59" s="8"/>
      <c r="K59" s="25"/>
      <c r="L59" s="24"/>
    </row>
    <row r="60" spans="1:12" ht="29.1" customHeight="1" x14ac:dyDescent="0.25">
      <c r="A60" s="7"/>
      <c r="B60" s="28" t="s">
        <v>531</v>
      </c>
      <c r="C60" s="27" t="str">
        <f>IFERROR(VLOOKUP(Table1[[#This Row],[NO PP ]],'[1]LIST PP &amp; PO'!B60:L781,3,FALSE),"")</f>
        <v>PLASTIK 3 KG (23 x 35 cm)</v>
      </c>
      <c r="D60" s="26" t="str">
        <f>IFERROR(VLOOKUP(B60,'[1]LIST PP &amp; PO'!B60:E667,4,FALSE),"")</f>
        <v>OTH (WANG PLASTIK)</v>
      </c>
      <c r="E60" s="7"/>
      <c r="F60" s="25">
        <v>182500</v>
      </c>
      <c r="G60" s="7"/>
      <c r="H60" s="10">
        <v>45931</v>
      </c>
      <c r="I60" s="7"/>
      <c r="J60" s="8"/>
      <c r="K60" s="25"/>
      <c r="L60" s="24"/>
    </row>
    <row r="61" spans="1:12" ht="29.1" customHeight="1" x14ac:dyDescent="0.25">
      <c r="A61" s="7" t="s">
        <v>530</v>
      </c>
      <c r="B61" s="28"/>
      <c r="C61" s="27" t="s">
        <v>529</v>
      </c>
      <c r="D61" s="26" t="s">
        <v>528</v>
      </c>
      <c r="E61" s="7"/>
      <c r="F61" s="25">
        <v>8325000</v>
      </c>
      <c r="G61" s="7"/>
      <c r="H61" s="10">
        <v>45931</v>
      </c>
      <c r="I61" s="7"/>
      <c r="J61" s="8"/>
      <c r="K61" s="25"/>
      <c r="L61" s="24"/>
    </row>
    <row r="62" spans="1:12" ht="29.1" customHeight="1" x14ac:dyDescent="0.25">
      <c r="A62" s="29" t="s">
        <v>527</v>
      </c>
      <c r="B62" s="28" t="s">
        <v>526</v>
      </c>
      <c r="C62" s="27" t="str">
        <f>IFERROR(VLOOKUP(Table1[[#This Row],[NO PP ]],'[1]LIST PP &amp; PO'!B62:L783,3,FALSE),"")</f>
        <v xml:space="preserve">FOAMSEAT </v>
      </c>
      <c r="D62" s="26" t="str">
        <f>IFERROR(VLOOKUP(B62,'[1]LIST PP &amp; PO'!B62:E669,4,FALSE),"")</f>
        <v>PT. HITASE</v>
      </c>
      <c r="E62" s="7" t="s">
        <v>525</v>
      </c>
      <c r="F62" s="25">
        <v>2799997</v>
      </c>
      <c r="G62" s="7"/>
      <c r="H62" s="10">
        <v>45936</v>
      </c>
      <c r="I62" s="7"/>
      <c r="J62" s="8"/>
      <c r="K62" s="25"/>
      <c r="L62" s="24"/>
    </row>
    <row r="63" spans="1:12" ht="29.1" customHeight="1" x14ac:dyDescent="0.25">
      <c r="A63" s="7"/>
      <c r="B63" s="28" t="s">
        <v>524</v>
      </c>
      <c r="C63" s="27" t="str">
        <f>IFERROR(VLOOKUP(Table1[[#This Row],[NO PP ]],'[1]LIST PP &amp; PO'!B63:L784,3,FALSE),"")</f>
        <v/>
      </c>
      <c r="D63" s="26" t="str">
        <f>IFERROR(VLOOKUP(B63,'[1]LIST PP &amp; PO'!B63:E670,4,FALSE),"")</f>
        <v/>
      </c>
      <c r="E63" s="14" t="s">
        <v>523</v>
      </c>
      <c r="F63" s="25">
        <v>5125000</v>
      </c>
      <c r="G63" s="7"/>
      <c r="H63" s="10">
        <v>45936</v>
      </c>
      <c r="I63" s="7"/>
      <c r="J63" s="8"/>
      <c r="K63" s="25"/>
      <c r="L63" s="24"/>
    </row>
    <row r="64" spans="1:12" ht="29.1" customHeight="1" x14ac:dyDescent="0.25">
      <c r="A64" s="29" t="s">
        <v>516</v>
      </c>
      <c r="B64" s="28" t="s">
        <v>522</v>
      </c>
      <c r="C64" s="27" t="str">
        <f>IFERROR(VLOOKUP(Table1[[#This Row],[NO PP ]],'[1]LIST PP &amp; PO'!B64:L785,3,FALSE),"")</f>
        <v xml:space="preserve">GELAS UKUR UK.250ML </v>
      </c>
      <c r="D64" s="26" t="str">
        <f>IFERROR(VLOOKUP(B64,'[1]LIST PP &amp; PO'!B64:E671,4,FALSE),"")</f>
        <v xml:space="preserve">PT. HEPILAB </v>
      </c>
      <c r="E64" s="7" t="s">
        <v>520</v>
      </c>
      <c r="F64" s="25">
        <v>5023200</v>
      </c>
      <c r="G64" s="7"/>
      <c r="H64" s="10">
        <v>45936</v>
      </c>
      <c r="I64" s="7"/>
      <c r="J64" s="8"/>
      <c r="K64" s="25"/>
      <c r="L64" s="24">
        <v>5781102</v>
      </c>
    </row>
    <row r="65" spans="1:12" ht="29.1" customHeight="1" x14ac:dyDescent="0.25">
      <c r="A65" s="29" t="s">
        <v>516</v>
      </c>
      <c r="B65" s="28" t="s">
        <v>521</v>
      </c>
      <c r="C65" s="27" t="str">
        <f>IFERROR(VLOOKUP(Table1[[#This Row],[NO PP ]],'[1]LIST PP &amp; PO'!B65:L786,3,FALSE),"")</f>
        <v>HYDROGEN PERIXIDE TEST (SPQ) - (1.18789.0001)</v>
      </c>
      <c r="D65" s="26" t="str">
        <f>IFERROR(VLOOKUP(B65,'[1]LIST PP &amp; PO'!B65:E672,4,FALSE),"")</f>
        <v xml:space="preserve">PT. HEPILAB </v>
      </c>
      <c r="E65" s="7" t="s">
        <v>520</v>
      </c>
      <c r="F65" s="25">
        <v>185000</v>
      </c>
      <c r="G65" s="7"/>
      <c r="H65" s="10">
        <v>45936</v>
      </c>
      <c r="I65" s="7"/>
      <c r="J65" s="8"/>
      <c r="K65" s="25"/>
      <c r="L65" s="24">
        <v>5781102</v>
      </c>
    </row>
    <row r="66" spans="1:12" ht="29.1" customHeight="1" x14ac:dyDescent="0.25">
      <c r="A66" s="29" t="s">
        <v>510</v>
      </c>
      <c r="B66" s="28" t="s">
        <v>519</v>
      </c>
      <c r="C66" s="27" t="str">
        <f>IFERROR(VLOOKUP(Table1[[#This Row],[NO PP ]],'[1]LIST PP &amp; PO'!B66:L787,3,FALSE),"")</f>
        <v>ETHANOL ANHIDRAT 2.5L (1.00983.2500)</v>
      </c>
      <c r="D66" s="26" t="str">
        <f>IFERROR(VLOOKUP(B66,'[1]LIST PP &amp; PO'!B66:E673,4,FALSE),"")</f>
        <v xml:space="preserve">PT. HEPILAB </v>
      </c>
      <c r="E66" s="7" t="s">
        <v>517</v>
      </c>
      <c r="F66" s="25">
        <v>981900</v>
      </c>
      <c r="G66" s="7"/>
      <c r="H66" s="10">
        <v>45936</v>
      </c>
      <c r="I66" s="7"/>
      <c r="J66" s="8"/>
      <c r="K66" s="25"/>
      <c r="L66" s="24">
        <v>1771449</v>
      </c>
    </row>
    <row r="67" spans="1:12" ht="29.1" customHeight="1" x14ac:dyDescent="0.25">
      <c r="A67" s="29" t="s">
        <v>510</v>
      </c>
      <c r="B67" s="28" t="s">
        <v>518</v>
      </c>
      <c r="C67" s="27" t="str">
        <f>IFERROR(VLOOKUP(Table1[[#This Row],[NO PP ]],'[1]LIST PP &amp; PO'!B67:L788,3,FALSE),"")</f>
        <v>WHATMAN 42 FILTER PAPERS - MERK. CYTIVA</v>
      </c>
      <c r="D67" s="26" t="str">
        <f>IFERROR(VLOOKUP(B67,'[1]LIST PP &amp; PO'!B67:E674,4,FALSE),"")</f>
        <v xml:space="preserve">PT. HEPILAB </v>
      </c>
      <c r="E67" s="7" t="s">
        <v>517</v>
      </c>
      <c r="F67" s="25">
        <v>614000</v>
      </c>
      <c r="G67" s="7"/>
      <c r="H67" s="10">
        <v>45936</v>
      </c>
      <c r="I67" s="7"/>
      <c r="J67" s="8"/>
      <c r="K67" s="25"/>
      <c r="L67" s="24">
        <v>1771449</v>
      </c>
    </row>
    <row r="68" spans="1:12" ht="29.1" customHeight="1" x14ac:dyDescent="0.25">
      <c r="A68" s="29" t="s">
        <v>516</v>
      </c>
      <c r="B68" s="28" t="s">
        <v>515</v>
      </c>
      <c r="C68" s="27" t="str">
        <f>IFERROR(VLOOKUP(Table1[[#This Row],[NO PP ]],'[1]LIST PP &amp; PO'!B68:L789,3,FALSE),"")</f>
        <v>TABUNG COLORI UK. 25 ML (LABU COLORI 25ML COLOR TUBE 25S - IWAKI)</v>
      </c>
      <c r="D68" s="26" t="str">
        <f>IFERROR(VLOOKUP(B68,'[1]LIST PP &amp; PO'!B68:E675,4,FALSE),"")</f>
        <v xml:space="preserve">PT. HEPILAB </v>
      </c>
      <c r="E68" s="7" t="s">
        <v>514</v>
      </c>
      <c r="F68" s="25">
        <v>300000</v>
      </c>
      <c r="G68" s="7"/>
      <c r="H68" s="10">
        <v>45936</v>
      </c>
      <c r="I68" s="7"/>
      <c r="J68" s="8"/>
      <c r="K68" s="25"/>
      <c r="L68" s="24">
        <v>333000</v>
      </c>
    </row>
    <row r="69" spans="1:12" ht="29.1" customHeight="1" x14ac:dyDescent="0.25">
      <c r="A69" s="29" t="s">
        <v>510</v>
      </c>
      <c r="B69" s="28" t="s">
        <v>513</v>
      </c>
      <c r="C69" s="27" t="str">
        <f>IFERROR(VLOOKUP(Table1[[#This Row],[NO PP ]],'[1]LIST PP &amp; PO'!B69:L790,3,FALSE),"")</f>
        <v>Peroxide Test 0,5-2-5-10-25 MG/L (1.10011.0001)</v>
      </c>
      <c r="D69" s="26" t="str">
        <f>IFERROR(VLOOKUP(B69,'[1]LIST PP &amp; PO'!B69:E676,4,FALSE),"")</f>
        <v xml:space="preserve">PT. HEPILAB </v>
      </c>
      <c r="E69" s="7" t="s">
        <v>512</v>
      </c>
      <c r="F69" s="25">
        <v>2313000</v>
      </c>
      <c r="G69" s="7"/>
      <c r="H69" s="10">
        <v>45936</v>
      </c>
      <c r="I69" s="7"/>
      <c r="J69" s="8"/>
      <c r="K69" s="25"/>
      <c r="L69" s="24">
        <v>2567430</v>
      </c>
    </row>
    <row r="70" spans="1:12" ht="29.1" customHeight="1" x14ac:dyDescent="0.25">
      <c r="A70" s="29" t="s">
        <v>510</v>
      </c>
      <c r="B70" s="28" t="s">
        <v>511</v>
      </c>
      <c r="C70" s="27" t="str">
        <f>IFERROR(VLOOKUP(Table1[[#This Row],[NO PP ]],'[1]LIST PP &amp; PO'!B70:L791,3,FALSE),"")</f>
        <v>CADMIUM TEST (1.01745.0001)</v>
      </c>
      <c r="D70" s="26" t="str">
        <f>IFERROR(VLOOKUP(A70,'[1]LIST PP &amp; PO'!A70:E456,5,FALSE),"")</f>
        <v xml:space="preserve">PT. HEPILAB </v>
      </c>
      <c r="E70" s="7" t="s">
        <v>508</v>
      </c>
      <c r="F70" s="25">
        <v>4974400</v>
      </c>
      <c r="G70" s="7"/>
      <c r="H70" s="10">
        <v>45936</v>
      </c>
      <c r="I70" s="7"/>
      <c r="J70" s="8"/>
      <c r="K70" s="25"/>
      <c r="L70" s="24">
        <v>9324888</v>
      </c>
    </row>
    <row r="71" spans="1:12" ht="29.1" customHeight="1" x14ac:dyDescent="0.25">
      <c r="A71" s="29" t="s">
        <v>510</v>
      </c>
      <c r="B71" s="28" t="s">
        <v>509</v>
      </c>
      <c r="C71" s="27" t="str">
        <f>IFERROR(VLOOKUP(Table1[[#This Row],[NO PP ]],'[1]LIST PP &amp; PO'!B71:L792,3,FALSE),"")</f>
        <v xml:space="preserve">LEAD TEST </v>
      </c>
      <c r="D71" s="26" t="str">
        <f>IFERROR(VLOOKUP(A71,'[1]LIST PP &amp; PO'!A71:E457,5,FALSE),"")</f>
        <v xml:space="preserve">PT. HEPILAB </v>
      </c>
      <c r="E71" s="7" t="s">
        <v>508</v>
      </c>
      <c r="F71" s="25">
        <v>3426400</v>
      </c>
      <c r="G71" s="7"/>
      <c r="H71" s="10">
        <v>45936</v>
      </c>
      <c r="I71" s="7"/>
      <c r="J71" s="8"/>
      <c r="K71" s="25"/>
      <c r="L71" s="24">
        <v>9324888</v>
      </c>
    </row>
    <row r="72" spans="1:12" ht="29.1" customHeight="1" x14ac:dyDescent="0.25">
      <c r="A72" s="29" t="s">
        <v>507</v>
      </c>
      <c r="B72" s="28" t="s">
        <v>506</v>
      </c>
      <c r="C72" s="27" t="str">
        <f>IFERROR(VLOOKUP(Table1[[#This Row],[NO PP ]],'[1]LIST PP &amp; PO'!B72:L793,3,FALSE),"")</f>
        <v xml:space="preserve">KAIN NYLON (KUNING) UK. 56 X 38 CM </v>
      </c>
      <c r="D72" s="26" t="str">
        <f>IFERROR(VLOOKUP(A72,'[1]LIST PP &amp; PO'!A72:E458,5,FALSE),"")</f>
        <v xml:space="preserve">CV. PRIMA FILTER </v>
      </c>
      <c r="E72" s="7" t="s">
        <v>505</v>
      </c>
      <c r="F72" s="25">
        <v>666000</v>
      </c>
      <c r="G72" s="7"/>
      <c r="H72" s="10">
        <v>45938</v>
      </c>
      <c r="I72" s="7"/>
      <c r="J72" s="8"/>
      <c r="K72" s="25"/>
      <c r="L72" s="24"/>
    </row>
    <row r="73" spans="1:12" ht="29.1" customHeight="1" x14ac:dyDescent="0.25">
      <c r="A73" s="7"/>
      <c r="B73" s="7" t="s">
        <v>504</v>
      </c>
      <c r="C73" s="27" t="str">
        <f>IFERROR(VLOOKUP(Table1[[#This Row],[NO PP ]],'[1]LIST PP &amp; PO'!B73:L794,3,FALSE),"")</f>
        <v xml:space="preserve">MASKER MERK FOCUSS </v>
      </c>
      <c r="D73" s="8" t="s">
        <v>446</v>
      </c>
      <c r="E73" s="14" t="s">
        <v>503</v>
      </c>
      <c r="F73" s="25">
        <v>3510000</v>
      </c>
      <c r="G73" s="7"/>
      <c r="H73" s="10">
        <v>45938</v>
      </c>
      <c r="I73" s="7"/>
      <c r="J73" s="8"/>
      <c r="K73" s="25"/>
      <c r="L73" s="24"/>
    </row>
    <row r="74" spans="1:12" ht="29.1" customHeight="1" x14ac:dyDescent="0.25">
      <c r="A74" s="7"/>
      <c r="B74" s="7" t="s">
        <v>502</v>
      </c>
      <c r="C74" s="27" t="str">
        <f>IFERROR(VLOOKUP(Table1[[#This Row],[NO PP ]],'[1]LIST PP &amp; PO'!B74:L795,3,FALSE),"")</f>
        <v xml:space="preserve">LABEL FEET 350KG </v>
      </c>
      <c r="D74" s="26" t="s">
        <v>501</v>
      </c>
      <c r="E74" s="7" t="s">
        <v>500</v>
      </c>
      <c r="F74" s="25">
        <v>342000</v>
      </c>
      <c r="G74" s="7"/>
      <c r="H74" s="10">
        <v>45938</v>
      </c>
      <c r="I74" s="7"/>
      <c r="J74" s="8"/>
      <c r="K74" s="25"/>
      <c r="L74" s="24"/>
    </row>
    <row r="75" spans="1:12" ht="29.1" customHeight="1" x14ac:dyDescent="0.25">
      <c r="A75" s="31" t="s">
        <v>498</v>
      </c>
      <c r="B75" s="28" t="s">
        <v>499</v>
      </c>
      <c r="C75" s="27" t="str">
        <f>IFERROR(VLOOKUP(Table1[[#This Row],[NO PP ]],'[1]LIST PP &amp; PO'!B75:L796,3,FALSE),"")</f>
        <v xml:space="preserve">KALIBRASI THERMOMETER DIGITAL </v>
      </c>
      <c r="D75" s="26" t="str">
        <f>IFERROR(VLOOKUP(A75,'[1]LIST PP &amp; PO'!A75:E461,5,FALSE),"")</f>
        <v xml:space="preserve">GENELYS </v>
      </c>
      <c r="E75" s="7" t="s">
        <v>496</v>
      </c>
      <c r="F75" s="25">
        <v>450000</v>
      </c>
      <c r="G75" s="7"/>
      <c r="H75" s="10">
        <v>45938</v>
      </c>
      <c r="I75" s="7"/>
      <c r="J75" s="8"/>
      <c r="K75" s="25"/>
      <c r="L75" s="24">
        <v>900000</v>
      </c>
    </row>
    <row r="76" spans="1:12" ht="29.1" customHeight="1" x14ac:dyDescent="0.25">
      <c r="A76" s="31" t="s">
        <v>498</v>
      </c>
      <c r="B76" s="28" t="s">
        <v>497</v>
      </c>
      <c r="C76" s="27" t="str">
        <f>IFERROR(VLOOKUP(Table1[[#This Row],[NO PP ]],'[1]LIST PP &amp; PO'!B76:L797,3,FALSE),"")</f>
        <v xml:space="preserve">KALIBRASI STOPWATCH </v>
      </c>
      <c r="D76" s="26" t="str">
        <f>IFERROR(VLOOKUP(A76,'[1]LIST PP &amp; PO'!A76:E462,5,FALSE),"")</f>
        <v xml:space="preserve">GENELYS </v>
      </c>
      <c r="E76" s="7" t="s">
        <v>496</v>
      </c>
      <c r="F76" s="25">
        <v>450000</v>
      </c>
      <c r="G76" s="7"/>
      <c r="H76" s="10">
        <v>45938</v>
      </c>
      <c r="I76" s="7"/>
      <c r="J76" s="8"/>
      <c r="K76" s="25"/>
      <c r="L76" s="24">
        <v>900000</v>
      </c>
    </row>
    <row r="77" spans="1:12" ht="29.1" customHeight="1" x14ac:dyDescent="0.25">
      <c r="A77" s="31" t="s">
        <v>495</v>
      </c>
      <c r="B77" s="28" t="s">
        <v>494</v>
      </c>
      <c r="C77" s="27" t="str">
        <f>IFERROR(VLOOKUP(Table1[[#This Row],[NO PP ]],'[1]LIST PP &amp; PO'!B77:L798,3,FALSE),"")</f>
        <v xml:space="preserve">KALIBRASI THERMOHIGRO METER </v>
      </c>
      <c r="D77" s="26" t="str">
        <f>IFERROR(VLOOKUP(A77,'[1]LIST PP &amp; PO'!A77:E463,5,FALSE),"")</f>
        <v xml:space="preserve">GENELYS </v>
      </c>
      <c r="E77" s="7" t="s">
        <v>493</v>
      </c>
      <c r="F77" s="25">
        <v>524475</v>
      </c>
      <c r="G77" s="7"/>
      <c r="H77" s="10">
        <v>45938</v>
      </c>
      <c r="I77" s="7"/>
      <c r="J77" s="8"/>
      <c r="K77" s="25"/>
      <c r="L77" s="24">
        <v>524475</v>
      </c>
    </row>
    <row r="78" spans="1:12" ht="29.1" customHeight="1" x14ac:dyDescent="0.25">
      <c r="A78" s="30" t="s">
        <v>490</v>
      </c>
      <c r="B78" s="28" t="s">
        <v>492</v>
      </c>
      <c r="C78" s="27" t="str">
        <f>IFERROR(VLOOKUP(Table1[[#This Row],[NO PP ]],'[1]LIST PP &amp; PO'!B78:L799,3,FALSE),"")</f>
        <v>WEARPACK PRODUKSI PUTIH (M)</v>
      </c>
      <c r="D78" s="26" t="s">
        <v>488</v>
      </c>
      <c r="E78" s="7" t="s">
        <v>487</v>
      </c>
      <c r="F78" s="25"/>
      <c r="G78" s="7"/>
      <c r="H78" s="10">
        <v>45938</v>
      </c>
      <c r="I78" s="7"/>
      <c r="J78" s="8"/>
      <c r="K78" s="25"/>
      <c r="L78" s="24">
        <v>2080000</v>
      </c>
    </row>
    <row r="79" spans="1:12" ht="29.1" customHeight="1" x14ac:dyDescent="0.25">
      <c r="A79" s="30" t="s">
        <v>490</v>
      </c>
      <c r="B79" s="28" t="s">
        <v>491</v>
      </c>
      <c r="C79" s="27" t="str">
        <f>IFERROR(VLOOKUP(Table1[[#This Row],[NO PP ]],'[1]LIST PP &amp; PO'!B79:L800,3,FALSE),"")</f>
        <v>WEARPACK PRODUKSI PUTIH (L)</v>
      </c>
      <c r="D79" s="26" t="s">
        <v>488</v>
      </c>
      <c r="E79" s="7" t="s">
        <v>487</v>
      </c>
      <c r="F79" s="25"/>
      <c r="G79" s="7"/>
      <c r="H79" s="10">
        <v>45938</v>
      </c>
      <c r="I79" s="7"/>
      <c r="J79" s="8"/>
      <c r="K79" s="25"/>
      <c r="L79" s="24"/>
    </row>
    <row r="80" spans="1:12" ht="29.1" customHeight="1" x14ac:dyDescent="0.25">
      <c r="A80" s="30" t="s">
        <v>490</v>
      </c>
      <c r="B80" s="28" t="s">
        <v>489</v>
      </c>
      <c r="C80" s="27" t="str">
        <f>IFERROR(VLOOKUP(Table1[[#This Row],[NO PP ]],'[1]LIST PP &amp; PO'!B80:L801,3,FALSE),"")</f>
        <v>WEARPACK PRODUKSI PUTIH (L4)</v>
      </c>
      <c r="D80" s="26" t="s">
        <v>488</v>
      </c>
      <c r="E80" s="7" t="s">
        <v>487</v>
      </c>
      <c r="F80" s="25"/>
      <c r="G80" s="7"/>
      <c r="H80" s="10">
        <v>45938</v>
      </c>
      <c r="I80" s="7"/>
      <c r="J80" s="8"/>
      <c r="K80" s="25"/>
      <c r="L80" s="24"/>
    </row>
    <row r="81" spans="1:12" ht="29.1" customHeight="1" x14ac:dyDescent="0.25">
      <c r="A81" s="7"/>
      <c r="B81" s="28" t="s">
        <v>486</v>
      </c>
      <c r="C81" s="27" t="str">
        <f>IFERROR(VLOOKUP(Table1[[#This Row],[NO PP ]],'[1]LIST PP &amp; PO'!B81:L802,3,FALSE),"")</f>
        <v>KAIN NYLON UNTUK TRAY PEMANAS</v>
      </c>
      <c r="D81" s="26" t="s">
        <v>485</v>
      </c>
      <c r="E81" s="7" t="s">
        <v>484</v>
      </c>
      <c r="F81" s="25">
        <v>915750</v>
      </c>
      <c r="G81" s="7"/>
      <c r="H81" s="10">
        <v>45938</v>
      </c>
      <c r="I81" s="7"/>
      <c r="J81" s="8"/>
      <c r="K81" s="25"/>
      <c r="L81" s="24"/>
    </row>
    <row r="82" spans="1:12" ht="29.1" customHeight="1" x14ac:dyDescent="0.25">
      <c r="A82" s="7"/>
      <c r="B82" s="7" t="s">
        <v>483</v>
      </c>
      <c r="C82" s="27" t="str">
        <f>IFERROR(VLOOKUP(Table1[[#This Row],[NO PP ]],'[1]LIST PP &amp; PO'!B82:L803,3,FALSE),"")</f>
        <v xml:space="preserve">KERTAS SARING </v>
      </c>
      <c r="D82" s="26" t="s">
        <v>482</v>
      </c>
      <c r="E82" s="7"/>
      <c r="F82" s="25">
        <v>10000000</v>
      </c>
      <c r="G82" s="7"/>
      <c r="H82" s="10">
        <v>45938</v>
      </c>
      <c r="I82" s="7"/>
      <c r="J82" s="8"/>
      <c r="K82" s="25"/>
      <c r="L82" s="24"/>
    </row>
    <row r="83" spans="1:12" ht="29.1" customHeight="1" x14ac:dyDescent="0.25">
      <c r="A83" s="7"/>
      <c r="B83" s="28" t="s">
        <v>481</v>
      </c>
      <c r="C83" s="27" t="str">
        <f>IFERROR(VLOOKUP(Table1[[#This Row],[NO PP ]],'[1]LIST PP &amp; PO'!B83:L804,3,FALSE),"")</f>
        <v>ISI CUTTER KENKO A-100</v>
      </c>
      <c r="D83" s="26" t="s">
        <v>324</v>
      </c>
      <c r="E83" s="7">
        <v>252926</v>
      </c>
      <c r="F83" s="25"/>
      <c r="G83" s="7"/>
      <c r="H83" s="10">
        <v>45943</v>
      </c>
      <c r="I83" s="7"/>
      <c r="J83" s="8"/>
      <c r="K83" s="25"/>
      <c r="L83" s="24">
        <v>3381615</v>
      </c>
    </row>
    <row r="84" spans="1:12" ht="29.1" customHeight="1" x14ac:dyDescent="0.25">
      <c r="A84" s="7"/>
      <c r="B84" s="28" t="s">
        <v>480</v>
      </c>
      <c r="C84" s="27" t="str">
        <f>IFERROR(VLOOKUP(Table1[[#This Row],[NO PP ]],'[1]LIST PP &amp; PO'!B84:L805,3,FALSE),"")</f>
        <v xml:space="preserve">HVS A4 </v>
      </c>
      <c r="D84" s="26" t="s">
        <v>324</v>
      </c>
      <c r="E84" s="7">
        <v>252926</v>
      </c>
      <c r="F84" s="25"/>
      <c r="G84" s="7"/>
      <c r="H84" s="10">
        <v>45943</v>
      </c>
      <c r="I84" s="7"/>
      <c r="J84" s="8"/>
      <c r="K84" s="25"/>
      <c r="L84" s="24">
        <v>3381615</v>
      </c>
    </row>
    <row r="85" spans="1:12" ht="29.1" customHeight="1" x14ac:dyDescent="0.25">
      <c r="A85" s="7"/>
      <c r="B85" s="28" t="s">
        <v>479</v>
      </c>
      <c r="C85" s="27" t="str">
        <f>IFERROR(VLOOKUP(Table1[[#This Row],[NO PP ]],'[1]LIST PP &amp; PO'!B85:L806,3,FALSE),"")</f>
        <v xml:space="preserve">HVS F4 </v>
      </c>
      <c r="D85" s="26" t="s">
        <v>324</v>
      </c>
      <c r="E85" s="7">
        <v>252926</v>
      </c>
      <c r="F85" s="25"/>
      <c r="G85" s="7"/>
      <c r="H85" s="10">
        <v>45943</v>
      </c>
      <c r="I85" s="7"/>
      <c r="J85" s="8"/>
      <c r="K85" s="25"/>
      <c r="L85" s="24">
        <v>3381615</v>
      </c>
    </row>
    <row r="86" spans="1:12" ht="29.1" customHeight="1" x14ac:dyDescent="0.25">
      <c r="A86" s="7"/>
      <c r="B86" s="28" t="s">
        <v>478</v>
      </c>
      <c r="C86" s="27" t="str">
        <f>IFERROR(VLOOKUP(Table1[[#This Row],[NO PP ]],'[1]LIST PP &amp; PO'!B86:L807,3,FALSE),"")</f>
        <v xml:space="preserve">PANFIX </v>
      </c>
      <c r="D86" s="26" t="s">
        <v>324</v>
      </c>
      <c r="E86" s="7">
        <v>252926</v>
      </c>
      <c r="F86" s="25"/>
      <c r="G86" s="7"/>
      <c r="H86" s="10">
        <v>45943</v>
      </c>
      <c r="I86" s="7"/>
      <c r="J86" s="8"/>
      <c r="K86" s="25"/>
      <c r="L86" s="24">
        <v>3381615</v>
      </c>
    </row>
    <row r="87" spans="1:12" ht="29.1" customHeight="1" x14ac:dyDescent="0.25">
      <c r="A87" s="7" t="s">
        <v>477</v>
      </c>
      <c r="B87" s="7" t="s">
        <v>476</v>
      </c>
      <c r="C87" s="27" t="str">
        <f>IFERROR(VLOOKUP(Table1[[#This Row],[NO PP ]],'[1]LIST PP &amp; PO'!B87:L808,3,FALSE),"")</f>
        <v xml:space="preserve">FC-10 </v>
      </c>
      <c r="D87" s="8" t="s">
        <v>149</v>
      </c>
      <c r="E87" s="14" t="s">
        <v>475</v>
      </c>
      <c r="F87" s="25">
        <v>888000</v>
      </c>
      <c r="G87" s="7"/>
      <c r="H87" s="10">
        <v>45943</v>
      </c>
      <c r="I87" s="7"/>
      <c r="J87" s="8"/>
      <c r="K87" s="25"/>
      <c r="L87" s="24"/>
    </row>
    <row r="88" spans="1:12" ht="29.1" customHeight="1" x14ac:dyDescent="0.25">
      <c r="A88" s="7" t="s">
        <v>474</v>
      </c>
      <c r="B88" s="7" t="s">
        <v>473</v>
      </c>
      <c r="C88" s="27" t="str">
        <f>IFERROR(VLOOKUP(Table1[[#This Row],[NO PP ]],'[1]LIST PP &amp; PO'!B88:L809,3,FALSE),"")</f>
        <v xml:space="preserve">FC-20 </v>
      </c>
      <c r="D88" s="8" t="s">
        <v>149</v>
      </c>
      <c r="E88" s="14" t="s">
        <v>472</v>
      </c>
      <c r="F88" s="25">
        <v>1648350</v>
      </c>
      <c r="G88" s="7"/>
      <c r="H88" s="10">
        <v>45943</v>
      </c>
      <c r="I88" s="7"/>
      <c r="J88" s="8"/>
      <c r="K88" s="25"/>
      <c r="L88" s="24"/>
    </row>
    <row r="89" spans="1:12" ht="29.1" customHeight="1" x14ac:dyDescent="0.25">
      <c r="A89" s="7"/>
      <c r="B89" s="28" t="s">
        <v>471</v>
      </c>
      <c r="C89" s="27" t="str">
        <f>IFERROR(VLOOKUP(Table1[[#This Row],[NO PP ]],'[1]LIST PP &amp; PO'!B89:L810,3,FALSE),"")</f>
        <v xml:space="preserve">BUSA TRICORT 8 MM </v>
      </c>
      <c r="D89" s="26" t="s">
        <v>470</v>
      </c>
      <c r="E89" s="14" t="s">
        <v>469</v>
      </c>
      <c r="F89" s="25">
        <v>3196800</v>
      </c>
      <c r="G89" s="7"/>
      <c r="H89" s="10">
        <v>45943</v>
      </c>
      <c r="I89" s="7"/>
      <c r="J89" s="8"/>
      <c r="K89" s="25"/>
      <c r="L89" s="24"/>
    </row>
    <row r="90" spans="1:12" ht="29.1" customHeight="1" x14ac:dyDescent="0.25">
      <c r="A90" s="7"/>
      <c r="B90" s="7" t="s">
        <v>468</v>
      </c>
      <c r="C90" s="27" t="str">
        <f>IFERROR(VLOOKUP(Table1[[#This Row],[NO PP ]],'[1]LIST PP &amp; PO'!B90:L811,3,FALSE),"")</f>
        <v xml:space="preserve">ALKOHOL 96% </v>
      </c>
      <c r="D90" s="26" t="s">
        <v>93</v>
      </c>
      <c r="E90" s="7"/>
      <c r="F90" s="25">
        <v>7200000</v>
      </c>
      <c r="G90" s="7"/>
      <c r="H90" s="10">
        <v>45943</v>
      </c>
      <c r="I90" s="7"/>
      <c r="J90" s="8"/>
      <c r="K90" s="25"/>
      <c r="L90" s="24"/>
    </row>
    <row r="91" spans="1:12" ht="29.1" customHeight="1" x14ac:dyDescent="0.25">
      <c r="A91" s="29" t="s">
        <v>467</v>
      </c>
      <c r="B91" s="28" t="s">
        <v>466</v>
      </c>
      <c r="C91" s="27" t="str">
        <f>IFERROR(VLOOKUP(Table1[[#This Row],[NO PP ]],'[1]LIST PP &amp; PO'!B91:L812,3,FALSE),"")</f>
        <v xml:space="preserve">SARINGAN WASTAFEL BESAR </v>
      </c>
      <c r="D91" s="26" t="str">
        <f>IFERROR(VLOOKUP(A91,'[1]LIST PP &amp; PO'!A91:E482,5,FALSE),"")</f>
        <v>MUDASUS</v>
      </c>
      <c r="E91" s="7" t="s">
        <v>465</v>
      </c>
      <c r="F91" s="25">
        <v>1425000</v>
      </c>
      <c r="G91" s="7"/>
      <c r="H91" s="10">
        <v>45943</v>
      </c>
      <c r="I91" s="7"/>
      <c r="J91" s="8"/>
      <c r="K91" s="25" t="s">
        <v>407</v>
      </c>
      <c r="L91" s="24"/>
    </row>
    <row r="92" spans="1:12" ht="29.1" customHeight="1" x14ac:dyDescent="0.25">
      <c r="A92" s="7"/>
      <c r="B92" s="7" t="s">
        <v>464</v>
      </c>
      <c r="C92" s="27" t="str">
        <f>IFERROR(VLOOKUP(Table1[[#This Row],[NO PP ]],'[1]LIST PP &amp; PO'!B92:L813,3,FALSE),"")</f>
        <v xml:space="preserve">BENDRAT </v>
      </c>
      <c r="D92" s="26" t="s">
        <v>50</v>
      </c>
      <c r="E92" s="7" t="s">
        <v>463</v>
      </c>
      <c r="F92" s="25">
        <v>425000</v>
      </c>
      <c r="G92" s="7"/>
      <c r="H92" s="10">
        <v>45952</v>
      </c>
      <c r="I92" s="7"/>
      <c r="J92" s="8"/>
      <c r="K92" s="25"/>
      <c r="L92" s="24"/>
    </row>
    <row r="93" spans="1:12" ht="29.1" customHeight="1" x14ac:dyDescent="0.25">
      <c r="A93" s="26" t="s">
        <v>461</v>
      </c>
      <c r="B93" s="7" t="s">
        <v>462</v>
      </c>
      <c r="C93" s="27" t="str">
        <f>IFERROR(VLOOKUP(Table1[[#This Row],[NO PP ]],'[1]LIST PP &amp; PO'!B93:L814,3,FALSE),"")</f>
        <v xml:space="preserve">OUTERBOX UK. 85 X 62 X 70 CM </v>
      </c>
      <c r="D93" s="26" t="s">
        <v>215</v>
      </c>
      <c r="E93" s="7" t="s">
        <v>459</v>
      </c>
      <c r="F93" s="25">
        <v>110000</v>
      </c>
      <c r="G93" s="7"/>
      <c r="H93" s="10">
        <v>45952</v>
      </c>
      <c r="I93" s="7"/>
      <c r="J93" s="8"/>
      <c r="K93" s="25"/>
      <c r="L93" s="24">
        <v>17000000</v>
      </c>
    </row>
    <row r="94" spans="1:12" ht="29.1" customHeight="1" x14ac:dyDescent="0.25">
      <c r="A94" s="26" t="s">
        <v>461</v>
      </c>
      <c r="B94" s="7" t="s">
        <v>460</v>
      </c>
      <c r="C94" s="27" t="str">
        <f>IFERROR(VLOOKUP(Table1[[#This Row],[NO PP ]],'[1]LIST PP &amp; PO'!B94:L815,3,FALSE),"")</f>
        <v xml:space="preserve">TUTUP KARDUS </v>
      </c>
      <c r="D94" s="26" t="s">
        <v>215</v>
      </c>
      <c r="E94" s="7" t="s">
        <v>459</v>
      </c>
      <c r="F94" s="25">
        <v>30000</v>
      </c>
      <c r="G94" s="7"/>
      <c r="H94" s="10">
        <v>45952</v>
      </c>
      <c r="I94" s="7"/>
      <c r="J94" s="8"/>
      <c r="K94" s="25"/>
      <c r="L94" s="24">
        <v>17000000</v>
      </c>
    </row>
    <row r="95" spans="1:12" ht="29.1" customHeight="1" x14ac:dyDescent="0.25">
      <c r="A95" s="7"/>
      <c r="B95" s="7" t="s">
        <v>458</v>
      </c>
      <c r="C95" s="27" t="str">
        <f>IFERROR(VLOOKUP(Table1[[#This Row],[NO PP ]],'[1]LIST PP &amp; PO'!B95:L816,3,FALSE),"")</f>
        <v xml:space="preserve">KERTAS STICKER </v>
      </c>
      <c r="D95" s="26" t="s">
        <v>251</v>
      </c>
      <c r="E95" s="14" t="s">
        <v>457</v>
      </c>
      <c r="F95" s="25">
        <v>1610000</v>
      </c>
      <c r="G95" s="7"/>
      <c r="H95" s="10">
        <v>45952</v>
      </c>
      <c r="I95" s="7"/>
      <c r="J95" s="8"/>
      <c r="K95" s="25"/>
      <c r="L95" s="24"/>
    </row>
    <row r="96" spans="1:12" ht="29.1" customHeight="1" x14ac:dyDescent="0.25">
      <c r="A96" s="7"/>
      <c r="B96" s="7" t="s">
        <v>456</v>
      </c>
      <c r="C96" s="27" t="str">
        <f>IFERROR(VLOOKUP(Table1[[#This Row],[NO PP ]],'[1]LIST PP &amp; PO'!B96:L817,3,FALSE),"")</f>
        <v xml:space="preserve">CPU </v>
      </c>
      <c r="D96" s="26" t="s">
        <v>455</v>
      </c>
      <c r="E96" s="7"/>
      <c r="F96" s="25">
        <v>2800000</v>
      </c>
      <c r="G96" s="7"/>
      <c r="H96" s="10">
        <v>45952</v>
      </c>
      <c r="I96" s="7"/>
      <c r="J96" s="8"/>
      <c r="K96" s="25"/>
      <c r="L96" s="24"/>
    </row>
    <row r="97" spans="1:12" ht="29.1" customHeight="1" x14ac:dyDescent="0.25">
      <c r="A97" s="7"/>
      <c r="B97" s="7" t="s">
        <v>454</v>
      </c>
      <c r="C97" s="27" t="str">
        <f>IFERROR(VLOOKUP(Table1[[#This Row],[NO PP ]],'[1]LIST PP &amp; PO'!B97:L818,3,FALSE),"")</f>
        <v>FREON R22</v>
      </c>
      <c r="D97" s="26" t="s">
        <v>50</v>
      </c>
      <c r="E97" s="7" t="s">
        <v>453</v>
      </c>
      <c r="F97" s="25">
        <v>2365000</v>
      </c>
      <c r="G97" s="7"/>
      <c r="H97" s="10">
        <v>45952</v>
      </c>
      <c r="I97" s="7"/>
      <c r="J97" s="8"/>
      <c r="K97" s="25"/>
      <c r="L97" s="24"/>
    </row>
    <row r="98" spans="1:12" ht="29.1" customHeight="1" x14ac:dyDescent="0.25">
      <c r="A98" s="7"/>
      <c r="B98" s="7" t="s">
        <v>451</v>
      </c>
      <c r="C98" s="27" t="s">
        <v>452</v>
      </c>
      <c r="D98" s="26" t="s">
        <v>449</v>
      </c>
      <c r="E98" s="7" t="s">
        <v>448</v>
      </c>
      <c r="F98" s="25">
        <v>1140800</v>
      </c>
      <c r="G98" s="7"/>
      <c r="H98" s="10">
        <v>45952</v>
      </c>
      <c r="I98" s="7"/>
      <c r="J98" s="8"/>
      <c r="K98" s="25"/>
      <c r="L98" s="24">
        <v>2505936</v>
      </c>
    </row>
    <row r="99" spans="1:12" ht="29.1" customHeight="1" x14ac:dyDescent="0.25">
      <c r="A99" s="7"/>
      <c r="B99" s="7" t="s">
        <v>451</v>
      </c>
      <c r="C99" s="27" t="s">
        <v>450</v>
      </c>
      <c r="D99" s="26" t="s">
        <v>449</v>
      </c>
      <c r="E99" s="7" t="s">
        <v>448</v>
      </c>
      <c r="F99" s="25">
        <v>1116800</v>
      </c>
      <c r="G99" s="7"/>
      <c r="H99" s="10">
        <v>45952</v>
      </c>
      <c r="I99" s="7"/>
      <c r="J99" s="8"/>
      <c r="K99" s="25"/>
      <c r="L99" s="24">
        <v>2505936</v>
      </c>
    </row>
    <row r="100" spans="1:12" ht="29.1" customHeight="1" x14ac:dyDescent="0.25">
      <c r="A100" s="7"/>
      <c r="B100" s="7" t="s">
        <v>447</v>
      </c>
      <c r="C100" s="27" t="str">
        <f>IFERROR(VLOOKUP(Table1[[#This Row],[NO PP ]],'[1]LIST PP &amp; PO'!B100:L821,3,FALSE),"")</f>
        <v xml:space="preserve">MASKER WHITE FOCUSS </v>
      </c>
      <c r="D100" s="26" t="s">
        <v>446</v>
      </c>
      <c r="E100" s="14" t="s">
        <v>445</v>
      </c>
      <c r="F100" s="25">
        <v>741000</v>
      </c>
      <c r="G100" s="7"/>
      <c r="H100" s="10">
        <v>45952</v>
      </c>
      <c r="I100" s="7"/>
      <c r="J100" s="8"/>
      <c r="K100" s="25"/>
      <c r="L100" s="24">
        <v>860000</v>
      </c>
    </row>
    <row r="101" spans="1:12" ht="29.1" customHeight="1" x14ac:dyDescent="0.25">
      <c r="A101" s="7"/>
      <c r="B101" s="7" t="s">
        <v>444</v>
      </c>
      <c r="C101" s="27" t="str">
        <f>IFERROR(VLOOKUP(Table1[[#This Row],[NO PP ]],'[1]LIST PP &amp; PO'!B101:L822,3,FALSE),"")</f>
        <v>PLASTIK 1 ONS (UK. 7 X 13 CM)</v>
      </c>
      <c r="D101" s="26" t="s">
        <v>348</v>
      </c>
      <c r="E101" s="7"/>
      <c r="F101" s="25">
        <v>55000</v>
      </c>
      <c r="G101" s="7"/>
      <c r="H101" s="10">
        <v>45952</v>
      </c>
      <c r="I101" s="7"/>
      <c r="J101" s="8"/>
      <c r="K101" s="25"/>
      <c r="L101" s="24">
        <v>860000</v>
      </c>
    </row>
    <row r="102" spans="1:12" ht="29.1" customHeight="1" x14ac:dyDescent="0.25">
      <c r="A102" s="7"/>
      <c r="B102" s="7" t="s">
        <v>443</v>
      </c>
      <c r="C102" s="27" t="str">
        <f>IFERROR(VLOOKUP(Table1[[#This Row],[NO PP ]],'[1]LIST PP &amp; PO'!B102:L823,3,FALSE),"")</f>
        <v>PLASTIK 2 ONS (UK. 8 X 16 CM)</v>
      </c>
      <c r="D102" s="26" t="s">
        <v>348</v>
      </c>
      <c r="E102" s="7"/>
      <c r="F102" s="25">
        <v>85000</v>
      </c>
      <c r="G102" s="7"/>
      <c r="H102" s="10">
        <v>45952</v>
      </c>
      <c r="I102" s="7"/>
      <c r="J102" s="8"/>
      <c r="K102" s="25"/>
      <c r="L102" s="24">
        <v>860000</v>
      </c>
    </row>
    <row r="103" spans="1:12" ht="29.1" customHeight="1" x14ac:dyDescent="0.25">
      <c r="A103" s="7"/>
      <c r="B103" s="7" t="s">
        <v>442</v>
      </c>
      <c r="C103" s="27" t="str">
        <f>IFERROR(VLOOKUP(Table1[[#This Row],[NO PP ]],'[1]LIST PP &amp; PO'!B103:L824,3,FALSE),"")</f>
        <v>PLASTIK 1/2 ONS (UK. 6 X 10 CM)</v>
      </c>
      <c r="D103" s="26" t="s">
        <v>348</v>
      </c>
      <c r="E103" s="7"/>
      <c r="F103" s="25">
        <v>40000</v>
      </c>
      <c r="G103" s="7"/>
      <c r="H103" s="10">
        <v>45952</v>
      </c>
      <c r="I103" s="7"/>
      <c r="J103" s="8"/>
      <c r="K103" s="25"/>
      <c r="L103" s="24">
        <v>860000</v>
      </c>
    </row>
    <row r="104" spans="1:12" ht="29.1" customHeight="1" x14ac:dyDescent="0.25">
      <c r="A104" s="7"/>
      <c r="B104" s="7" t="s">
        <v>441</v>
      </c>
      <c r="C104" s="27" t="str">
        <f>IFERROR(VLOOKUP(Table1[[#This Row],[NO PP ]],'[1]LIST PP &amp; PO'!B104:L825,3,FALSE),"")</f>
        <v>PLASTIK 1/4 ONS (UK. 9 X 18 CM)</v>
      </c>
      <c r="D104" s="26" t="s">
        <v>348</v>
      </c>
      <c r="E104" s="7"/>
      <c r="F104" s="25">
        <v>95000</v>
      </c>
      <c r="G104" s="7"/>
      <c r="H104" s="10">
        <v>45952</v>
      </c>
      <c r="I104" s="7"/>
      <c r="J104" s="8"/>
      <c r="K104" s="25"/>
      <c r="L104" s="24">
        <v>860000</v>
      </c>
    </row>
    <row r="105" spans="1:12" ht="29.1" customHeight="1" x14ac:dyDescent="0.25">
      <c r="A105" s="7"/>
      <c r="B105" s="7" t="s">
        <v>440</v>
      </c>
      <c r="C105" s="27" t="str">
        <f>IFERROR(VLOOKUP(Table1[[#This Row],[NO PP ]],'[1]LIST PP &amp; PO'!B105:L826,3,FALSE),"")</f>
        <v>PLASTIK 1/2 KG (UK. 11 X 22)</v>
      </c>
      <c r="D105" s="26" t="s">
        <v>348</v>
      </c>
      <c r="E105" s="7"/>
      <c r="F105" s="25">
        <v>135000</v>
      </c>
      <c r="G105" s="7"/>
      <c r="H105" s="10">
        <v>45952</v>
      </c>
      <c r="I105" s="7"/>
      <c r="J105" s="8"/>
      <c r="K105" s="25"/>
      <c r="L105" s="24">
        <v>860000</v>
      </c>
    </row>
    <row r="106" spans="1:12" ht="29.1" customHeight="1" x14ac:dyDescent="0.25">
      <c r="A106" s="7"/>
      <c r="B106" s="7" t="s">
        <v>439</v>
      </c>
      <c r="C106" s="27" t="str">
        <f>IFERROR(VLOOKUP(Table1[[#This Row],[NO PP ]],'[1]LIST PP &amp; PO'!B106:L827,3,FALSE),"")</f>
        <v xml:space="preserve">PLASTIK 90 X 120 HITAM </v>
      </c>
      <c r="D106" s="26" t="s">
        <v>348</v>
      </c>
      <c r="E106" s="7"/>
      <c r="F106" s="25">
        <v>200000</v>
      </c>
      <c r="G106" s="7"/>
      <c r="H106" s="10">
        <v>45952</v>
      </c>
      <c r="I106" s="7"/>
      <c r="J106" s="8"/>
      <c r="K106" s="25"/>
      <c r="L106" s="24">
        <v>860000</v>
      </c>
    </row>
    <row r="107" spans="1:12" ht="29.1" customHeight="1" x14ac:dyDescent="0.25">
      <c r="A107" s="7"/>
      <c r="B107" s="7" t="s">
        <v>438</v>
      </c>
      <c r="C107" s="27" t="str">
        <f>IFERROR(VLOOKUP(Table1[[#This Row],[NO PP ]],'[1]LIST PP &amp; PO'!B107:L828,3,FALSE),"")</f>
        <v xml:space="preserve">PLASTIK 60  X 100 HITAM </v>
      </c>
      <c r="D107" s="26" t="s">
        <v>348</v>
      </c>
      <c r="E107" s="7"/>
      <c r="F107" s="25">
        <v>250000</v>
      </c>
      <c r="G107" s="7"/>
      <c r="H107" s="10">
        <v>45952</v>
      </c>
      <c r="I107" s="7"/>
      <c r="J107" s="8"/>
      <c r="K107" s="25"/>
      <c r="L107" s="24">
        <v>860000</v>
      </c>
    </row>
    <row r="108" spans="1:12" ht="29.1" customHeight="1" x14ac:dyDescent="0.25">
      <c r="A108" s="7" t="s">
        <v>437</v>
      </c>
      <c r="B108" s="7" t="s">
        <v>436</v>
      </c>
      <c r="C108" s="27" t="str">
        <f>IFERROR(VLOOKUP(Table1[[#This Row],[NO PP ]],'[1]LIST PP &amp; PO'!B108:L829,3,FALSE),"")</f>
        <v xml:space="preserve">BUSA TRICORT8MM </v>
      </c>
      <c r="D108" s="26" t="s">
        <v>97</v>
      </c>
      <c r="E108" s="7"/>
      <c r="F108" s="25">
        <v>5125000</v>
      </c>
      <c r="G108" s="7"/>
      <c r="H108" s="10">
        <v>45952</v>
      </c>
      <c r="I108" s="7"/>
      <c r="J108" s="8"/>
      <c r="K108" s="25"/>
      <c r="L108" s="24">
        <v>591186</v>
      </c>
    </row>
    <row r="109" spans="1:12" ht="29.1" customHeight="1" x14ac:dyDescent="0.25">
      <c r="A109" s="7"/>
      <c r="B109" s="28" t="s">
        <v>435</v>
      </c>
      <c r="C109" s="27" t="str">
        <f>IFERROR(VLOOKUP(Table1[[#This Row],[NO PP ]],'[1]LIST PP &amp; PO'!B109:L830,3,FALSE),"")</f>
        <v>BUKU GELATIK KWARTO ISI 100</v>
      </c>
      <c r="D109" s="26" t="s">
        <v>324</v>
      </c>
      <c r="E109" s="7"/>
      <c r="F109" s="25">
        <v>66500</v>
      </c>
      <c r="G109" s="7"/>
      <c r="H109" s="10">
        <v>45966</v>
      </c>
      <c r="I109" s="7"/>
      <c r="J109" s="8"/>
      <c r="K109" s="25"/>
      <c r="L109" s="24">
        <v>591186</v>
      </c>
    </row>
    <row r="110" spans="1:12" ht="29.1" customHeight="1" x14ac:dyDescent="0.25">
      <c r="A110" s="7"/>
      <c r="B110" s="28" t="s">
        <v>434</v>
      </c>
      <c r="C110" s="27" t="str">
        <f>IFERROR(VLOOKUP(Table1[[#This Row],[NO PP ]],'[1]LIST PP &amp; PO'!B110:L831,3,FALSE),"")</f>
        <v xml:space="preserve">BUKU GELATIK KWARTO ISI 200 </v>
      </c>
      <c r="D110" s="26" t="s">
        <v>324</v>
      </c>
      <c r="E110" s="7"/>
      <c r="F110" s="25">
        <v>74100</v>
      </c>
      <c r="G110" s="7"/>
      <c r="H110" s="10">
        <v>45966</v>
      </c>
      <c r="I110" s="7"/>
      <c r="J110" s="8"/>
      <c r="K110" s="25"/>
      <c r="L110" s="24">
        <v>591186</v>
      </c>
    </row>
    <row r="111" spans="1:12" ht="29.1" customHeight="1" x14ac:dyDescent="0.25">
      <c r="A111" s="7"/>
      <c r="B111" s="28" t="s">
        <v>433</v>
      </c>
      <c r="C111" s="27" t="str">
        <f>IFERROR(VLOOKUP(Table1[[#This Row],[NO PP ]],'[1]LIST PP &amp; PO'!B111:L832,3,FALSE),"")</f>
        <v xml:space="preserve">BOLPEN OPV SNOWMAN HITAM </v>
      </c>
      <c r="D111" s="26" t="s">
        <v>324</v>
      </c>
      <c r="E111" s="7"/>
      <c r="F111" s="25">
        <v>312000</v>
      </c>
      <c r="G111" s="7"/>
      <c r="H111" s="10">
        <v>45966</v>
      </c>
      <c r="I111" s="7"/>
      <c r="J111" s="8"/>
      <c r="K111" s="25"/>
      <c r="L111" s="24">
        <v>591186</v>
      </c>
    </row>
    <row r="112" spans="1:12" ht="29.1" customHeight="1" x14ac:dyDescent="0.25">
      <c r="A112" s="7"/>
      <c r="B112" s="28" t="s">
        <v>432</v>
      </c>
      <c r="C112" s="27" t="str">
        <f>IFERROR(VLOOKUP(Table1[[#This Row],[NO PP ]],'[1]LIST PP &amp; PO'!B112:L833,3,FALSE),"")</f>
        <v>THERMAL 80 X 50</v>
      </c>
      <c r="D112" s="26" t="s">
        <v>324</v>
      </c>
      <c r="E112" s="7"/>
      <c r="F112" s="25">
        <v>35000</v>
      </c>
      <c r="G112" s="7"/>
      <c r="H112" s="10">
        <v>45966</v>
      </c>
      <c r="I112" s="7"/>
      <c r="J112" s="8"/>
      <c r="K112" s="25"/>
      <c r="L112" s="24">
        <v>591186</v>
      </c>
    </row>
    <row r="113" spans="1:12" ht="29.1" customHeight="1" x14ac:dyDescent="0.25">
      <c r="A113" s="7"/>
      <c r="B113" s="28" t="s">
        <v>431</v>
      </c>
      <c r="C113" s="27" t="str">
        <f>IFERROR(VLOOKUP(Table1[[#This Row],[NO PP ]],'[1]LIST PP &amp; PO'!B113:L834,3,FALSE),"")</f>
        <v xml:space="preserve">SNOWMAN REVIL V3 </v>
      </c>
      <c r="D113" s="26" t="s">
        <v>324</v>
      </c>
      <c r="E113" s="7"/>
      <c r="F113" s="25">
        <v>312000</v>
      </c>
      <c r="G113" s="7"/>
      <c r="H113" s="10">
        <v>45966</v>
      </c>
      <c r="I113" s="7"/>
      <c r="J113" s="8"/>
      <c r="K113" s="25"/>
      <c r="L113" s="24">
        <v>591186</v>
      </c>
    </row>
    <row r="114" spans="1:12" ht="29.1" customHeight="1" x14ac:dyDescent="0.25">
      <c r="A114" s="7"/>
      <c r="B114" s="28" t="s">
        <v>430</v>
      </c>
      <c r="C114" s="27" t="str">
        <f>IFERROR(VLOOKUP(Table1[[#This Row],[NO PP ]],'[1]LIST PP &amp; PO'!B114:L835,3,FALSE),"")</f>
        <v xml:space="preserve">BUKU TULIS 58LBR </v>
      </c>
      <c r="D114" s="26" t="s">
        <v>324</v>
      </c>
      <c r="E114" s="7"/>
      <c r="F114" s="25">
        <v>35000</v>
      </c>
      <c r="G114" s="7"/>
      <c r="H114" s="10">
        <v>45966</v>
      </c>
      <c r="I114" s="7"/>
      <c r="J114" s="8"/>
      <c r="K114" s="25"/>
      <c r="L114" s="24">
        <v>591186</v>
      </c>
    </row>
    <row r="115" spans="1:12" ht="29.1" customHeight="1" x14ac:dyDescent="0.25">
      <c r="A115" s="7"/>
      <c r="B115" s="7" t="str">
        <f>IFERROR(VLOOKUP(A115,'[1]LIST PP &amp; PO'!A115:E506,2,FALSE),"")</f>
        <v/>
      </c>
      <c r="C115" s="27" t="s">
        <v>429</v>
      </c>
      <c r="D115" s="26" t="s">
        <v>426</v>
      </c>
      <c r="E115" s="7"/>
      <c r="F115" s="25">
        <v>1000000</v>
      </c>
      <c r="G115" s="7"/>
      <c r="H115" s="10">
        <v>45966</v>
      </c>
      <c r="I115" s="7"/>
      <c r="J115" s="8"/>
      <c r="K115" s="25"/>
      <c r="L115" s="24">
        <v>1887000</v>
      </c>
    </row>
    <row r="116" spans="1:12" ht="29.1" customHeight="1" x14ac:dyDescent="0.25">
      <c r="A116" s="7"/>
      <c r="B116" s="7" t="str">
        <f>IFERROR(VLOOKUP(A116,'[1]LIST PP &amp; PO'!A116:E507,2,FALSE),"")</f>
        <v/>
      </c>
      <c r="C116" s="27" t="s">
        <v>429</v>
      </c>
      <c r="D116" s="26"/>
      <c r="E116" s="7" t="s">
        <v>428</v>
      </c>
      <c r="F116" s="25">
        <v>700000</v>
      </c>
      <c r="G116" s="7"/>
      <c r="H116" s="10">
        <v>45966</v>
      </c>
      <c r="I116" s="7"/>
      <c r="J116" s="8"/>
      <c r="K116" s="25"/>
      <c r="L116" s="24">
        <v>1887000</v>
      </c>
    </row>
    <row r="117" spans="1:12" ht="29.1" customHeight="1" x14ac:dyDescent="0.25">
      <c r="A117" s="7"/>
      <c r="B117" s="7" t="str">
        <f>IFERROR(VLOOKUP(A117,'[1]LIST PP &amp; PO'!A117:E508,2,FALSE),"")</f>
        <v/>
      </c>
      <c r="C117" s="27" t="s">
        <v>427</v>
      </c>
      <c r="D117" s="26" t="s">
        <v>426</v>
      </c>
      <c r="E117" s="7" t="s">
        <v>425</v>
      </c>
      <c r="F117" s="25">
        <v>1665000</v>
      </c>
      <c r="G117" s="7"/>
      <c r="H117" s="10">
        <v>45966</v>
      </c>
      <c r="I117" s="7"/>
      <c r="J117" s="8"/>
      <c r="K117" s="25"/>
      <c r="L117" s="24">
        <v>1665000</v>
      </c>
    </row>
    <row r="118" spans="1:12" ht="29.1" customHeight="1" x14ac:dyDescent="0.25">
      <c r="A118" s="7"/>
      <c r="B118" s="7" t="s">
        <v>422</v>
      </c>
      <c r="C118" s="27" t="s">
        <v>424</v>
      </c>
      <c r="D118" s="27" t="s">
        <v>420</v>
      </c>
      <c r="E118" s="7" t="s">
        <v>423</v>
      </c>
      <c r="F118" s="25">
        <v>1073500</v>
      </c>
      <c r="G118" s="7"/>
      <c r="H118" s="10">
        <v>45966</v>
      </c>
      <c r="I118" s="7"/>
      <c r="J118" s="8"/>
      <c r="K118" s="25"/>
      <c r="L118" s="24">
        <v>1073500</v>
      </c>
    </row>
    <row r="119" spans="1:12" ht="29.1" customHeight="1" x14ac:dyDescent="0.25">
      <c r="A119" s="7"/>
      <c r="B119" s="7" t="s">
        <v>422</v>
      </c>
      <c r="C119" s="27" t="s">
        <v>421</v>
      </c>
      <c r="D119" s="27" t="s">
        <v>420</v>
      </c>
      <c r="E119" s="7" t="s">
        <v>419</v>
      </c>
      <c r="F119" s="25">
        <v>500000</v>
      </c>
      <c r="G119" s="7"/>
      <c r="H119" s="10">
        <v>45966</v>
      </c>
      <c r="I119" s="7"/>
      <c r="J119" s="8"/>
      <c r="K119" s="25"/>
      <c r="L119" s="24">
        <v>500000</v>
      </c>
    </row>
    <row r="120" spans="1:12" ht="29.1" customHeight="1" x14ac:dyDescent="0.25">
      <c r="A120" s="7" t="s">
        <v>418</v>
      </c>
      <c r="B120" s="7" t="s">
        <v>417</v>
      </c>
      <c r="C120" s="27" t="str">
        <f>IFERROR(VLOOKUP(Table1[[#This Row],[NO PP ]],'[1]LIST PP &amp; PO'!B120:L841,3,FALSE),"")</f>
        <v>ALAT LAB : OHAUS PR224 ; 220 GR X 0.00019</v>
      </c>
      <c r="D120" s="26" t="str">
        <f>IFERROR(VLOOKUP(B120,'[1]LIST PP &amp; PO'!B120:E727,4,FALSE),"")</f>
        <v xml:space="preserve">PT. HEPILAB </v>
      </c>
      <c r="E120" s="7" t="s">
        <v>416</v>
      </c>
      <c r="F120" s="25">
        <v>19980000</v>
      </c>
      <c r="G120" s="7"/>
      <c r="H120" s="10">
        <v>45966</v>
      </c>
      <c r="I120" s="7"/>
      <c r="J120" s="8"/>
      <c r="K120" s="25"/>
      <c r="L120" s="24">
        <v>19980000</v>
      </c>
    </row>
    <row r="121" spans="1:12" ht="29.1" customHeight="1" x14ac:dyDescent="0.25">
      <c r="A121" s="7" t="s">
        <v>415</v>
      </c>
      <c r="B121" s="7" t="s">
        <v>414</v>
      </c>
      <c r="C121" s="27" t="str">
        <f>IFERROR(VLOOKUP(Table1[[#This Row],[NO PP ]],'[1]LIST PP &amp; PO'!B121:L842,3,FALSE),"")</f>
        <v>SARUNG TANGAN S</v>
      </c>
      <c r="D121" s="26" t="str">
        <f>IFERROR(VLOOKUP(B121,'[1]LIST PP &amp; PO'!B121:E728,4,FALSE),"")</f>
        <v xml:space="preserve">PT. GOLDEN SUKSES MEDIKA </v>
      </c>
      <c r="E121" s="7" t="s">
        <v>413</v>
      </c>
      <c r="F121" s="25">
        <v>11550000</v>
      </c>
      <c r="G121" s="7"/>
      <c r="H121" s="10">
        <v>45966</v>
      </c>
      <c r="I121" s="7"/>
      <c r="J121" s="8"/>
      <c r="K121" s="25"/>
      <c r="L121" s="24">
        <v>11550000</v>
      </c>
    </row>
    <row r="122" spans="1:12" ht="29.1" customHeight="1" x14ac:dyDescent="0.25">
      <c r="A122" s="7"/>
      <c r="B122" s="7" t="s">
        <v>412</v>
      </c>
      <c r="C122" s="27" t="str">
        <f>IFERROR(VLOOKUP(Table1[[#This Row],[NO PP ]],'[1]LIST PP &amp; PO'!B122:L843,3,FALSE),"")</f>
        <v>THERMAL 80 X 50</v>
      </c>
      <c r="D122" s="26" t="str">
        <f>IFERROR(VLOOKUP(B122,'[1]LIST PP &amp; PO'!B122:E729,4,FALSE),"")</f>
        <v xml:space="preserve">TOKO IDJO </v>
      </c>
      <c r="E122" s="14" t="s">
        <v>409</v>
      </c>
      <c r="F122" s="25">
        <v>1400000</v>
      </c>
      <c r="G122" s="7"/>
      <c r="H122" s="10">
        <v>45966</v>
      </c>
      <c r="I122" s="7"/>
      <c r="J122" s="8"/>
      <c r="K122" s="25"/>
      <c r="L122" s="24">
        <v>2040180</v>
      </c>
    </row>
    <row r="123" spans="1:12" ht="29.1" customHeight="1" x14ac:dyDescent="0.25">
      <c r="A123" s="7"/>
      <c r="B123" s="7" t="s">
        <v>411</v>
      </c>
      <c r="C123" s="27" t="str">
        <f>IFERROR(VLOOKUP(Table1[[#This Row],[NO PP ]],'[1]LIST PP &amp; PO'!B123:L844,3,FALSE),"")</f>
        <v xml:space="preserve">HVS F4 </v>
      </c>
      <c r="D123" s="26" t="str">
        <f>IFERROR(VLOOKUP(B123,'[1]LIST PP &amp; PO'!B123:E730,4,FALSE),"")</f>
        <v xml:space="preserve">TOKO IDJO </v>
      </c>
      <c r="E123" s="14" t="s">
        <v>409</v>
      </c>
      <c r="F123" s="25">
        <v>360000</v>
      </c>
      <c r="G123" s="7"/>
      <c r="H123" s="10">
        <v>45966</v>
      </c>
      <c r="I123" s="7"/>
      <c r="J123" s="8"/>
      <c r="K123" s="25"/>
      <c r="L123" s="24">
        <v>2040180</v>
      </c>
    </row>
    <row r="124" spans="1:12" ht="29.1" customHeight="1" x14ac:dyDescent="0.25">
      <c r="A124" s="7"/>
      <c r="B124" s="7" t="s">
        <v>410</v>
      </c>
      <c r="C124" s="27" t="str">
        <f>IFERROR(VLOOKUP(Table1[[#This Row],[NO PP ]],'[1]LIST PP &amp; PO'!B124:L845,3,FALSE),"")</f>
        <v xml:space="preserve">BOLPEN OPV SNOWMAN BLACK </v>
      </c>
      <c r="D124" s="26" t="str">
        <f>IFERROR(VLOOKUP(B124,'[1]LIST PP &amp; PO'!B124:E731,4,FALSE),"")</f>
        <v xml:space="preserve">TOKO IDJO </v>
      </c>
      <c r="E124" s="14" t="s">
        <v>409</v>
      </c>
      <c r="F124" s="25">
        <v>78000</v>
      </c>
      <c r="G124" s="7"/>
      <c r="H124" s="10">
        <v>45966</v>
      </c>
      <c r="I124" s="7"/>
      <c r="J124" s="8"/>
      <c r="K124" s="25"/>
      <c r="L124" s="24">
        <v>2040180</v>
      </c>
    </row>
    <row r="125" spans="1:12" ht="29.1" customHeight="1" x14ac:dyDescent="0.25">
      <c r="A125" s="7"/>
      <c r="B125" s="7" t="s">
        <v>408</v>
      </c>
      <c r="C125" s="27" t="str">
        <f>IFERROR(VLOOKUP(Table1[[#This Row],[NO PP ]],'[1]LIST PP &amp; PO'!B125:L846,3,FALSE),"")</f>
        <v>BAK SAMPAH 140 X 180 X 300</v>
      </c>
      <c r="D125" s="26" t="str">
        <f>IFERROR(VLOOKUP(B125,'[1]LIST PP &amp; PO'!B125:E732,4,FALSE),"")</f>
        <v xml:space="preserve">HENDRI LAS </v>
      </c>
      <c r="E125" s="14" t="s">
        <v>407</v>
      </c>
      <c r="F125" s="25">
        <v>3700000</v>
      </c>
      <c r="G125" s="7"/>
      <c r="H125" s="10">
        <v>45966</v>
      </c>
      <c r="I125" s="7"/>
      <c r="J125" s="8"/>
      <c r="K125" s="25"/>
      <c r="L125" s="24">
        <v>3700000</v>
      </c>
    </row>
    <row r="126" spans="1:12" ht="29.1" customHeight="1" x14ac:dyDescent="0.25">
      <c r="A126" s="7"/>
      <c r="B126" s="7" t="s">
        <v>405</v>
      </c>
      <c r="C126" s="27" t="s">
        <v>404</v>
      </c>
      <c r="D126" s="26" t="s">
        <v>97</v>
      </c>
      <c r="E126" s="14" t="s">
        <v>406</v>
      </c>
      <c r="F126" s="25">
        <v>3075000</v>
      </c>
      <c r="G126" s="7"/>
      <c r="H126" s="10">
        <v>45966</v>
      </c>
      <c r="I126" s="7"/>
      <c r="J126" s="8"/>
      <c r="K126" s="25"/>
      <c r="L126" s="24">
        <v>3075000</v>
      </c>
    </row>
    <row r="127" spans="1:12" ht="29.1" customHeight="1" x14ac:dyDescent="0.25">
      <c r="A127" s="7"/>
      <c r="B127" s="7" t="s">
        <v>405</v>
      </c>
      <c r="C127" s="27" t="s">
        <v>404</v>
      </c>
      <c r="D127" s="26" t="s">
        <v>97</v>
      </c>
      <c r="E127" s="14" t="s">
        <v>403</v>
      </c>
      <c r="F127" s="25">
        <v>2050000</v>
      </c>
      <c r="G127" s="7"/>
      <c r="H127" s="10">
        <v>45966</v>
      </c>
      <c r="I127" s="7"/>
      <c r="J127" s="8"/>
      <c r="K127" s="25"/>
      <c r="L127" s="24">
        <f>Table1[[#This Row],[NOMINAL ]]</f>
        <v>2050000</v>
      </c>
    </row>
    <row r="128" spans="1:12" ht="29.1" customHeight="1" x14ac:dyDescent="0.25">
      <c r="A128" s="7"/>
      <c r="B128" s="7" t="s">
        <v>402</v>
      </c>
      <c r="C128" s="27" t="str">
        <f>IFERROR(VLOOKUP(Table1[[#This Row],[NO PP ]],'[1]LIST PP &amp; PO'!B128:L849,3,FALSE),"")</f>
        <v>H202 35%</v>
      </c>
      <c r="D128" s="26" t="s">
        <v>93</v>
      </c>
      <c r="E128" s="14"/>
      <c r="F128" s="25">
        <v>9525000</v>
      </c>
      <c r="G128" s="7"/>
      <c r="H128" s="10">
        <v>45973</v>
      </c>
      <c r="I128" s="7"/>
      <c r="J128" s="8"/>
      <c r="K128" s="25"/>
      <c r="L128" s="24">
        <f>Table1[[#This Row],[NOMINAL ]]</f>
        <v>9525000</v>
      </c>
    </row>
    <row r="129" spans="1:12" ht="29.1" customHeight="1" x14ac:dyDescent="0.25">
      <c r="A129" s="7"/>
      <c r="B129" s="7" t="s">
        <v>401</v>
      </c>
      <c r="C129" s="11" t="s">
        <v>400</v>
      </c>
      <c r="D129" s="26" t="s">
        <v>149</v>
      </c>
      <c r="E129" s="14" t="s">
        <v>397</v>
      </c>
      <c r="F129" s="25">
        <v>1600000</v>
      </c>
      <c r="G129" s="7"/>
      <c r="H129" s="10">
        <v>45973</v>
      </c>
      <c r="I129" s="7"/>
      <c r="J129" s="8"/>
      <c r="K129" s="25"/>
      <c r="L129" s="24">
        <v>2553000</v>
      </c>
    </row>
    <row r="130" spans="1:12" ht="29.1" customHeight="1" x14ac:dyDescent="0.25">
      <c r="A130" s="7"/>
      <c r="B130" s="7" t="s">
        <v>399</v>
      </c>
      <c r="C130" s="27" t="s">
        <v>398</v>
      </c>
      <c r="D130" s="26" t="s">
        <v>149</v>
      </c>
      <c r="E130" s="14" t="s">
        <v>397</v>
      </c>
      <c r="F130" s="25">
        <v>700000</v>
      </c>
      <c r="G130" s="7"/>
      <c r="H130" s="10">
        <v>45973</v>
      </c>
      <c r="I130" s="7"/>
      <c r="J130" s="8"/>
      <c r="K130" s="25"/>
      <c r="L130" s="24">
        <v>2553000</v>
      </c>
    </row>
    <row r="131" spans="1:12" ht="29.1" customHeight="1" x14ac:dyDescent="0.25">
      <c r="A131" s="7"/>
      <c r="B131" s="7" t="s">
        <v>396</v>
      </c>
      <c r="C131" s="11" t="s">
        <v>395</v>
      </c>
      <c r="D131" s="26" t="s">
        <v>348</v>
      </c>
      <c r="E131" s="14"/>
      <c r="F131" s="25">
        <v>110000</v>
      </c>
      <c r="G131" s="7"/>
      <c r="H131" s="10">
        <v>45973</v>
      </c>
      <c r="I131" s="7"/>
      <c r="J131" s="8"/>
      <c r="K131" s="25"/>
      <c r="L131" s="24">
        <v>1157500</v>
      </c>
    </row>
    <row r="132" spans="1:12" ht="29.1" customHeight="1" x14ac:dyDescent="0.25">
      <c r="A132" s="7"/>
      <c r="B132" s="7" t="s">
        <v>394</v>
      </c>
      <c r="C132" s="11" t="s">
        <v>393</v>
      </c>
      <c r="D132" s="26" t="s">
        <v>348</v>
      </c>
      <c r="E132" s="14"/>
      <c r="F132" s="25">
        <v>95000</v>
      </c>
      <c r="G132" s="7"/>
      <c r="H132" s="10">
        <v>45973</v>
      </c>
      <c r="I132" s="7"/>
      <c r="J132" s="8"/>
      <c r="K132" s="25"/>
      <c r="L132" s="24">
        <v>1157500</v>
      </c>
    </row>
    <row r="133" spans="1:12" ht="29.1" customHeight="1" x14ac:dyDescent="0.25">
      <c r="A133" s="7"/>
      <c r="B133" s="7" t="s">
        <v>392</v>
      </c>
      <c r="C133" s="11" t="s">
        <v>391</v>
      </c>
      <c r="D133" s="26" t="s">
        <v>348</v>
      </c>
      <c r="E133" s="14"/>
      <c r="F133" s="25">
        <v>270000</v>
      </c>
      <c r="G133" s="7"/>
      <c r="H133" s="10">
        <v>45973</v>
      </c>
      <c r="I133" s="7"/>
      <c r="J133" s="8"/>
      <c r="K133" s="25"/>
      <c r="L133" s="24">
        <v>1157500</v>
      </c>
    </row>
    <row r="134" spans="1:12" ht="29.1" customHeight="1" x14ac:dyDescent="0.25">
      <c r="A134" s="7"/>
      <c r="B134" s="7" t="s">
        <v>390</v>
      </c>
      <c r="C134" s="11" t="s">
        <v>389</v>
      </c>
      <c r="D134" s="26" t="s">
        <v>348</v>
      </c>
      <c r="E134" s="14"/>
      <c r="F134" s="25">
        <v>77500</v>
      </c>
      <c r="G134" s="7"/>
      <c r="H134" s="10">
        <v>45973</v>
      </c>
      <c r="I134" s="7"/>
      <c r="J134" s="8"/>
      <c r="K134" s="25"/>
      <c r="L134" s="24">
        <v>1157500</v>
      </c>
    </row>
    <row r="135" spans="1:12" ht="29.1" customHeight="1" x14ac:dyDescent="0.25">
      <c r="A135" s="7"/>
      <c r="B135" s="7" t="s">
        <v>388</v>
      </c>
      <c r="C135" s="11" t="s">
        <v>387</v>
      </c>
      <c r="D135" s="26" t="s">
        <v>348</v>
      </c>
      <c r="E135" s="14"/>
      <c r="F135" s="25">
        <v>105000</v>
      </c>
      <c r="G135" s="7"/>
      <c r="H135" s="10">
        <v>45973</v>
      </c>
      <c r="I135" s="7"/>
      <c r="J135" s="8"/>
      <c r="K135" s="25"/>
      <c r="L135" s="24">
        <v>1157500</v>
      </c>
    </row>
    <row r="136" spans="1:12" ht="29.1" customHeight="1" x14ac:dyDescent="0.25">
      <c r="A136" s="7"/>
      <c r="B136" s="7"/>
      <c r="C136" s="27" t="str">
        <f>IFERROR(VLOOKUP(Table1[[#This Row],[NO PP ]],'[1]LIST PP &amp; PO'!B136:L857,3,FALSE),"")</f>
        <v/>
      </c>
      <c r="D136" s="26" t="str">
        <f>IFERROR(VLOOKUP(B136,'[1]LIST PP &amp; PO'!B136:E743,4,FALSE),"")</f>
        <v/>
      </c>
      <c r="E136" s="7"/>
      <c r="F136" s="25"/>
      <c r="G136" s="7"/>
      <c r="H136" s="7"/>
      <c r="I136" s="7"/>
      <c r="J136" s="8"/>
      <c r="K136" s="25"/>
      <c r="L136" s="24"/>
    </row>
    <row r="137" spans="1:12" ht="29.1" customHeight="1" x14ac:dyDescent="0.25">
      <c r="A137" s="7"/>
      <c r="B137" s="7"/>
      <c r="C137" s="27" t="str">
        <f>IFERROR(VLOOKUP(Table1[[#This Row],[NO PP ]],'[1]LIST PP &amp; PO'!B137:L858,3,FALSE),"")</f>
        <v/>
      </c>
      <c r="D137" s="26" t="str">
        <f>IFERROR(VLOOKUP(B137,'[1]LIST PP &amp; PO'!B137:E744,4,FALSE),"")</f>
        <v/>
      </c>
      <c r="E137" s="7"/>
      <c r="F137" s="25"/>
      <c r="G137" s="7"/>
      <c r="H137" s="7"/>
      <c r="I137" s="7"/>
      <c r="J137" s="8"/>
      <c r="K137" s="25"/>
      <c r="L137" s="24"/>
    </row>
    <row r="138" spans="1:12" ht="29.1" customHeight="1" x14ac:dyDescent="0.25">
      <c r="A138" s="7"/>
      <c r="B138" s="7"/>
      <c r="C138" s="27" t="str">
        <f>IFERROR(VLOOKUP(Table1[[#This Row],[NO PP ]],'[1]LIST PP &amp; PO'!B138:L859,3,FALSE),"")</f>
        <v/>
      </c>
      <c r="D138" s="26" t="str">
        <f>IFERROR(VLOOKUP(B138,'[1]LIST PP &amp; PO'!B138:E745,4,FALSE),"")</f>
        <v/>
      </c>
      <c r="E138" s="7"/>
      <c r="F138" s="25"/>
      <c r="G138" s="7"/>
      <c r="H138" s="7"/>
      <c r="I138" s="7"/>
      <c r="J138" s="8"/>
      <c r="K138" s="25"/>
      <c r="L138" s="24"/>
    </row>
    <row r="139" spans="1:12" ht="29.1" customHeight="1" x14ac:dyDescent="0.25">
      <c r="A139" s="7"/>
      <c r="B139" s="7"/>
      <c r="C139" s="27" t="str">
        <f>IFERROR(VLOOKUP(Table1[[#This Row],[NO PP ]],'[1]LIST PP &amp; PO'!B139:L860,3,FALSE),"")</f>
        <v/>
      </c>
      <c r="D139" s="26" t="str">
        <f>IFERROR(VLOOKUP(B139,'[1]LIST PP &amp; PO'!B139:E746,4,FALSE),"")</f>
        <v/>
      </c>
      <c r="E139" s="7"/>
      <c r="F139" s="25"/>
      <c r="G139" s="7"/>
      <c r="H139" s="7"/>
      <c r="I139" s="7"/>
      <c r="J139" s="8"/>
      <c r="K139" s="25"/>
      <c r="L139" s="24"/>
    </row>
    <row r="140" spans="1:12" ht="29.1" customHeight="1" x14ac:dyDescent="0.25">
      <c r="A140" s="7"/>
      <c r="B140" s="7"/>
      <c r="C140" s="27" t="str">
        <f>IFERROR(VLOOKUP(Table1[[#This Row],[NO PP ]],'[1]LIST PP &amp; PO'!B140:L861,3,FALSE),"")</f>
        <v/>
      </c>
      <c r="D140" s="26" t="str">
        <f>IFERROR(VLOOKUP(B140,'[1]LIST PP &amp; PO'!B140:E747,4,FALSE),"")</f>
        <v/>
      </c>
      <c r="E140" s="7"/>
      <c r="F140" s="25"/>
      <c r="G140" s="7"/>
      <c r="H140" s="7"/>
      <c r="I140" s="7"/>
      <c r="J140" s="8"/>
      <c r="K140" s="25"/>
      <c r="L140" s="24"/>
    </row>
    <row r="141" spans="1:12" ht="29.1" customHeight="1" x14ac:dyDescent="0.25">
      <c r="A141" s="7"/>
      <c r="B141" s="7"/>
      <c r="C141" s="27" t="str">
        <f>IFERROR(VLOOKUP(Table1[[#This Row],[NO PP ]],'[1]LIST PP &amp; PO'!B141:L862,3,FALSE),"")</f>
        <v/>
      </c>
      <c r="D141" s="26" t="str">
        <f>IFERROR(VLOOKUP(B141,'[1]LIST PP &amp; PO'!B141:E748,4,FALSE),"")</f>
        <v/>
      </c>
      <c r="E141" s="7"/>
      <c r="F141" s="25"/>
      <c r="G141" s="7"/>
      <c r="H141" s="7"/>
      <c r="I141" s="7"/>
      <c r="J141" s="8"/>
      <c r="K141" s="25"/>
      <c r="L141" s="24"/>
    </row>
    <row r="142" spans="1:12" ht="29.1" customHeight="1" x14ac:dyDescent="0.25">
      <c r="A142" s="7"/>
      <c r="B142" s="7"/>
      <c r="C142" s="27" t="str">
        <f>IFERROR(VLOOKUP(Table1[[#This Row],[NO PP ]],'[1]LIST PP &amp; PO'!B142:L863,3,FALSE),"")</f>
        <v/>
      </c>
      <c r="D142" s="26" t="str">
        <f>IFERROR(VLOOKUP(B142,'[1]LIST PP &amp; PO'!B142:E749,4,FALSE),"")</f>
        <v/>
      </c>
      <c r="E142" s="7"/>
      <c r="F142" s="25"/>
      <c r="G142" s="7"/>
      <c r="H142" s="7"/>
      <c r="I142" s="7"/>
      <c r="J142" s="8"/>
      <c r="K142" s="25"/>
      <c r="L142" s="24"/>
    </row>
    <row r="143" spans="1:12" ht="29.1" customHeight="1" x14ac:dyDescent="0.25">
      <c r="A143" s="7"/>
      <c r="B143" s="7"/>
      <c r="C143" s="27" t="str">
        <f>IFERROR(VLOOKUP(Table1[[#This Row],[NO PP ]],'[1]LIST PP &amp; PO'!B143:L864,3,FALSE),"")</f>
        <v/>
      </c>
      <c r="D143" s="26" t="str">
        <f>IFERROR(VLOOKUP(B143,'[1]LIST PP &amp; PO'!B143:E750,4,FALSE),"")</f>
        <v/>
      </c>
      <c r="E143" s="7"/>
      <c r="F143" s="25"/>
      <c r="G143" s="7"/>
      <c r="H143" s="7"/>
      <c r="I143" s="7"/>
      <c r="J143" s="8"/>
      <c r="K143" s="25"/>
      <c r="L143" s="24"/>
    </row>
    <row r="144" spans="1:12" ht="29.1" customHeight="1" x14ac:dyDescent="0.25">
      <c r="A144" s="7"/>
      <c r="B144" s="7"/>
      <c r="C144" s="27" t="str">
        <f>IFERROR(VLOOKUP(Table1[[#This Row],[NO PP ]],'[1]LIST PP &amp; PO'!B144:L865,3,FALSE),"")</f>
        <v/>
      </c>
      <c r="D144" s="26" t="str">
        <f>IFERROR(VLOOKUP(B144,'[1]LIST PP &amp; PO'!B144:E751,4,FALSE),"")</f>
        <v/>
      </c>
      <c r="E144" s="7"/>
      <c r="F144" s="25"/>
      <c r="G144" s="7"/>
      <c r="H144" s="7"/>
      <c r="I144" s="7"/>
      <c r="J144" s="8"/>
      <c r="K144" s="25"/>
      <c r="L144" s="24"/>
    </row>
    <row r="145" spans="1:12" ht="29.1" customHeight="1" x14ac:dyDescent="0.25">
      <c r="A145" s="7"/>
      <c r="B145" s="7"/>
      <c r="C145" s="27" t="str">
        <f>IFERROR(VLOOKUP(Table1[[#This Row],[NO PP ]],'[1]LIST PP &amp; PO'!B145:L866,3,FALSE),"")</f>
        <v/>
      </c>
      <c r="D145" s="26" t="str">
        <f>IFERROR(VLOOKUP(B145,'[1]LIST PP &amp; PO'!B145:E752,4,FALSE),"")</f>
        <v/>
      </c>
      <c r="E145" s="7"/>
      <c r="F145" s="25"/>
      <c r="G145" s="7"/>
      <c r="H145" s="7"/>
      <c r="I145" s="7"/>
      <c r="J145" s="8"/>
      <c r="K145" s="25"/>
      <c r="L145" s="24"/>
    </row>
    <row r="146" spans="1:12" ht="29.1" customHeight="1" x14ac:dyDescent="0.25">
      <c r="A146" s="7"/>
      <c r="B146" s="7"/>
      <c r="C146" s="27" t="str">
        <f>IFERROR(VLOOKUP(Table1[[#This Row],[NO PP ]],'[1]LIST PP &amp; PO'!B146:L867,3,FALSE),"")</f>
        <v/>
      </c>
      <c r="D146" s="26" t="str">
        <f>IFERROR(VLOOKUP(B146,'[1]LIST PP &amp; PO'!B146:E753,4,FALSE),"")</f>
        <v/>
      </c>
      <c r="E146" s="7"/>
      <c r="F146" s="25"/>
      <c r="G146" s="7"/>
      <c r="H146" s="7"/>
      <c r="I146" s="7"/>
      <c r="J146" s="8"/>
      <c r="K146" s="25"/>
      <c r="L146" s="24"/>
    </row>
    <row r="147" spans="1:12" ht="29.1" customHeight="1" x14ac:dyDescent="0.25">
      <c r="A147" s="7"/>
      <c r="B147" s="7"/>
      <c r="C147" s="27" t="str">
        <f>IFERROR(VLOOKUP(Table1[[#This Row],[NO PP ]],'[1]LIST PP &amp; PO'!B147:L868,3,FALSE),"")</f>
        <v/>
      </c>
      <c r="D147" s="26" t="str">
        <f>IFERROR(VLOOKUP(B147,'[1]LIST PP &amp; PO'!B147:E754,4,FALSE),"")</f>
        <v/>
      </c>
      <c r="E147" s="7"/>
      <c r="F147" s="25"/>
      <c r="G147" s="7"/>
      <c r="H147" s="7"/>
      <c r="I147" s="7"/>
      <c r="J147" s="8"/>
      <c r="K147" s="25"/>
      <c r="L147" s="24"/>
    </row>
    <row r="148" spans="1:12" ht="29.1" customHeight="1" x14ac:dyDescent="0.25">
      <c r="A148" s="7"/>
      <c r="B148" s="7"/>
      <c r="C148" s="27" t="str">
        <f>IFERROR(VLOOKUP(Table1[[#This Row],[NO PP ]],'[1]LIST PP &amp; PO'!B148:L869,3,FALSE),"")</f>
        <v/>
      </c>
      <c r="D148" s="26" t="str">
        <f>IFERROR(VLOOKUP(B148,'[1]LIST PP &amp; PO'!B148:E755,4,FALSE),"")</f>
        <v/>
      </c>
      <c r="E148" s="7"/>
      <c r="F148" s="25"/>
      <c r="G148" s="7"/>
      <c r="H148" s="7"/>
      <c r="I148" s="7"/>
      <c r="J148" s="8"/>
      <c r="K148" s="25"/>
      <c r="L148" s="24"/>
    </row>
    <row r="149" spans="1:12" ht="29.1" customHeight="1" x14ac:dyDescent="0.25">
      <c r="A149" s="7"/>
      <c r="B149" s="7"/>
      <c r="C149" s="27" t="str">
        <f>IFERROR(VLOOKUP(Table1[[#This Row],[NO PP ]],'[1]LIST PP &amp; PO'!B149:L870,3,FALSE),"")</f>
        <v/>
      </c>
      <c r="D149" s="26" t="str">
        <f>IFERROR(VLOOKUP(B149,'[1]LIST PP &amp; PO'!B149:E756,4,FALSE),"")</f>
        <v/>
      </c>
      <c r="E149" s="7"/>
      <c r="F149" s="25"/>
      <c r="G149" s="7"/>
      <c r="H149" s="7"/>
      <c r="I149" s="7"/>
      <c r="J149" s="8"/>
      <c r="K149" s="25"/>
      <c r="L149" s="24"/>
    </row>
    <row r="150" spans="1:12" ht="29.1" customHeight="1" x14ac:dyDescent="0.25">
      <c r="A150" s="7"/>
      <c r="B150" s="7"/>
      <c r="C150" s="27" t="str">
        <f>IFERROR(VLOOKUP(Table1[[#This Row],[NO PP ]],'[1]LIST PP &amp; PO'!B150:L871,3,FALSE),"")</f>
        <v/>
      </c>
      <c r="D150" s="26" t="str">
        <f>IFERROR(VLOOKUP(B150,'[1]LIST PP &amp; PO'!B150:E757,4,FALSE),"")</f>
        <v/>
      </c>
      <c r="E150" s="7"/>
      <c r="F150" s="25"/>
      <c r="G150" s="7"/>
      <c r="H150" s="7"/>
      <c r="I150" s="7"/>
      <c r="J150" s="8"/>
      <c r="K150" s="25"/>
      <c r="L150" s="24"/>
    </row>
    <row r="151" spans="1:12" ht="29.1" customHeight="1" x14ac:dyDescent="0.25">
      <c r="A151" s="7"/>
      <c r="B151" s="7"/>
      <c r="C151" s="27" t="str">
        <f>IFERROR(VLOOKUP(Table1[[#This Row],[NO PP ]],'[1]LIST PP &amp; PO'!B151:L872,3,FALSE),"")</f>
        <v/>
      </c>
      <c r="D151" s="26" t="str">
        <f>IFERROR(VLOOKUP(B151,'[1]LIST PP &amp; PO'!B151:E758,4,FALSE),"")</f>
        <v/>
      </c>
      <c r="E151" s="7"/>
      <c r="F151" s="25"/>
      <c r="G151" s="7"/>
      <c r="H151" s="7"/>
      <c r="I151" s="7"/>
      <c r="J151" s="8"/>
      <c r="K151" s="25"/>
      <c r="L151" s="24"/>
    </row>
    <row r="152" spans="1:12" ht="29.1" customHeight="1" x14ac:dyDescent="0.25">
      <c r="A152" s="7"/>
      <c r="B152" s="7"/>
      <c r="C152" s="27" t="str">
        <f>IFERROR(VLOOKUP(Table1[[#This Row],[NO PP ]],'[1]LIST PP &amp; PO'!B152:L873,3,FALSE),"")</f>
        <v/>
      </c>
      <c r="D152" s="26" t="str">
        <f>IFERROR(VLOOKUP(B152,'[1]LIST PP &amp; PO'!B152:E759,4,FALSE),"")</f>
        <v/>
      </c>
      <c r="E152" s="7"/>
      <c r="F152" s="25"/>
      <c r="G152" s="7"/>
      <c r="H152" s="7"/>
      <c r="I152" s="7"/>
      <c r="J152" s="8"/>
      <c r="K152" s="25"/>
      <c r="L152" s="24"/>
    </row>
    <row r="153" spans="1:12" ht="29.1" customHeight="1" x14ac:dyDescent="0.25">
      <c r="A153" s="7"/>
      <c r="B153" s="7"/>
      <c r="C153" s="27" t="str">
        <f>IFERROR(VLOOKUP(Table1[[#This Row],[NO PP ]],'[1]LIST PP &amp; PO'!B153:L874,3,FALSE),"")</f>
        <v/>
      </c>
      <c r="D153" s="26" t="str">
        <f>IFERROR(VLOOKUP(B153,'[1]LIST PP &amp; PO'!B153:E760,4,FALSE),"")</f>
        <v/>
      </c>
      <c r="E153" s="7"/>
      <c r="F153" s="25"/>
      <c r="G153" s="7"/>
      <c r="H153" s="7"/>
      <c r="I153" s="7"/>
      <c r="J153" s="8"/>
      <c r="K153" s="25"/>
      <c r="L153" s="24"/>
    </row>
    <row r="154" spans="1:12" ht="29.1" customHeight="1" x14ac:dyDescent="0.25">
      <c r="A154" s="7"/>
      <c r="B154" s="7"/>
      <c r="C154" s="27" t="str">
        <f>IFERROR(VLOOKUP(Table1[[#This Row],[NO PP ]],'[1]LIST PP &amp; PO'!B154:L875,3,FALSE),"")</f>
        <v/>
      </c>
      <c r="D154" s="26" t="str">
        <f>IFERROR(VLOOKUP(B154,'[1]LIST PP &amp; PO'!B154:E761,4,FALSE),"")</f>
        <v/>
      </c>
      <c r="E154" s="7"/>
      <c r="F154" s="25"/>
      <c r="G154" s="7"/>
      <c r="H154" s="7"/>
      <c r="I154" s="7"/>
      <c r="J154" s="8"/>
      <c r="K154" s="25"/>
      <c r="L154" s="24"/>
    </row>
    <row r="155" spans="1:12" ht="29.1" customHeight="1" x14ac:dyDescent="0.25">
      <c r="A155" s="7"/>
      <c r="B155" s="7"/>
      <c r="C155" s="27" t="str">
        <f>IFERROR(VLOOKUP(Table1[[#This Row],[NO PP ]],'[1]LIST PP &amp; PO'!B155:L876,3,FALSE),"")</f>
        <v/>
      </c>
      <c r="D155" s="26" t="str">
        <f>IFERROR(VLOOKUP(B155,'[1]LIST PP &amp; PO'!B155:E762,4,FALSE),"")</f>
        <v/>
      </c>
      <c r="E155" s="7"/>
      <c r="F155" s="25"/>
      <c r="G155" s="7"/>
      <c r="H155" s="7"/>
      <c r="I155" s="7"/>
      <c r="J155" s="8"/>
      <c r="K155" s="25"/>
      <c r="L155" s="24"/>
    </row>
    <row r="156" spans="1:12" ht="29.1" customHeight="1" x14ac:dyDescent="0.25">
      <c r="A156" s="7"/>
      <c r="B156" s="7"/>
      <c r="C156" s="27" t="str">
        <f>IFERROR(VLOOKUP(Table1[[#This Row],[NO PP ]],'[1]LIST PP &amp; PO'!B156:L877,3,FALSE),"")</f>
        <v/>
      </c>
      <c r="D156" s="26" t="str">
        <f>IFERROR(VLOOKUP(B156,'[1]LIST PP &amp; PO'!B156:E763,4,FALSE),"")</f>
        <v/>
      </c>
      <c r="E156" s="7"/>
      <c r="F156" s="25"/>
      <c r="G156" s="7"/>
      <c r="H156" s="7"/>
      <c r="I156" s="7"/>
      <c r="J156" s="8"/>
      <c r="K156" s="25"/>
      <c r="L156" s="24"/>
    </row>
    <row r="157" spans="1:12" ht="29.1" customHeight="1" x14ac:dyDescent="0.25">
      <c r="A157" s="7"/>
      <c r="B157" s="7"/>
      <c r="C157" s="27" t="str">
        <f>IFERROR(VLOOKUP(Table1[[#This Row],[NO PP ]],'[1]LIST PP &amp; PO'!B157:L878,3,FALSE),"")</f>
        <v/>
      </c>
      <c r="D157" s="26" t="str">
        <f>IFERROR(VLOOKUP(B157,'[1]LIST PP &amp; PO'!B157:E764,4,FALSE),"")</f>
        <v/>
      </c>
      <c r="E157" s="7"/>
      <c r="F157" s="25"/>
      <c r="G157" s="7"/>
      <c r="H157" s="7"/>
      <c r="I157" s="7"/>
      <c r="J157" s="8"/>
      <c r="K157" s="25"/>
      <c r="L157" s="24"/>
    </row>
    <row r="158" spans="1:12" ht="29.1" customHeight="1" x14ac:dyDescent="0.25">
      <c r="A158" s="7"/>
      <c r="B158" s="7"/>
      <c r="C158" s="27" t="str">
        <f>IFERROR(VLOOKUP(Table1[[#This Row],[NO PP ]],'[1]LIST PP &amp; PO'!B158:L879,3,FALSE),"")</f>
        <v/>
      </c>
      <c r="D158" s="26" t="str">
        <f>IFERROR(VLOOKUP(B158,'[1]LIST PP &amp; PO'!B158:E765,4,FALSE),"")</f>
        <v/>
      </c>
      <c r="E158" s="7"/>
      <c r="F158" s="25"/>
      <c r="G158" s="7"/>
      <c r="H158" s="7"/>
      <c r="I158" s="7"/>
      <c r="J158" s="8"/>
      <c r="K158" s="25"/>
      <c r="L158" s="24"/>
    </row>
    <row r="159" spans="1:12" ht="29.1" customHeight="1" x14ac:dyDescent="0.25">
      <c r="A159" s="7"/>
      <c r="B159" s="7"/>
      <c r="C159" s="27" t="str">
        <f>IFERROR(VLOOKUP(Table1[[#This Row],[NO PP ]],'[1]LIST PP &amp; PO'!B159:L880,3,FALSE),"")</f>
        <v/>
      </c>
      <c r="D159" s="26" t="str">
        <f>IFERROR(VLOOKUP(B159,'[1]LIST PP &amp; PO'!B159:E766,4,FALSE),"")</f>
        <v/>
      </c>
      <c r="E159" s="7"/>
      <c r="F159" s="25"/>
      <c r="G159" s="7"/>
      <c r="H159" s="7"/>
      <c r="I159" s="7"/>
      <c r="J159" s="8"/>
      <c r="K159" s="25"/>
      <c r="L159" s="24"/>
    </row>
    <row r="160" spans="1:12" ht="29.1" customHeight="1" x14ac:dyDescent="0.25">
      <c r="A160" s="7"/>
      <c r="B160" s="7"/>
      <c r="C160" s="27" t="str">
        <f>IFERROR(VLOOKUP(Table1[[#This Row],[NO PP ]],'[1]LIST PP &amp; PO'!B160:L881,3,FALSE),"")</f>
        <v/>
      </c>
      <c r="D160" s="26" t="str">
        <f>IFERROR(VLOOKUP(B160,'[1]LIST PP &amp; PO'!B160:E767,4,FALSE),"")</f>
        <v/>
      </c>
      <c r="E160" s="7"/>
      <c r="F160" s="25"/>
      <c r="G160" s="7"/>
      <c r="H160" s="7"/>
      <c r="I160" s="7"/>
      <c r="J160" s="8"/>
      <c r="K160" s="25"/>
      <c r="L160" s="24"/>
    </row>
    <row r="161" spans="1:12" ht="29.1" customHeight="1" x14ac:dyDescent="0.25">
      <c r="A161" s="7"/>
      <c r="B161" s="7"/>
      <c r="C161" s="27" t="str">
        <f>IFERROR(VLOOKUP(Table1[[#This Row],[NO PP ]],'[1]LIST PP &amp; PO'!B161:L882,3,FALSE),"")</f>
        <v/>
      </c>
      <c r="D161" s="26" t="str">
        <f>IFERROR(VLOOKUP(B161,'[1]LIST PP &amp; PO'!B161:E768,4,FALSE),"")</f>
        <v/>
      </c>
      <c r="E161" s="7"/>
      <c r="F161" s="25"/>
      <c r="G161" s="7"/>
      <c r="H161" s="7"/>
      <c r="I161" s="7"/>
      <c r="J161" s="8"/>
      <c r="K161" s="25"/>
      <c r="L161" s="24"/>
    </row>
    <row r="162" spans="1:12" ht="29.1" customHeight="1" x14ac:dyDescent="0.25">
      <c r="A162" s="7"/>
      <c r="B162" s="7"/>
      <c r="C162" s="27" t="str">
        <f>IFERROR(VLOOKUP(Table1[[#This Row],[NO PP ]],'[1]LIST PP &amp; PO'!B162:L883,3,FALSE),"")</f>
        <v/>
      </c>
      <c r="D162" s="26" t="str">
        <f>IFERROR(VLOOKUP(B162,'[1]LIST PP &amp; PO'!B162:E769,4,FALSE),"")</f>
        <v/>
      </c>
      <c r="E162" s="7"/>
      <c r="F162" s="25"/>
      <c r="G162" s="7"/>
      <c r="H162" s="7"/>
      <c r="I162" s="7"/>
      <c r="J162" s="8"/>
      <c r="K162" s="25"/>
      <c r="L162" s="24"/>
    </row>
    <row r="163" spans="1:12" ht="29.1" customHeight="1" x14ac:dyDescent="0.25">
      <c r="A163" s="7"/>
      <c r="B163" s="7"/>
      <c r="C163" s="27" t="str">
        <f>IFERROR(VLOOKUP(Table1[[#This Row],[NO PP ]],'[1]LIST PP &amp; PO'!B163:L884,3,FALSE),"")</f>
        <v/>
      </c>
      <c r="D163" s="26" t="str">
        <f>IFERROR(VLOOKUP(B163,'[1]LIST PP &amp; PO'!B163:E770,4,FALSE),"")</f>
        <v/>
      </c>
      <c r="E163" s="7"/>
      <c r="F163" s="25"/>
      <c r="G163" s="7"/>
      <c r="H163" s="7"/>
      <c r="I163" s="7"/>
      <c r="J163" s="8"/>
      <c r="K163" s="25"/>
      <c r="L163" s="24"/>
    </row>
    <row r="164" spans="1:12" ht="29.1" customHeight="1" x14ac:dyDescent="0.25">
      <c r="A164" s="7"/>
      <c r="B164" s="7"/>
      <c r="C164" s="27" t="str">
        <f>IFERROR(VLOOKUP(Table1[[#This Row],[NO PP ]],'[1]LIST PP &amp; PO'!B164:L885,3,FALSE),"")</f>
        <v/>
      </c>
      <c r="D164" s="26" t="str">
        <f>IFERROR(VLOOKUP(B164,'[1]LIST PP &amp; PO'!B164:E771,4,FALSE),"")</f>
        <v/>
      </c>
      <c r="E164" s="7"/>
      <c r="F164" s="25"/>
      <c r="G164" s="7"/>
      <c r="H164" s="7"/>
      <c r="I164" s="7"/>
      <c r="J164" s="8"/>
      <c r="K164" s="25"/>
      <c r="L164" s="24"/>
    </row>
    <row r="165" spans="1:12" ht="29.1" customHeight="1" x14ac:dyDescent="0.25">
      <c r="A165" s="7"/>
      <c r="B165" s="7"/>
      <c r="C165" s="27" t="str">
        <f>IFERROR(VLOOKUP(Table1[[#This Row],[NO PP ]],'[1]LIST PP &amp; PO'!B165:L886,3,FALSE),"")</f>
        <v/>
      </c>
      <c r="D165" s="26" t="str">
        <f>IFERROR(VLOOKUP(B165,'[1]LIST PP &amp; PO'!B165:E772,4,FALSE),"")</f>
        <v/>
      </c>
      <c r="E165" s="7"/>
      <c r="F165" s="25"/>
      <c r="G165" s="7"/>
      <c r="H165" s="7"/>
      <c r="I165" s="7"/>
      <c r="J165" s="8"/>
      <c r="K165" s="25"/>
      <c r="L165" s="24"/>
    </row>
    <row r="166" spans="1:12" ht="29.1" customHeight="1" x14ac:dyDescent="0.25">
      <c r="A166" s="7"/>
      <c r="B166" s="7"/>
      <c r="C166" s="27" t="str">
        <f>IFERROR(VLOOKUP(Table1[[#This Row],[NO PP ]],'[1]LIST PP &amp; PO'!B166:L887,3,FALSE),"")</f>
        <v/>
      </c>
      <c r="D166" s="26" t="str">
        <f>IFERROR(VLOOKUP(B166,'[1]LIST PP &amp; PO'!B166:E773,4,FALSE),"")</f>
        <v/>
      </c>
      <c r="E166" s="7"/>
      <c r="F166" s="25"/>
      <c r="G166" s="7"/>
      <c r="H166" s="7"/>
      <c r="I166" s="7"/>
      <c r="J166" s="8"/>
      <c r="K166" s="25"/>
      <c r="L166" s="24"/>
    </row>
    <row r="167" spans="1:12" ht="29.1" customHeight="1" x14ac:dyDescent="0.25">
      <c r="A167" s="7"/>
      <c r="B167" s="7"/>
      <c r="C167" s="27" t="str">
        <f>IFERROR(VLOOKUP(Table1[[#This Row],[NO PP ]],'[1]LIST PP &amp; PO'!B167:L888,3,FALSE),"")</f>
        <v/>
      </c>
      <c r="D167" s="26" t="str">
        <f>IFERROR(VLOOKUP(B167,'[1]LIST PP &amp; PO'!B167:E774,4,FALSE),"")</f>
        <v/>
      </c>
      <c r="E167" s="7"/>
      <c r="F167" s="25"/>
      <c r="G167" s="7"/>
      <c r="H167" s="7"/>
      <c r="I167" s="7"/>
      <c r="J167" s="8"/>
      <c r="K167" s="25"/>
      <c r="L167" s="24"/>
    </row>
    <row r="168" spans="1:12" ht="29.1" customHeight="1" x14ac:dyDescent="0.25">
      <c r="A168" s="7"/>
      <c r="B168" s="7"/>
      <c r="C168" s="27" t="str">
        <f>IFERROR(VLOOKUP(Table1[[#This Row],[NO PP ]],'[1]LIST PP &amp; PO'!B168:L889,3,FALSE),"")</f>
        <v/>
      </c>
      <c r="D168" s="26" t="str">
        <f>IFERROR(VLOOKUP(B168,'[1]LIST PP &amp; PO'!B168:E775,4,FALSE),"")</f>
        <v/>
      </c>
      <c r="E168" s="7"/>
      <c r="F168" s="25"/>
      <c r="G168" s="7"/>
      <c r="H168" s="7"/>
      <c r="I168" s="7"/>
      <c r="J168" s="8"/>
      <c r="K168" s="25"/>
      <c r="L168" s="24"/>
    </row>
    <row r="169" spans="1:12" ht="29.1" customHeight="1" x14ac:dyDescent="0.25">
      <c r="A169" s="7"/>
      <c r="B169" s="7"/>
      <c r="C169" s="27" t="str">
        <f>IFERROR(VLOOKUP(Table1[[#This Row],[NO PP ]],'[1]LIST PP &amp; PO'!B169:L890,3,FALSE),"")</f>
        <v/>
      </c>
      <c r="D169" s="26" t="str">
        <f>IFERROR(VLOOKUP(B169,'[1]LIST PP &amp; PO'!B169:E776,4,FALSE),"")</f>
        <v/>
      </c>
      <c r="E169" s="7"/>
      <c r="F169" s="25"/>
      <c r="G169" s="7"/>
      <c r="H169" s="7"/>
      <c r="I169" s="7"/>
      <c r="J169" s="8"/>
      <c r="K169" s="25"/>
      <c r="L169" s="24"/>
    </row>
    <row r="170" spans="1:12" ht="29.1" customHeight="1" x14ac:dyDescent="0.25">
      <c r="A170" s="7"/>
      <c r="B170" s="7"/>
      <c r="C170" s="27" t="str">
        <f>IFERROR(VLOOKUP(Table1[[#This Row],[NO PP ]],'[1]LIST PP &amp; PO'!B170:L891,3,FALSE),"")</f>
        <v/>
      </c>
      <c r="D170" s="26" t="str">
        <f>IFERROR(VLOOKUP(B170,'[1]LIST PP &amp; PO'!B170:E777,4,FALSE),"")</f>
        <v/>
      </c>
      <c r="E170" s="7"/>
      <c r="F170" s="25"/>
      <c r="G170" s="7"/>
      <c r="H170" s="7"/>
      <c r="I170" s="7"/>
      <c r="J170" s="8"/>
      <c r="K170" s="25"/>
      <c r="L170" s="24"/>
    </row>
    <row r="171" spans="1:12" ht="29.1" customHeight="1" x14ac:dyDescent="0.25">
      <c r="A171" s="7"/>
      <c r="B171" s="7"/>
      <c r="C171" s="27" t="str">
        <f>IFERROR(VLOOKUP(Table1[[#This Row],[NO PP ]],'[1]LIST PP &amp; PO'!B171:L892,3,FALSE),"")</f>
        <v/>
      </c>
      <c r="D171" s="26" t="str">
        <f>IFERROR(VLOOKUP(B171,'[1]LIST PP &amp; PO'!B171:E778,4,FALSE),"")</f>
        <v/>
      </c>
      <c r="E171" s="7"/>
      <c r="F171" s="25"/>
      <c r="G171" s="7"/>
      <c r="H171" s="7"/>
      <c r="I171" s="7"/>
      <c r="J171" s="8"/>
      <c r="K171" s="25"/>
      <c r="L171" s="24"/>
    </row>
    <row r="172" spans="1:12" ht="29.1" customHeight="1" x14ac:dyDescent="0.25">
      <c r="A172" s="7"/>
      <c r="B172" s="7"/>
      <c r="C172" s="27" t="str">
        <f>IFERROR(VLOOKUP(Table1[[#This Row],[NO PP ]],'[1]LIST PP &amp; PO'!B172:L893,3,FALSE),"")</f>
        <v/>
      </c>
      <c r="D172" s="26" t="str">
        <f>IFERROR(VLOOKUP(B172,'[1]LIST PP &amp; PO'!B172:E779,4,FALSE),"")</f>
        <v/>
      </c>
      <c r="E172" s="7"/>
      <c r="F172" s="25"/>
      <c r="G172" s="7"/>
      <c r="H172" s="7"/>
      <c r="I172" s="7"/>
      <c r="J172" s="8"/>
      <c r="K172" s="25"/>
      <c r="L172" s="24"/>
    </row>
    <row r="173" spans="1:12" ht="29.1" customHeight="1" x14ac:dyDescent="0.25">
      <c r="A173" s="7"/>
      <c r="B173" s="7"/>
      <c r="C173" s="27" t="str">
        <f>IFERROR(VLOOKUP(Table1[[#This Row],[NO PP ]],'[1]LIST PP &amp; PO'!B173:L894,3,FALSE),"")</f>
        <v/>
      </c>
      <c r="D173" s="26" t="str">
        <f>IFERROR(VLOOKUP(B173,'[1]LIST PP &amp; PO'!B173:E780,4,FALSE),"")</f>
        <v/>
      </c>
      <c r="E173" s="7"/>
      <c r="F173" s="25"/>
      <c r="G173" s="7"/>
      <c r="H173" s="7"/>
      <c r="I173" s="7"/>
      <c r="J173" s="8"/>
      <c r="K173" s="25"/>
      <c r="L173" s="24"/>
    </row>
    <row r="174" spans="1:12" ht="29.1" customHeight="1" x14ac:dyDescent="0.25">
      <c r="A174" s="7"/>
      <c r="B174" s="7"/>
      <c r="C174" s="27" t="str">
        <f>IFERROR(VLOOKUP(Table1[[#This Row],[NO PP ]],'[1]LIST PP &amp; PO'!B174:L895,3,FALSE),"")</f>
        <v/>
      </c>
      <c r="D174" s="26" t="str">
        <f>IFERROR(VLOOKUP(B174,'[1]LIST PP &amp; PO'!B174:E781,4,FALSE),"")</f>
        <v/>
      </c>
      <c r="E174" s="7"/>
      <c r="F174" s="25"/>
      <c r="G174" s="7"/>
      <c r="H174" s="7"/>
      <c r="I174" s="7"/>
      <c r="J174" s="8"/>
      <c r="K174" s="25"/>
      <c r="L174" s="24"/>
    </row>
    <row r="175" spans="1:12" ht="29.1" customHeight="1" x14ac:dyDescent="0.25">
      <c r="A175" s="7"/>
      <c r="B175" s="7"/>
      <c r="C175" s="27" t="str">
        <f>IFERROR(VLOOKUP(Table1[[#This Row],[NO PP ]],'[1]LIST PP &amp; PO'!B175:L896,3,FALSE),"")</f>
        <v/>
      </c>
      <c r="D175" s="26" t="str">
        <f>IFERROR(VLOOKUP(B175,'[1]LIST PP &amp; PO'!B175:E782,4,FALSE),"")</f>
        <v/>
      </c>
      <c r="E175" s="7"/>
      <c r="F175" s="25"/>
      <c r="G175" s="7"/>
      <c r="H175" s="7"/>
      <c r="I175" s="7"/>
      <c r="J175" s="8"/>
      <c r="K175" s="25"/>
      <c r="L175" s="24"/>
    </row>
    <row r="176" spans="1:12" ht="29.1" customHeight="1" x14ac:dyDescent="0.25">
      <c r="A176" s="7"/>
      <c r="B176" s="7"/>
      <c r="C176" s="27" t="str">
        <f>IFERROR(VLOOKUP(Table1[[#This Row],[NO PP ]],'[1]LIST PP &amp; PO'!B176:L897,3,FALSE),"")</f>
        <v/>
      </c>
      <c r="D176" s="26" t="str">
        <f>IFERROR(VLOOKUP(B176,'[1]LIST PP &amp; PO'!B176:E783,4,FALSE),"")</f>
        <v/>
      </c>
      <c r="E176" s="7"/>
      <c r="F176" s="25"/>
      <c r="G176" s="7"/>
      <c r="H176" s="7"/>
      <c r="I176" s="7"/>
      <c r="J176" s="8"/>
      <c r="K176" s="25"/>
      <c r="L176" s="24"/>
    </row>
    <row r="177" spans="1:12" ht="29.1" customHeight="1" x14ac:dyDescent="0.25">
      <c r="A177" s="7"/>
      <c r="B177" s="7"/>
      <c r="C177" s="27" t="str">
        <f>IFERROR(VLOOKUP(Table1[[#This Row],[NO PP ]],'[1]LIST PP &amp; PO'!B177:L898,3,FALSE),"")</f>
        <v/>
      </c>
      <c r="D177" s="26" t="str">
        <f>IFERROR(VLOOKUP(B177,'[1]LIST PP &amp; PO'!B177:E784,4,FALSE),"")</f>
        <v/>
      </c>
      <c r="E177" s="7"/>
      <c r="F177" s="25"/>
      <c r="G177" s="7"/>
      <c r="H177" s="7"/>
      <c r="I177" s="7"/>
      <c r="J177" s="8"/>
      <c r="K177" s="25"/>
      <c r="L177" s="24"/>
    </row>
    <row r="178" spans="1:12" ht="29.1" customHeight="1" x14ac:dyDescent="0.25">
      <c r="A178" s="7"/>
      <c r="B178" s="7"/>
      <c r="C178" s="27" t="str">
        <f>IFERROR(VLOOKUP(Table1[[#This Row],[NO PP ]],'[1]LIST PP &amp; PO'!B178:L899,3,FALSE),"")</f>
        <v/>
      </c>
      <c r="D178" s="26" t="str">
        <f>IFERROR(VLOOKUP(B178,'[1]LIST PP &amp; PO'!B178:E785,4,FALSE),"")</f>
        <v/>
      </c>
      <c r="E178" s="7"/>
      <c r="F178" s="25"/>
      <c r="G178" s="7"/>
      <c r="H178" s="7"/>
      <c r="I178" s="7"/>
      <c r="J178" s="8"/>
      <c r="K178" s="25"/>
      <c r="L178" s="24"/>
    </row>
    <row r="179" spans="1:12" ht="29.1" customHeight="1" x14ac:dyDescent="0.25">
      <c r="A179" s="7"/>
      <c r="B179" s="7"/>
      <c r="C179" s="27" t="str">
        <f>IFERROR(VLOOKUP(Table1[[#This Row],[NO PP ]],'[1]LIST PP &amp; PO'!B179:L900,3,FALSE),"")</f>
        <v/>
      </c>
      <c r="D179" s="26" t="str">
        <f>IFERROR(VLOOKUP(B179,'[1]LIST PP &amp; PO'!B179:E786,4,FALSE),"")</f>
        <v/>
      </c>
      <c r="E179" s="7"/>
      <c r="F179" s="25"/>
      <c r="G179" s="7"/>
      <c r="H179" s="7"/>
      <c r="I179" s="7"/>
      <c r="J179" s="8"/>
      <c r="K179" s="25"/>
      <c r="L179" s="24"/>
    </row>
    <row r="180" spans="1:12" ht="29.1" customHeight="1" x14ac:dyDescent="0.25">
      <c r="A180" s="7"/>
      <c r="B180" s="7"/>
      <c r="C180" s="27" t="str">
        <f>IFERROR(VLOOKUP(Table1[[#This Row],[NO PP ]],'[1]LIST PP &amp; PO'!B180:L901,3,FALSE),"")</f>
        <v/>
      </c>
      <c r="D180" s="26" t="str">
        <f>IFERROR(VLOOKUP(B180,'[1]LIST PP &amp; PO'!B180:E787,4,FALSE),"")</f>
        <v/>
      </c>
      <c r="E180" s="7"/>
      <c r="F180" s="25"/>
      <c r="G180" s="7"/>
      <c r="H180" s="7"/>
      <c r="I180" s="7"/>
      <c r="J180" s="8"/>
      <c r="K180" s="25"/>
      <c r="L180" s="24"/>
    </row>
    <row r="181" spans="1:12" ht="29.1" customHeight="1" x14ac:dyDescent="0.25">
      <c r="A181" s="7"/>
      <c r="B181" s="7"/>
      <c r="C181" s="27" t="str">
        <f>IFERROR(VLOOKUP(Table1[[#This Row],[NO PP ]],'[1]LIST PP &amp; PO'!B181:L902,3,FALSE),"")</f>
        <v/>
      </c>
      <c r="D181" s="26" t="str">
        <f>IFERROR(VLOOKUP(B181,'[1]LIST PP &amp; PO'!B181:E788,4,FALSE),"")</f>
        <v/>
      </c>
      <c r="E181" s="7"/>
      <c r="F181" s="25"/>
      <c r="G181" s="7"/>
      <c r="H181" s="7"/>
      <c r="I181" s="7"/>
      <c r="J181" s="8"/>
      <c r="K181" s="25"/>
      <c r="L181" s="24"/>
    </row>
    <row r="182" spans="1:12" ht="29.1" customHeight="1" x14ac:dyDescent="0.25">
      <c r="A182" s="7"/>
      <c r="B182" s="7"/>
      <c r="C182" s="27" t="str">
        <f>IFERROR(VLOOKUP(Table1[[#This Row],[NO PP ]],'[1]LIST PP &amp; PO'!B182:L903,3,FALSE),"")</f>
        <v/>
      </c>
      <c r="D182" s="26" t="str">
        <f>IFERROR(VLOOKUP(B182,'[1]LIST PP &amp; PO'!B182:E789,4,FALSE),"")</f>
        <v/>
      </c>
      <c r="E182" s="7"/>
      <c r="F182" s="25"/>
      <c r="G182" s="7"/>
      <c r="H182" s="7"/>
      <c r="I182" s="7"/>
      <c r="J182" s="8"/>
      <c r="K182" s="25"/>
      <c r="L182" s="24"/>
    </row>
    <row r="183" spans="1:12" ht="29.1" customHeight="1" x14ac:dyDescent="0.25">
      <c r="A183" s="7"/>
      <c r="B183" s="7"/>
      <c r="C183" s="27" t="str">
        <f>IFERROR(VLOOKUP(Table1[[#This Row],[NO PP ]],'[1]LIST PP &amp; PO'!B183:L904,3,FALSE),"")</f>
        <v/>
      </c>
      <c r="D183" s="26" t="str">
        <f>IFERROR(VLOOKUP(B183,'[1]LIST PP &amp; PO'!B183:E790,4,FALSE),"")</f>
        <v/>
      </c>
      <c r="E183" s="7"/>
      <c r="F183" s="25"/>
      <c r="G183" s="7"/>
      <c r="H183" s="7"/>
      <c r="I183" s="7"/>
      <c r="J183" s="8"/>
      <c r="K183" s="25"/>
      <c r="L183" s="24"/>
    </row>
    <row r="184" spans="1:12" ht="29.1" customHeight="1" x14ac:dyDescent="0.25">
      <c r="A184" s="7"/>
      <c r="B184" s="7"/>
      <c r="C184" s="27" t="str">
        <f>IFERROR(VLOOKUP(Table1[[#This Row],[NO PP ]],'[1]LIST PP &amp; PO'!B184:L905,3,FALSE),"")</f>
        <v/>
      </c>
      <c r="D184" s="26" t="str">
        <f>IFERROR(VLOOKUP(B184,'[1]LIST PP &amp; PO'!B184:E791,4,FALSE),"")</f>
        <v/>
      </c>
      <c r="E184" s="7"/>
      <c r="F184" s="25"/>
      <c r="G184" s="7"/>
      <c r="H184" s="7"/>
      <c r="I184" s="7"/>
      <c r="J184" s="8"/>
      <c r="K184" s="25"/>
      <c r="L184" s="24"/>
    </row>
    <row r="185" spans="1:12" ht="29.1" customHeight="1" x14ac:dyDescent="0.25">
      <c r="A185" s="7"/>
      <c r="B185" s="7"/>
      <c r="C185" s="27" t="str">
        <f>IFERROR(VLOOKUP(Table1[[#This Row],[NO PP ]],'[1]LIST PP &amp; PO'!B185:L906,3,FALSE),"")</f>
        <v/>
      </c>
      <c r="D185" s="26" t="str">
        <f>IFERROR(VLOOKUP(B185,'[1]LIST PP &amp; PO'!B185:E792,4,FALSE),"")</f>
        <v/>
      </c>
      <c r="E185" s="7"/>
      <c r="F185" s="25"/>
      <c r="G185" s="7"/>
      <c r="H185" s="7"/>
      <c r="I185" s="7"/>
      <c r="J185" s="8"/>
      <c r="K185" s="25"/>
      <c r="L185" s="24"/>
    </row>
    <row r="186" spans="1:12" ht="29.1" customHeight="1" x14ac:dyDescent="0.25">
      <c r="A186" s="7"/>
      <c r="B186" s="7"/>
      <c r="C186" s="27" t="str">
        <f>IFERROR(VLOOKUP(Table1[[#This Row],[NO PP ]],'[1]LIST PP &amp; PO'!B186:L907,3,FALSE),"")</f>
        <v/>
      </c>
      <c r="D186" s="26" t="str">
        <f>IFERROR(VLOOKUP(B186,'[1]LIST PP &amp; PO'!B186:E793,4,FALSE),"")</f>
        <v/>
      </c>
      <c r="E186" s="7"/>
      <c r="F186" s="25"/>
      <c r="G186" s="7"/>
      <c r="H186" s="7"/>
      <c r="I186" s="7"/>
      <c r="J186" s="8"/>
      <c r="K186" s="25"/>
      <c r="L186" s="24"/>
    </row>
    <row r="187" spans="1:12" ht="29.1" customHeight="1" x14ac:dyDescent="0.25">
      <c r="A187" s="7"/>
      <c r="B187" s="7"/>
      <c r="C187" s="27" t="str">
        <f>IFERROR(VLOOKUP(Table1[[#This Row],[NO PP ]],'[1]LIST PP &amp; PO'!B187:L908,3,FALSE),"")</f>
        <v/>
      </c>
      <c r="D187" s="26" t="str">
        <f>IFERROR(VLOOKUP(B187,'[1]LIST PP &amp; PO'!B187:E794,4,FALSE),"")</f>
        <v/>
      </c>
      <c r="E187" s="7"/>
      <c r="F187" s="25"/>
      <c r="G187" s="7"/>
      <c r="H187" s="7"/>
      <c r="I187" s="7"/>
      <c r="J187" s="8"/>
      <c r="K187" s="25"/>
      <c r="L187" s="24"/>
    </row>
    <row r="188" spans="1:12" ht="29.1" customHeight="1" x14ac:dyDescent="0.25">
      <c r="A188" s="7"/>
      <c r="B188" s="7"/>
      <c r="C188" s="27" t="str">
        <f>IFERROR(VLOOKUP(Table1[[#This Row],[NO PP ]],'[1]LIST PP &amp; PO'!B188:L909,3,FALSE),"")</f>
        <v/>
      </c>
      <c r="D188" s="26" t="str">
        <f>IFERROR(VLOOKUP(B188,'[1]LIST PP &amp; PO'!B188:E795,4,FALSE),"")</f>
        <v/>
      </c>
      <c r="E188" s="7"/>
      <c r="F188" s="25"/>
      <c r="G188" s="7"/>
      <c r="H188" s="7"/>
      <c r="I188" s="7"/>
      <c r="J188" s="8"/>
      <c r="K188" s="25"/>
      <c r="L188" s="24"/>
    </row>
    <row r="189" spans="1:12" ht="29.1" customHeight="1" x14ac:dyDescent="0.25">
      <c r="A189" s="7"/>
      <c r="B189" s="7"/>
      <c r="C189" s="27" t="str">
        <f>IFERROR(VLOOKUP(Table1[[#This Row],[NO PP ]],'[1]LIST PP &amp; PO'!B189:L910,3,FALSE),"")</f>
        <v/>
      </c>
      <c r="D189" s="26" t="str">
        <f>IFERROR(VLOOKUP(B189,'[1]LIST PP &amp; PO'!B189:E796,4,FALSE),"")</f>
        <v/>
      </c>
      <c r="E189" s="7"/>
      <c r="F189" s="25"/>
      <c r="G189" s="7"/>
      <c r="H189" s="7"/>
      <c r="I189" s="7"/>
      <c r="J189" s="8"/>
      <c r="K189" s="25"/>
      <c r="L189" s="24"/>
    </row>
    <row r="190" spans="1:12" ht="29.1" customHeight="1" x14ac:dyDescent="0.25">
      <c r="A190" s="7"/>
      <c r="B190" s="7"/>
      <c r="C190" s="27" t="str">
        <f>IFERROR(VLOOKUP(Table1[[#This Row],[NO PP ]],'[1]LIST PP &amp; PO'!B190:L911,3,FALSE),"")</f>
        <v/>
      </c>
      <c r="D190" s="26" t="str">
        <f>IFERROR(VLOOKUP(B190,'[1]LIST PP &amp; PO'!B190:E797,4,FALSE),"")</f>
        <v/>
      </c>
      <c r="E190" s="7"/>
      <c r="F190" s="25"/>
      <c r="G190" s="7"/>
      <c r="H190" s="7"/>
      <c r="I190" s="7"/>
      <c r="J190" s="8"/>
      <c r="K190" s="25"/>
      <c r="L190" s="24"/>
    </row>
    <row r="191" spans="1:12" ht="29.1" customHeight="1" x14ac:dyDescent="0.25">
      <c r="A191" s="7"/>
      <c r="B191" s="7"/>
      <c r="C191" s="27" t="str">
        <f>IFERROR(VLOOKUP(Table1[[#This Row],[NO PP ]],'[1]LIST PP &amp; PO'!B191:L912,3,FALSE),"")</f>
        <v/>
      </c>
      <c r="D191" s="26" t="str">
        <f>IFERROR(VLOOKUP(B191,'[1]LIST PP &amp; PO'!B191:E798,4,FALSE),"")</f>
        <v/>
      </c>
      <c r="E191" s="7"/>
      <c r="F191" s="25"/>
      <c r="G191" s="7"/>
      <c r="H191" s="7"/>
      <c r="I191" s="7"/>
      <c r="J191" s="8"/>
      <c r="K191" s="25"/>
      <c r="L191" s="24"/>
    </row>
    <row r="192" spans="1:12" ht="29.1" customHeight="1" x14ac:dyDescent="0.25">
      <c r="A192" s="7"/>
      <c r="B192" s="7"/>
      <c r="C192" s="27" t="str">
        <f>IFERROR(VLOOKUP(Table1[[#This Row],[NO PP ]],'[1]LIST PP &amp; PO'!B192:L913,3,FALSE),"")</f>
        <v/>
      </c>
      <c r="D192" s="26" t="str">
        <f>IFERROR(VLOOKUP(B192,'[1]LIST PP &amp; PO'!B192:E799,4,FALSE),"")</f>
        <v/>
      </c>
      <c r="E192" s="7"/>
      <c r="F192" s="25"/>
      <c r="G192" s="7"/>
      <c r="H192" s="7"/>
      <c r="I192" s="7"/>
      <c r="J192" s="8"/>
      <c r="K192" s="25"/>
      <c r="L192" s="24"/>
    </row>
    <row r="193" spans="1:12" ht="29.1" customHeight="1" x14ac:dyDescent="0.25">
      <c r="A193" s="7"/>
      <c r="B193" s="7"/>
      <c r="C193" s="27" t="str">
        <f>IFERROR(VLOOKUP(Table1[[#This Row],[NO PP ]],'[1]LIST PP &amp; PO'!B193:L914,3,FALSE),"")</f>
        <v/>
      </c>
      <c r="D193" s="26" t="str">
        <f>IFERROR(VLOOKUP(B193,'[1]LIST PP &amp; PO'!B193:E800,4,FALSE),"")</f>
        <v/>
      </c>
      <c r="E193" s="7"/>
      <c r="F193" s="25"/>
      <c r="G193" s="7"/>
      <c r="H193" s="7"/>
      <c r="I193" s="7"/>
      <c r="J193" s="8"/>
      <c r="K193" s="25"/>
      <c r="L193" s="24"/>
    </row>
    <row r="194" spans="1:12" ht="29.1" customHeight="1" x14ac:dyDescent="0.25">
      <c r="A194" s="7"/>
      <c r="B194" s="7"/>
      <c r="C194" s="27" t="str">
        <f>IFERROR(VLOOKUP(Table1[[#This Row],[NO PP ]],'[1]LIST PP &amp; PO'!B194:L915,3,FALSE),"")</f>
        <v/>
      </c>
      <c r="D194" s="26" t="str">
        <f>IFERROR(VLOOKUP(B194,'[1]LIST PP &amp; PO'!B194:E801,4,FALSE),"")</f>
        <v/>
      </c>
      <c r="E194" s="7"/>
      <c r="F194" s="25"/>
      <c r="G194" s="7"/>
      <c r="H194" s="7"/>
      <c r="I194" s="7"/>
      <c r="J194" s="8"/>
      <c r="K194" s="25"/>
      <c r="L194" s="24"/>
    </row>
    <row r="195" spans="1:12" ht="29.1" customHeight="1" x14ac:dyDescent="0.25">
      <c r="A195" s="7"/>
      <c r="B195" s="7"/>
      <c r="C195" s="27" t="str">
        <f>IFERROR(VLOOKUP(Table1[[#This Row],[NO PP ]],'[1]LIST PP &amp; PO'!B195:L916,3,FALSE),"")</f>
        <v/>
      </c>
      <c r="D195" s="26" t="str">
        <f>IFERROR(VLOOKUP(B195,'[1]LIST PP &amp; PO'!B195:E802,4,FALSE),"")</f>
        <v/>
      </c>
      <c r="E195" s="7"/>
      <c r="F195" s="25"/>
      <c r="G195" s="7"/>
      <c r="H195" s="7"/>
      <c r="I195" s="7"/>
      <c r="J195" s="8"/>
      <c r="K195" s="25"/>
      <c r="L195" s="24"/>
    </row>
    <row r="196" spans="1:12" ht="29.1" customHeight="1" x14ac:dyDescent="0.25">
      <c r="A196" s="7"/>
      <c r="B196" s="7"/>
      <c r="C196" s="27" t="str">
        <f>IFERROR(VLOOKUP(Table1[[#This Row],[NO PP ]],'[1]LIST PP &amp; PO'!B196:L917,3,FALSE),"")</f>
        <v/>
      </c>
      <c r="D196" s="26" t="str">
        <f>IFERROR(VLOOKUP(B196,'[1]LIST PP &amp; PO'!B196:E803,4,FALSE),"")</f>
        <v/>
      </c>
      <c r="E196" s="7"/>
      <c r="F196" s="25"/>
      <c r="G196" s="7"/>
      <c r="H196" s="7"/>
      <c r="I196" s="7"/>
      <c r="J196" s="8"/>
      <c r="K196" s="25"/>
      <c r="L196" s="24"/>
    </row>
    <row r="197" spans="1:12" ht="29.1" customHeight="1" x14ac:dyDescent="0.25">
      <c r="A197" s="7"/>
      <c r="B197" s="7"/>
      <c r="C197" s="27" t="str">
        <f>IFERROR(VLOOKUP(Table1[[#This Row],[NO PP ]],'[1]LIST PP &amp; PO'!B197:L918,3,FALSE),"")</f>
        <v/>
      </c>
      <c r="D197" s="26" t="str">
        <f>IFERROR(VLOOKUP(B197,'[1]LIST PP &amp; PO'!B197:E804,4,FALSE),"")</f>
        <v/>
      </c>
      <c r="E197" s="7"/>
      <c r="F197" s="25"/>
      <c r="G197" s="7"/>
      <c r="H197" s="7"/>
      <c r="I197" s="7"/>
      <c r="J197" s="8"/>
      <c r="K197" s="25"/>
      <c r="L197" s="24"/>
    </row>
    <row r="198" spans="1:12" ht="29.1" customHeight="1" x14ac:dyDescent="0.25">
      <c r="A198" s="7"/>
      <c r="B198" s="7"/>
      <c r="C198" s="27" t="str">
        <f>IFERROR(VLOOKUP(Table1[[#This Row],[NO PP ]],'[1]LIST PP &amp; PO'!B198:L919,3,FALSE),"")</f>
        <v/>
      </c>
      <c r="D198" s="26" t="str">
        <f>IFERROR(VLOOKUP(B198,'[1]LIST PP &amp; PO'!B198:E805,4,FALSE),"")</f>
        <v/>
      </c>
      <c r="E198" s="7"/>
      <c r="F198" s="25"/>
      <c r="G198" s="7"/>
      <c r="H198" s="7"/>
      <c r="I198" s="7"/>
      <c r="J198" s="8"/>
      <c r="K198" s="25"/>
      <c r="L198" s="24"/>
    </row>
    <row r="199" spans="1:12" ht="29.1" customHeight="1" x14ac:dyDescent="0.25">
      <c r="A199" s="7"/>
      <c r="B199" s="7"/>
      <c r="C199" s="27" t="str">
        <f>IFERROR(VLOOKUP(Table1[[#This Row],[NO PP ]],'[1]LIST PP &amp; PO'!B199:L920,3,FALSE),"")</f>
        <v/>
      </c>
      <c r="D199" s="26" t="str">
        <f>IFERROR(VLOOKUP(B199,'[1]LIST PP &amp; PO'!B199:E806,4,FALSE),"")</f>
        <v/>
      </c>
      <c r="E199" s="7"/>
      <c r="F199" s="25"/>
      <c r="G199" s="7"/>
      <c r="H199" s="7"/>
      <c r="I199" s="7"/>
      <c r="J199" s="8"/>
      <c r="K199" s="25"/>
      <c r="L199" s="24"/>
    </row>
    <row r="200" spans="1:12" ht="29.1" customHeight="1" x14ac:dyDescent="0.25">
      <c r="A200" s="7"/>
      <c r="B200" s="7"/>
      <c r="C200" s="27" t="str">
        <f>IFERROR(VLOOKUP(Table1[[#This Row],[NO PP ]],'[1]LIST PP &amp; PO'!B200:L921,3,FALSE),"")</f>
        <v/>
      </c>
      <c r="D200" s="26" t="str">
        <f>IFERROR(VLOOKUP(B200,'[1]LIST PP &amp; PO'!B200:E807,4,FALSE),"")</f>
        <v/>
      </c>
      <c r="E200" s="7"/>
      <c r="F200" s="25"/>
      <c r="G200" s="7"/>
      <c r="H200" s="7"/>
      <c r="I200" s="7"/>
      <c r="J200" s="8"/>
      <c r="K200" s="25"/>
      <c r="L200" s="24"/>
    </row>
    <row r="201" spans="1:12" ht="29.1" customHeight="1" x14ac:dyDescent="0.25">
      <c r="A201" s="7"/>
      <c r="B201" s="7"/>
      <c r="C201" s="27" t="str">
        <f>IFERROR(VLOOKUP(Table1[[#This Row],[NO PP ]],'[1]LIST PP &amp; PO'!B201:L922,3,FALSE),"")</f>
        <v/>
      </c>
      <c r="D201" s="26" t="str">
        <f>IFERROR(VLOOKUP(B201,'[1]LIST PP &amp; PO'!B201:E808,4,FALSE),"")</f>
        <v/>
      </c>
      <c r="E201" s="7"/>
      <c r="F201" s="25"/>
      <c r="G201" s="7"/>
      <c r="H201" s="7"/>
      <c r="I201" s="7"/>
      <c r="J201" s="8"/>
      <c r="K201" s="25"/>
      <c r="L201" s="24"/>
    </row>
    <row r="202" spans="1:12" ht="29.1" customHeight="1" x14ac:dyDescent="0.25">
      <c r="A202" s="7"/>
      <c r="B202" s="7"/>
      <c r="C202" s="27" t="str">
        <f>IFERROR(VLOOKUP(Table1[[#This Row],[NO PP ]],'[1]LIST PP &amp; PO'!B202:L923,3,FALSE),"")</f>
        <v/>
      </c>
      <c r="D202" s="26" t="str">
        <f>IFERROR(VLOOKUP(B202,'[1]LIST PP &amp; PO'!B202:E809,4,FALSE),"")</f>
        <v/>
      </c>
      <c r="E202" s="7"/>
      <c r="F202" s="25"/>
      <c r="G202" s="7"/>
      <c r="H202" s="7"/>
      <c r="I202" s="7"/>
      <c r="J202" s="8"/>
      <c r="K202" s="25"/>
      <c r="L202" s="24"/>
    </row>
    <row r="203" spans="1:12" ht="29.1" customHeight="1" x14ac:dyDescent="0.25">
      <c r="A203" s="7"/>
      <c r="B203" s="7"/>
      <c r="C203" s="27" t="str">
        <f>IFERROR(VLOOKUP(Table1[[#This Row],[NO PP ]],'[1]LIST PP &amp; PO'!B203:L924,3,FALSE),"")</f>
        <v/>
      </c>
      <c r="D203" s="26" t="str">
        <f>IFERROR(VLOOKUP(B203,'[1]LIST PP &amp; PO'!B203:E810,4,FALSE),"")</f>
        <v/>
      </c>
      <c r="E203" s="7"/>
      <c r="F203" s="25"/>
      <c r="G203" s="7"/>
      <c r="H203" s="7"/>
      <c r="I203" s="7"/>
      <c r="J203" s="8"/>
      <c r="K203" s="25"/>
      <c r="L203" s="24"/>
    </row>
    <row r="204" spans="1:12" ht="29.1" customHeight="1" x14ac:dyDescent="0.25">
      <c r="A204" s="7"/>
      <c r="B204" s="7"/>
      <c r="C204" s="27" t="str">
        <f>IFERROR(VLOOKUP(Table1[[#This Row],[NO PP ]],'[1]LIST PP &amp; PO'!B204:L925,3,FALSE),"")</f>
        <v/>
      </c>
      <c r="D204" s="26" t="str">
        <f>IFERROR(VLOOKUP(B204,'[1]LIST PP &amp; PO'!B204:E811,4,FALSE),"")</f>
        <v/>
      </c>
      <c r="E204" s="7"/>
      <c r="F204" s="25"/>
      <c r="G204" s="7"/>
      <c r="H204" s="7"/>
      <c r="I204" s="7"/>
      <c r="J204" s="8"/>
      <c r="K204" s="25"/>
      <c r="L204" s="24"/>
    </row>
    <row r="205" spans="1:12" ht="29.1" customHeight="1" x14ac:dyDescent="0.25">
      <c r="A205" s="7"/>
      <c r="B205" s="7"/>
      <c r="C205" s="27" t="str">
        <f>IFERROR(VLOOKUP(Table1[[#This Row],[NO PP ]],'[1]LIST PP &amp; PO'!B205:L926,3,FALSE),"")</f>
        <v/>
      </c>
      <c r="D205" s="26" t="str">
        <f>IFERROR(VLOOKUP(B205,'[1]LIST PP &amp; PO'!B205:E812,4,FALSE),"")</f>
        <v/>
      </c>
      <c r="E205" s="7"/>
      <c r="F205" s="25"/>
      <c r="G205" s="7"/>
      <c r="H205" s="7"/>
      <c r="I205" s="7"/>
      <c r="J205" s="8"/>
      <c r="K205" s="25"/>
      <c r="L205" s="24"/>
    </row>
    <row r="206" spans="1:12" ht="29.1" customHeight="1" x14ac:dyDescent="0.25">
      <c r="A206" s="7"/>
      <c r="B206" s="7"/>
      <c r="C206" s="27" t="str">
        <f>IFERROR(VLOOKUP(Table1[[#This Row],[NO PP ]],'[1]LIST PP &amp; PO'!B206:L927,3,FALSE),"")</f>
        <v/>
      </c>
      <c r="D206" s="26" t="str">
        <f>IFERROR(VLOOKUP(B206,'[1]LIST PP &amp; PO'!B206:E813,4,FALSE),"")</f>
        <v/>
      </c>
      <c r="E206" s="7"/>
      <c r="F206" s="25"/>
      <c r="G206" s="7"/>
      <c r="H206" s="7"/>
      <c r="I206" s="7"/>
      <c r="J206" s="8"/>
      <c r="K206" s="25"/>
      <c r="L206" s="24"/>
    </row>
    <row r="207" spans="1:12" ht="29.1" customHeight="1" x14ac:dyDescent="0.25">
      <c r="A207" s="7"/>
      <c r="B207" s="7"/>
      <c r="C207" s="27" t="str">
        <f>IFERROR(VLOOKUP(Table1[[#This Row],[NO PP ]],'[1]LIST PP &amp; PO'!B207:L928,3,FALSE),"")</f>
        <v/>
      </c>
      <c r="D207" s="26" t="str">
        <f>IFERROR(VLOOKUP(B207,'[1]LIST PP &amp; PO'!B207:E814,4,FALSE),"")</f>
        <v/>
      </c>
      <c r="E207" s="7"/>
      <c r="F207" s="25"/>
      <c r="G207" s="7"/>
      <c r="H207" s="7"/>
      <c r="I207" s="7"/>
      <c r="J207" s="8"/>
      <c r="K207" s="25"/>
      <c r="L207" s="24"/>
    </row>
    <row r="208" spans="1:12" ht="29.1" customHeight="1" x14ac:dyDescent="0.25">
      <c r="A208" s="7"/>
      <c r="B208" s="7"/>
      <c r="C208" s="27" t="str">
        <f>IFERROR(VLOOKUP(Table1[[#This Row],[NO PP ]],'[1]LIST PP &amp; PO'!B208:L929,3,FALSE),"")</f>
        <v/>
      </c>
      <c r="D208" s="26" t="str">
        <f>IFERROR(VLOOKUP(B208,'[1]LIST PP &amp; PO'!B208:E815,4,FALSE),"")</f>
        <v/>
      </c>
      <c r="E208" s="7"/>
      <c r="F208" s="25"/>
      <c r="G208" s="7"/>
      <c r="H208" s="7"/>
      <c r="I208" s="7"/>
      <c r="J208" s="8"/>
      <c r="K208" s="25"/>
      <c r="L208" s="24"/>
    </row>
    <row r="209" spans="1:12" ht="29.1" customHeight="1" x14ac:dyDescent="0.25">
      <c r="A209" s="7"/>
      <c r="B209" s="7"/>
      <c r="C209" s="27" t="str">
        <f>IFERROR(VLOOKUP(Table1[[#This Row],[NO PP ]],'[1]LIST PP &amp; PO'!B209:L930,3,FALSE),"")</f>
        <v/>
      </c>
      <c r="D209" s="26" t="str">
        <f>IFERROR(VLOOKUP(B209,'[1]LIST PP &amp; PO'!B209:E816,4,FALSE),"")</f>
        <v/>
      </c>
      <c r="E209" s="7"/>
      <c r="F209" s="25"/>
      <c r="G209" s="7"/>
      <c r="H209" s="7"/>
      <c r="I209" s="7"/>
      <c r="J209" s="8"/>
      <c r="K209" s="25"/>
      <c r="L209" s="24"/>
    </row>
    <row r="210" spans="1:12" ht="29.1" customHeight="1" x14ac:dyDescent="0.25">
      <c r="A210" s="7"/>
      <c r="B210" s="7"/>
      <c r="C210" s="27" t="str">
        <f>IFERROR(VLOOKUP(Table1[[#This Row],[NO PP ]],'[1]LIST PP &amp; PO'!B210:L931,3,FALSE),"")</f>
        <v/>
      </c>
      <c r="D210" s="26" t="str">
        <f>IFERROR(VLOOKUP(B210,'[1]LIST PP &amp; PO'!B210:E817,4,FALSE),"")</f>
        <v/>
      </c>
      <c r="E210" s="7"/>
      <c r="F210" s="25"/>
      <c r="G210" s="7"/>
      <c r="H210" s="7"/>
      <c r="I210" s="7"/>
      <c r="J210" s="8"/>
      <c r="K210" s="25"/>
      <c r="L210" s="24"/>
    </row>
    <row r="211" spans="1:12" ht="29.1" customHeight="1" x14ac:dyDescent="0.25">
      <c r="A211" s="7"/>
      <c r="B211" s="7"/>
      <c r="C211" s="27" t="str">
        <f>IFERROR(VLOOKUP(Table1[[#This Row],[NO PP ]],'[1]LIST PP &amp; PO'!B211:L932,3,FALSE),"")</f>
        <v/>
      </c>
      <c r="D211" s="26" t="str">
        <f>IFERROR(VLOOKUP(B211,'[1]LIST PP &amp; PO'!B211:E818,4,FALSE),"")</f>
        <v/>
      </c>
      <c r="E211" s="7"/>
      <c r="F211" s="25"/>
      <c r="G211" s="7"/>
      <c r="H211" s="7"/>
      <c r="I211" s="7"/>
      <c r="J211" s="8"/>
      <c r="K211" s="25"/>
      <c r="L211" s="24"/>
    </row>
    <row r="212" spans="1:12" ht="29.1" customHeight="1" x14ac:dyDescent="0.25">
      <c r="A212" s="7"/>
      <c r="B212" s="7"/>
      <c r="C212" s="27" t="str">
        <f>IFERROR(VLOOKUP(Table1[[#This Row],[NO PP ]],'[1]LIST PP &amp; PO'!B212:L933,3,FALSE),"")</f>
        <v/>
      </c>
      <c r="D212" s="26" t="str">
        <f>IFERROR(VLOOKUP(B212,'[1]LIST PP &amp; PO'!B212:E819,4,FALSE),"")</f>
        <v/>
      </c>
      <c r="E212" s="7"/>
      <c r="F212" s="25"/>
      <c r="G212" s="7"/>
      <c r="H212" s="7"/>
      <c r="I212" s="7"/>
      <c r="J212" s="8"/>
      <c r="K212" s="25"/>
      <c r="L212" s="24"/>
    </row>
    <row r="213" spans="1:12" ht="29.1" customHeight="1" x14ac:dyDescent="0.25">
      <c r="A213" s="7"/>
      <c r="B213" s="7"/>
      <c r="C213" s="27" t="str">
        <f>IFERROR(VLOOKUP(Table1[[#This Row],[NO PP ]],'[1]LIST PP &amp; PO'!B213:L934,3,FALSE),"")</f>
        <v/>
      </c>
      <c r="D213" s="26" t="str">
        <f>IFERROR(VLOOKUP(B213,'[1]LIST PP &amp; PO'!B213:E820,4,FALSE),"")</f>
        <v/>
      </c>
      <c r="E213" s="7"/>
      <c r="F213" s="25"/>
      <c r="G213" s="7"/>
      <c r="H213" s="7"/>
      <c r="I213" s="7"/>
      <c r="J213" s="8"/>
      <c r="K213" s="25"/>
      <c r="L213" s="24"/>
    </row>
    <row r="214" spans="1:12" ht="29.1" customHeight="1" x14ac:dyDescent="0.25">
      <c r="A214" s="7"/>
      <c r="B214" s="7"/>
      <c r="C214" s="27" t="str">
        <f>IFERROR(VLOOKUP(Table1[[#This Row],[NO PP ]],'[1]LIST PP &amp; PO'!B214:L935,3,FALSE),"")</f>
        <v/>
      </c>
      <c r="D214" s="26" t="str">
        <f>IFERROR(VLOOKUP(B214,'[1]LIST PP &amp; PO'!B214:E821,4,FALSE),"")</f>
        <v/>
      </c>
      <c r="E214" s="7"/>
      <c r="F214" s="25"/>
      <c r="G214" s="7"/>
      <c r="H214" s="7"/>
      <c r="I214" s="7"/>
      <c r="J214" s="8"/>
      <c r="K214" s="25"/>
      <c r="L214" s="24"/>
    </row>
    <row r="215" spans="1:12" ht="29.1" customHeight="1" x14ac:dyDescent="0.25">
      <c r="A215" s="7"/>
      <c r="B215" s="7"/>
      <c r="C215" s="27" t="str">
        <f>IFERROR(VLOOKUP(Table1[[#This Row],[NO PP ]],'[1]LIST PP &amp; PO'!B215:L936,3,FALSE),"")</f>
        <v/>
      </c>
      <c r="D215" s="26" t="str">
        <f>IFERROR(VLOOKUP(B215,'[1]LIST PP &amp; PO'!B215:E822,4,FALSE),"")</f>
        <v/>
      </c>
      <c r="E215" s="7"/>
      <c r="F215" s="25"/>
      <c r="G215" s="7"/>
      <c r="H215" s="7"/>
      <c r="I215" s="7"/>
      <c r="J215" s="8"/>
      <c r="K215" s="25"/>
      <c r="L215" s="24"/>
    </row>
    <row r="216" spans="1:12" ht="29.1" customHeight="1" x14ac:dyDescent="0.25">
      <c r="A216" s="7"/>
      <c r="B216" s="7"/>
      <c r="C216" s="27" t="str">
        <f>IFERROR(VLOOKUP(Table1[[#This Row],[NO PP ]],'[1]LIST PP &amp; PO'!B216:L937,3,FALSE),"")</f>
        <v/>
      </c>
      <c r="D216" s="26" t="str">
        <f>IFERROR(VLOOKUP(B216,'[1]LIST PP &amp; PO'!B216:E823,4,FALSE),"")</f>
        <v/>
      </c>
      <c r="E216" s="7"/>
      <c r="F216" s="25"/>
      <c r="G216" s="7"/>
      <c r="H216" s="7"/>
      <c r="I216" s="7"/>
      <c r="J216" s="8"/>
      <c r="K216" s="25"/>
      <c r="L216" s="24"/>
    </row>
    <row r="217" spans="1:12" ht="29.1" customHeight="1" x14ac:dyDescent="0.25">
      <c r="A217" s="7"/>
      <c r="B217" s="7"/>
      <c r="C217" s="27" t="str">
        <f>IFERROR(VLOOKUP(Table1[[#This Row],[NO PP ]],'[1]LIST PP &amp; PO'!B217:L938,3,FALSE),"")</f>
        <v/>
      </c>
      <c r="D217" s="26" t="str">
        <f>IFERROR(VLOOKUP(B217,'[1]LIST PP &amp; PO'!B217:E824,4,FALSE),"")</f>
        <v/>
      </c>
      <c r="E217" s="7"/>
      <c r="F217" s="25"/>
      <c r="G217" s="7"/>
      <c r="H217" s="7"/>
      <c r="I217" s="7"/>
      <c r="J217" s="8"/>
      <c r="K217" s="25"/>
      <c r="L217" s="24"/>
    </row>
    <row r="218" spans="1:12" ht="29.1" customHeight="1" x14ac:dyDescent="0.25">
      <c r="A218" s="7"/>
      <c r="B218" s="7"/>
      <c r="C218" s="27" t="str">
        <f>IFERROR(VLOOKUP(Table1[[#This Row],[NO PP ]],'[1]LIST PP &amp; PO'!B218:L939,3,FALSE),"")</f>
        <v/>
      </c>
      <c r="D218" s="26" t="str">
        <f>IFERROR(VLOOKUP(B218,'[1]LIST PP &amp; PO'!B218:E825,4,FALSE),"")</f>
        <v/>
      </c>
      <c r="E218" s="7"/>
      <c r="F218" s="25"/>
      <c r="G218" s="7"/>
      <c r="H218" s="7"/>
      <c r="I218" s="7"/>
      <c r="J218" s="8"/>
      <c r="K218" s="25"/>
      <c r="L218" s="24"/>
    </row>
    <row r="219" spans="1:12" ht="29.1" customHeight="1" x14ac:dyDescent="0.25">
      <c r="A219" s="7"/>
      <c r="B219" s="7"/>
      <c r="C219" s="27" t="str">
        <f>IFERROR(VLOOKUP(Table1[[#This Row],[NO PP ]],'[1]LIST PP &amp; PO'!B219:L940,3,FALSE),"")</f>
        <v/>
      </c>
      <c r="D219" s="26" t="str">
        <f>IFERROR(VLOOKUP(B219,'[1]LIST PP &amp; PO'!B219:E826,4,FALSE),"")</f>
        <v/>
      </c>
      <c r="E219" s="7"/>
      <c r="F219" s="25"/>
      <c r="G219" s="7"/>
      <c r="H219" s="7"/>
      <c r="I219" s="7"/>
      <c r="J219" s="8"/>
      <c r="K219" s="25"/>
      <c r="L219" s="24"/>
    </row>
    <row r="220" spans="1:12" ht="29.1" customHeight="1" x14ac:dyDescent="0.25">
      <c r="A220" s="7"/>
      <c r="B220" s="7"/>
      <c r="C220" s="27" t="str">
        <f>IFERROR(VLOOKUP(Table1[[#This Row],[NO PP ]],'[1]LIST PP &amp; PO'!B220:L941,3,FALSE),"")</f>
        <v/>
      </c>
      <c r="D220" s="26" t="str">
        <f>IFERROR(VLOOKUP(B220,'[1]LIST PP &amp; PO'!B220:E827,4,FALSE),"")</f>
        <v/>
      </c>
      <c r="E220" s="7"/>
      <c r="F220" s="25"/>
      <c r="G220" s="7"/>
      <c r="H220" s="7"/>
      <c r="I220" s="7"/>
      <c r="J220" s="8"/>
      <c r="K220" s="25"/>
      <c r="L220" s="24"/>
    </row>
    <row r="221" spans="1:12" ht="29.1" customHeight="1" x14ac:dyDescent="0.25">
      <c r="A221" s="7"/>
      <c r="B221" s="7"/>
      <c r="C221" s="27" t="str">
        <f>IFERROR(VLOOKUP(Table1[[#This Row],[NO PP ]],'[1]LIST PP &amp; PO'!B221:L942,3,FALSE),"")</f>
        <v/>
      </c>
      <c r="D221" s="26" t="str">
        <f>IFERROR(VLOOKUP(B221,'[1]LIST PP &amp; PO'!B221:E828,4,FALSE),"")</f>
        <v/>
      </c>
      <c r="E221" s="7"/>
      <c r="F221" s="25"/>
      <c r="G221" s="7"/>
      <c r="H221" s="7"/>
      <c r="I221" s="7"/>
      <c r="J221" s="8"/>
      <c r="K221" s="25"/>
      <c r="L221" s="24"/>
    </row>
    <row r="222" spans="1:12" ht="29.1" customHeight="1" x14ac:dyDescent="0.25">
      <c r="A222" s="7"/>
      <c r="B222" s="7"/>
      <c r="C222" s="27" t="str">
        <f>IFERROR(VLOOKUP(Table1[[#This Row],[NO PP ]],'[1]LIST PP &amp; PO'!B222:L943,3,FALSE),"")</f>
        <v/>
      </c>
      <c r="D222" s="26" t="str">
        <f>IFERROR(VLOOKUP(B222,'[1]LIST PP &amp; PO'!B222:E829,4,FALSE),"")</f>
        <v/>
      </c>
      <c r="E222" s="7"/>
      <c r="F222" s="25"/>
      <c r="G222" s="7"/>
      <c r="H222" s="7"/>
      <c r="I222" s="7"/>
      <c r="J222" s="8"/>
      <c r="K222" s="25"/>
      <c r="L222" s="24"/>
    </row>
    <row r="223" spans="1:12" ht="29.1" customHeight="1" x14ac:dyDescent="0.25">
      <c r="A223" s="7"/>
      <c r="B223" s="7"/>
      <c r="C223" s="27" t="str">
        <f>IFERROR(VLOOKUP(Table1[[#This Row],[NO PP ]],'[1]LIST PP &amp; PO'!B223:L944,3,FALSE),"")</f>
        <v/>
      </c>
      <c r="D223" s="26" t="str">
        <f>IFERROR(VLOOKUP(B223,'[1]LIST PP &amp; PO'!B223:E830,4,FALSE),"")</f>
        <v/>
      </c>
      <c r="E223" s="7"/>
      <c r="F223" s="25"/>
      <c r="G223" s="7"/>
      <c r="H223" s="7"/>
      <c r="I223" s="7"/>
      <c r="J223" s="8"/>
      <c r="K223" s="25"/>
      <c r="L223" s="24"/>
    </row>
    <row r="224" spans="1:12" ht="29.1" customHeight="1" x14ac:dyDescent="0.25">
      <c r="A224" s="7"/>
      <c r="B224" s="7"/>
      <c r="C224" s="27" t="str">
        <f>IFERROR(VLOOKUP(Table1[[#This Row],[NO PP ]],'[1]LIST PP &amp; PO'!B224:L945,3,FALSE),"")</f>
        <v/>
      </c>
      <c r="D224" s="26" t="str">
        <f>IFERROR(VLOOKUP(B224,'[1]LIST PP &amp; PO'!B224:E831,4,FALSE),"")</f>
        <v/>
      </c>
      <c r="E224" s="7"/>
      <c r="F224" s="25"/>
      <c r="G224" s="7"/>
      <c r="H224" s="7"/>
      <c r="I224" s="7"/>
      <c r="J224" s="8"/>
      <c r="K224" s="25"/>
      <c r="L224" s="24"/>
    </row>
    <row r="225" spans="1:12" ht="29.1" customHeight="1" x14ac:dyDescent="0.25">
      <c r="A225" s="7"/>
      <c r="B225" s="7"/>
      <c r="C225" s="27" t="str">
        <f>IFERROR(VLOOKUP(Table1[[#This Row],[NO PP ]],'[1]LIST PP &amp; PO'!B225:L946,3,FALSE),"")</f>
        <v/>
      </c>
      <c r="D225" s="26" t="str">
        <f>IFERROR(VLOOKUP(B225,'[1]LIST PP &amp; PO'!B225:E832,4,FALSE),"")</f>
        <v/>
      </c>
      <c r="E225" s="7"/>
      <c r="F225" s="25"/>
      <c r="G225" s="7"/>
      <c r="H225" s="7"/>
      <c r="I225" s="7"/>
      <c r="J225" s="8"/>
      <c r="K225" s="25"/>
      <c r="L225" s="24"/>
    </row>
    <row r="226" spans="1:12" ht="29.1" customHeight="1" x14ac:dyDescent="0.25">
      <c r="A226" s="7"/>
      <c r="B226" s="7"/>
      <c r="C226" s="27" t="str">
        <f>IFERROR(VLOOKUP(Table1[[#This Row],[NO PP ]],'[1]LIST PP &amp; PO'!B226:L947,3,FALSE),"")</f>
        <v/>
      </c>
      <c r="D226" s="26" t="str">
        <f>IFERROR(VLOOKUP(B226,'[1]LIST PP &amp; PO'!B226:E833,4,FALSE),"")</f>
        <v/>
      </c>
      <c r="E226" s="7"/>
      <c r="F226" s="25"/>
      <c r="G226" s="7"/>
      <c r="H226" s="7"/>
      <c r="I226" s="7"/>
      <c r="J226" s="8"/>
      <c r="K226" s="25"/>
      <c r="L226" s="24"/>
    </row>
    <row r="227" spans="1:12" ht="29.1" customHeight="1" x14ac:dyDescent="0.25">
      <c r="A227" s="7"/>
      <c r="B227" s="7"/>
      <c r="C227" s="27" t="str">
        <f>IFERROR(VLOOKUP(Table1[[#This Row],[NO PP ]],'[1]LIST PP &amp; PO'!B227:L948,3,FALSE),"")</f>
        <v/>
      </c>
      <c r="D227" s="26" t="str">
        <f>IFERROR(VLOOKUP(B227,'[1]LIST PP &amp; PO'!B227:E834,4,FALSE),"")</f>
        <v/>
      </c>
      <c r="E227" s="7"/>
      <c r="F227" s="25"/>
      <c r="G227" s="7"/>
      <c r="H227" s="7"/>
      <c r="I227" s="7"/>
      <c r="J227" s="8"/>
      <c r="K227" s="25"/>
      <c r="L227" s="24"/>
    </row>
    <row r="228" spans="1:12" ht="29.1" customHeight="1" x14ac:dyDescent="0.25">
      <c r="A228" s="7"/>
      <c r="B228" s="7"/>
      <c r="C228" s="27" t="str">
        <f>IFERROR(VLOOKUP(Table1[[#This Row],[NO PP ]],'[1]LIST PP &amp; PO'!B228:L949,3,FALSE),"")</f>
        <v/>
      </c>
      <c r="D228" s="26" t="str">
        <f>IFERROR(VLOOKUP(B228,'[1]LIST PP &amp; PO'!B228:E835,4,FALSE),"")</f>
        <v/>
      </c>
      <c r="E228" s="7"/>
      <c r="F228" s="25"/>
      <c r="G228" s="7"/>
      <c r="H228" s="7"/>
      <c r="I228" s="7"/>
      <c r="J228" s="8"/>
      <c r="K228" s="25"/>
      <c r="L228" s="24"/>
    </row>
    <row r="229" spans="1:12" ht="29.1" customHeight="1" x14ac:dyDescent="0.25">
      <c r="A229" s="7"/>
      <c r="B229" s="7"/>
      <c r="C229" s="27" t="str">
        <f>IFERROR(VLOOKUP(Table1[[#This Row],[NO PP ]],'[1]LIST PP &amp; PO'!B229:L950,3,FALSE),"")</f>
        <v/>
      </c>
      <c r="D229" s="26" t="str">
        <f>IFERROR(VLOOKUP(B229,'[1]LIST PP &amp; PO'!B229:E836,4,FALSE),"")</f>
        <v/>
      </c>
      <c r="E229" s="7"/>
      <c r="F229" s="25"/>
      <c r="G229" s="7"/>
      <c r="H229" s="7"/>
      <c r="I229" s="7"/>
      <c r="J229" s="8"/>
      <c r="K229" s="25"/>
      <c r="L229" s="24"/>
    </row>
    <row r="230" spans="1:12" ht="29.1" customHeight="1" x14ac:dyDescent="0.25">
      <c r="A230" s="7"/>
      <c r="B230" s="7"/>
      <c r="C230" s="27" t="str">
        <f>IFERROR(VLOOKUP(Table1[[#This Row],[NO PP ]],'[1]LIST PP &amp; PO'!B230:L951,3,FALSE),"")</f>
        <v/>
      </c>
      <c r="D230" s="26" t="str">
        <f>IFERROR(VLOOKUP(B230,'[1]LIST PP &amp; PO'!B230:E837,4,FALSE),"")</f>
        <v/>
      </c>
      <c r="E230" s="7"/>
      <c r="F230" s="25"/>
      <c r="G230" s="7"/>
      <c r="H230" s="7"/>
      <c r="I230" s="7"/>
      <c r="J230" s="8"/>
      <c r="K230" s="25"/>
      <c r="L230" s="24"/>
    </row>
    <row r="231" spans="1:12" ht="29.1" customHeight="1" x14ac:dyDescent="0.25">
      <c r="A231" s="7"/>
      <c r="B231" s="7"/>
      <c r="C231" s="27" t="str">
        <f>IFERROR(VLOOKUP(Table1[[#This Row],[NO PP ]],'[1]LIST PP &amp; PO'!B231:L952,3,FALSE),"")</f>
        <v/>
      </c>
      <c r="D231" s="26" t="str">
        <f>IFERROR(VLOOKUP(B231,'[1]LIST PP &amp; PO'!B231:E838,4,FALSE),"")</f>
        <v/>
      </c>
      <c r="E231" s="7"/>
      <c r="F231" s="25"/>
      <c r="G231" s="7"/>
      <c r="H231" s="7"/>
      <c r="I231" s="7"/>
      <c r="J231" s="8"/>
      <c r="K231" s="25"/>
      <c r="L231" s="24"/>
    </row>
    <row r="232" spans="1:12" ht="29.1" customHeight="1" x14ac:dyDescent="0.25">
      <c r="A232" s="7"/>
      <c r="B232" s="7"/>
      <c r="C232" s="27" t="str">
        <f>IFERROR(VLOOKUP(Table1[[#This Row],[NO PP ]],'[1]LIST PP &amp; PO'!B232:L953,3,FALSE),"")</f>
        <v/>
      </c>
      <c r="D232" s="26" t="str">
        <f>IFERROR(VLOOKUP(B232,'[1]LIST PP &amp; PO'!B232:E839,4,FALSE),"")</f>
        <v/>
      </c>
      <c r="E232" s="7"/>
      <c r="F232" s="25"/>
      <c r="G232" s="7"/>
      <c r="H232" s="7"/>
      <c r="I232" s="7"/>
      <c r="J232" s="8"/>
      <c r="K232" s="25"/>
      <c r="L232" s="24"/>
    </row>
    <row r="233" spans="1:12" ht="29.1" customHeight="1" x14ac:dyDescent="0.25">
      <c r="A233" s="7"/>
      <c r="B233" s="7"/>
      <c r="C233" s="27" t="str">
        <f>IFERROR(VLOOKUP(Table1[[#This Row],[NO PP ]],'[1]LIST PP &amp; PO'!B233:L954,3,FALSE),"")</f>
        <v/>
      </c>
      <c r="D233" s="26" t="str">
        <f>IFERROR(VLOOKUP(B233,'[1]LIST PP &amp; PO'!B233:E840,4,FALSE),"")</f>
        <v/>
      </c>
      <c r="E233" s="7"/>
      <c r="F233" s="25"/>
      <c r="G233" s="7"/>
      <c r="H233" s="7"/>
      <c r="I233" s="7"/>
      <c r="J233" s="8"/>
      <c r="K233" s="25"/>
      <c r="L233" s="24"/>
    </row>
    <row r="234" spans="1:12" ht="29.1" customHeight="1" x14ac:dyDescent="0.25">
      <c r="A234" s="7"/>
      <c r="B234" s="7"/>
      <c r="C234" s="27" t="str">
        <f>IFERROR(VLOOKUP(Table1[[#This Row],[NO PP ]],'[1]LIST PP &amp; PO'!B234:L955,3,FALSE),"")</f>
        <v/>
      </c>
      <c r="D234" s="26" t="str">
        <f>IFERROR(VLOOKUP(B234,'[1]LIST PP &amp; PO'!B234:E841,4,FALSE),"")</f>
        <v/>
      </c>
      <c r="E234" s="7"/>
      <c r="F234" s="25"/>
      <c r="G234" s="7"/>
      <c r="H234" s="7"/>
      <c r="I234" s="7"/>
      <c r="J234" s="8"/>
      <c r="K234" s="25"/>
      <c r="L234" s="24"/>
    </row>
    <row r="235" spans="1:12" ht="29.1" customHeight="1" x14ac:dyDescent="0.25">
      <c r="A235" s="7"/>
      <c r="B235" s="7"/>
      <c r="C235" s="27" t="str">
        <f>IFERROR(VLOOKUP(Table1[[#This Row],[NO PP ]],'[1]LIST PP &amp; PO'!B235:L956,3,FALSE),"")</f>
        <v/>
      </c>
      <c r="D235" s="26" t="str">
        <f>IFERROR(VLOOKUP(B235,'[1]LIST PP &amp; PO'!B235:E842,4,FALSE),"")</f>
        <v/>
      </c>
      <c r="E235" s="7"/>
      <c r="F235" s="25"/>
      <c r="G235" s="7"/>
      <c r="H235" s="7"/>
      <c r="I235" s="7"/>
      <c r="J235" s="8"/>
      <c r="K235" s="25"/>
      <c r="L235" s="24"/>
    </row>
    <row r="236" spans="1:12" ht="29.1" customHeight="1" x14ac:dyDescent="0.25">
      <c r="A236" s="7"/>
      <c r="B236" s="7"/>
      <c r="C236" s="27" t="str">
        <f>IFERROR(VLOOKUP(Table1[[#This Row],[NO PP ]],'[1]LIST PP &amp; PO'!B236:L957,3,FALSE),"")</f>
        <v/>
      </c>
      <c r="D236" s="26" t="str">
        <f>IFERROR(VLOOKUP(B236,'[1]LIST PP &amp; PO'!B236:E843,4,FALSE),"")</f>
        <v/>
      </c>
      <c r="E236" s="7"/>
      <c r="F236" s="25"/>
      <c r="G236" s="7"/>
      <c r="H236" s="7"/>
      <c r="I236" s="7"/>
      <c r="J236" s="8"/>
      <c r="K236" s="25"/>
      <c r="L236" s="24"/>
    </row>
    <row r="237" spans="1:12" ht="29.1" customHeight="1" x14ac:dyDescent="0.25">
      <c r="A237" s="7"/>
      <c r="B237" s="7"/>
      <c r="C237" s="27" t="str">
        <f>IFERROR(VLOOKUP(Table1[[#This Row],[NO PP ]],'[1]LIST PP &amp; PO'!B237:L958,3,FALSE),"")</f>
        <v/>
      </c>
      <c r="D237" s="26" t="str">
        <f>IFERROR(VLOOKUP(B237,'[1]LIST PP &amp; PO'!B237:E844,4,FALSE),"")</f>
        <v/>
      </c>
      <c r="E237" s="7"/>
      <c r="F237" s="25"/>
      <c r="G237" s="7"/>
      <c r="H237" s="7"/>
      <c r="I237" s="7"/>
      <c r="J237" s="8"/>
      <c r="K237" s="25"/>
      <c r="L237" s="24"/>
    </row>
    <row r="238" spans="1:12" ht="29.1" customHeight="1" x14ac:dyDescent="0.25">
      <c r="A238" s="7"/>
      <c r="B238" s="7"/>
      <c r="C238" s="27" t="str">
        <f>IFERROR(VLOOKUP(Table1[[#This Row],[NO PP ]],'[1]LIST PP &amp; PO'!B238:L959,3,FALSE),"")</f>
        <v/>
      </c>
      <c r="D238" s="26" t="str">
        <f>IFERROR(VLOOKUP(B238,'[1]LIST PP &amp; PO'!B238:E845,4,FALSE),"")</f>
        <v/>
      </c>
      <c r="E238" s="7"/>
      <c r="F238" s="25"/>
      <c r="G238" s="7"/>
      <c r="H238" s="7"/>
      <c r="I238" s="7"/>
      <c r="J238" s="8"/>
      <c r="K238" s="25"/>
      <c r="L238" s="24"/>
    </row>
    <row r="239" spans="1:12" ht="29.1" customHeight="1" x14ac:dyDescent="0.25">
      <c r="A239" s="7"/>
      <c r="B239" s="7"/>
      <c r="C239" s="27" t="str">
        <f>IFERROR(VLOOKUP(Table1[[#This Row],[NO PP ]],'[1]LIST PP &amp; PO'!B239:L960,3,FALSE),"")</f>
        <v/>
      </c>
      <c r="D239" s="26" t="str">
        <f>IFERROR(VLOOKUP(B239,'[1]LIST PP &amp; PO'!B239:E846,4,FALSE),"")</f>
        <v/>
      </c>
      <c r="E239" s="7"/>
      <c r="F239" s="25"/>
      <c r="G239" s="7"/>
      <c r="H239" s="7"/>
      <c r="I239" s="7"/>
      <c r="J239" s="8"/>
      <c r="K239" s="25"/>
      <c r="L239" s="24"/>
    </row>
    <row r="240" spans="1:12" ht="29.1" customHeight="1" x14ac:dyDescent="0.25">
      <c r="A240" s="7"/>
      <c r="B240" s="7"/>
      <c r="C240" s="27" t="str">
        <f>IFERROR(VLOOKUP(Table1[[#This Row],[NO PP ]],'[1]LIST PP &amp; PO'!B240:L961,3,FALSE),"")</f>
        <v/>
      </c>
      <c r="D240" s="26" t="str">
        <f>IFERROR(VLOOKUP(B240,'[1]LIST PP &amp; PO'!B240:E847,4,FALSE),"")</f>
        <v/>
      </c>
      <c r="E240" s="7"/>
      <c r="F240" s="25"/>
      <c r="G240" s="7"/>
      <c r="H240" s="7"/>
      <c r="I240" s="7"/>
      <c r="J240" s="8"/>
      <c r="K240" s="25"/>
      <c r="L240" s="24"/>
    </row>
    <row r="241" spans="1:12" ht="29.1" customHeight="1" x14ac:dyDescent="0.25">
      <c r="A241" s="7"/>
      <c r="B241" s="7"/>
      <c r="C241" s="27" t="str">
        <f>IFERROR(VLOOKUP(Table1[[#This Row],[NO PP ]],'[1]LIST PP &amp; PO'!B241:L962,3,FALSE),"")</f>
        <v/>
      </c>
      <c r="D241" s="26" t="str">
        <f>IFERROR(VLOOKUP(B241,'[1]LIST PP &amp; PO'!B241:E848,4,FALSE),"")</f>
        <v/>
      </c>
      <c r="E241" s="7"/>
      <c r="F241" s="25"/>
      <c r="G241" s="7"/>
      <c r="H241" s="7"/>
      <c r="I241" s="7"/>
      <c r="J241" s="8"/>
      <c r="K241" s="25"/>
      <c r="L241" s="24"/>
    </row>
    <row r="242" spans="1:12" ht="29.1" customHeight="1" x14ac:dyDescent="0.25">
      <c r="A242" s="7"/>
      <c r="B242" s="7"/>
      <c r="C242" s="27" t="str">
        <f>IFERROR(VLOOKUP(Table1[[#This Row],[NO PP ]],'[1]LIST PP &amp; PO'!B242:L963,3,FALSE),"")</f>
        <v/>
      </c>
      <c r="D242" s="26" t="str">
        <f>IFERROR(VLOOKUP(B242,'[1]LIST PP &amp; PO'!B242:E849,4,FALSE),"")</f>
        <v/>
      </c>
      <c r="E242" s="7"/>
      <c r="F242" s="25"/>
      <c r="G242" s="7"/>
      <c r="H242" s="7"/>
      <c r="I242" s="7"/>
      <c r="J242" s="8"/>
      <c r="K242" s="25"/>
      <c r="L242" s="24"/>
    </row>
    <row r="243" spans="1:12" ht="29.1" customHeight="1" x14ac:dyDescent="0.25">
      <c r="A243" s="7"/>
      <c r="B243" s="7"/>
      <c r="C243" s="27" t="str">
        <f>IFERROR(VLOOKUP(Table1[[#This Row],[NO PP ]],'[1]LIST PP &amp; PO'!B243:L964,3,FALSE),"")</f>
        <v/>
      </c>
      <c r="D243" s="26" t="str">
        <f>IFERROR(VLOOKUP(B243,'[1]LIST PP &amp; PO'!B243:E850,4,FALSE),"")</f>
        <v/>
      </c>
      <c r="E243" s="7"/>
      <c r="F243" s="25"/>
      <c r="G243" s="7"/>
      <c r="H243" s="7"/>
      <c r="I243" s="7"/>
      <c r="J243" s="8"/>
      <c r="K243" s="25"/>
      <c r="L243" s="24"/>
    </row>
    <row r="244" spans="1:12" ht="29.1" customHeight="1" x14ac:dyDescent="0.25">
      <c r="A244" s="7"/>
      <c r="B244" s="7"/>
      <c r="C244" s="27" t="str">
        <f>IFERROR(VLOOKUP(Table1[[#This Row],[NO PP ]],'[1]LIST PP &amp; PO'!B244:L965,3,FALSE),"")</f>
        <v/>
      </c>
      <c r="D244" s="26" t="str">
        <f>IFERROR(VLOOKUP(B244,'[1]LIST PP &amp; PO'!B244:E851,4,FALSE),"")</f>
        <v/>
      </c>
      <c r="E244" s="7"/>
      <c r="F244" s="25"/>
      <c r="G244" s="7"/>
      <c r="H244" s="7"/>
      <c r="I244" s="7"/>
      <c r="J244" s="8"/>
      <c r="K244" s="25"/>
      <c r="L244" s="24"/>
    </row>
    <row r="245" spans="1:12" ht="29.1" customHeight="1" x14ac:dyDescent="0.25">
      <c r="A245" s="7"/>
      <c r="B245" s="7"/>
      <c r="C245" s="27" t="str">
        <f>IFERROR(VLOOKUP(Table1[[#This Row],[NO PP ]],'[1]LIST PP &amp; PO'!B245:L966,3,FALSE),"")</f>
        <v/>
      </c>
      <c r="D245" s="26" t="str">
        <f>IFERROR(VLOOKUP(B245,'[1]LIST PP &amp; PO'!B245:E852,4,FALSE),"")</f>
        <v/>
      </c>
      <c r="E245" s="7"/>
      <c r="F245" s="25"/>
      <c r="G245" s="7"/>
      <c r="H245" s="7"/>
      <c r="I245" s="7"/>
      <c r="J245" s="8"/>
      <c r="K245" s="25"/>
      <c r="L245" s="24"/>
    </row>
    <row r="246" spans="1:12" ht="29.1" customHeight="1" x14ac:dyDescent="0.25">
      <c r="A246" s="7"/>
      <c r="B246" s="7"/>
      <c r="C246" s="27" t="str">
        <f>IFERROR(VLOOKUP(Table1[[#This Row],[NO PP ]],'[1]LIST PP &amp; PO'!B246:L967,3,FALSE),"")</f>
        <v/>
      </c>
      <c r="D246" s="26" t="str">
        <f>IFERROR(VLOOKUP(B246,'[1]LIST PP &amp; PO'!B246:E853,4,FALSE),"")</f>
        <v/>
      </c>
      <c r="E246" s="7"/>
      <c r="F246" s="25"/>
      <c r="G246" s="7"/>
      <c r="H246" s="7"/>
      <c r="I246" s="7"/>
      <c r="J246" s="8"/>
      <c r="K246" s="25"/>
      <c r="L246" s="24"/>
    </row>
    <row r="247" spans="1:12" ht="29.1" customHeight="1" x14ac:dyDescent="0.25">
      <c r="A247" s="7"/>
      <c r="B247" s="7"/>
      <c r="C247" s="27" t="str">
        <f>IFERROR(VLOOKUP(Table1[[#This Row],[NO PP ]],'[1]LIST PP &amp; PO'!B247:L968,3,FALSE),"")</f>
        <v/>
      </c>
      <c r="D247" s="26" t="str">
        <f>IFERROR(VLOOKUP(B247,'[1]LIST PP &amp; PO'!B247:E854,4,FALSE),"")</f>
        <v/>
      </c>
      <c r="E247" s="7"/>
      <c r="F247" s="25"/>
      <c r="G247" s="7"/>
      <c r="H247" s="7"/>
      <c r="I247" s="7"/>
      <c r="J247" s="8"/>
      <c r="K247" s="25"/>
      <c r="L247" s="24"/>
    </row>
    <row r="248" spans="1:12" ht="29.1" customHeight="1" x14ac:dyDescent="0.25">
      <c r="A248" s="7"/>
      <c r="B248" s="7"/>
      <c r="C248" s="27" t="str">
        <f>IFERROR(VLOOKUP(Table1[[#This Row],[NO PP ]],'[1]LIST PP &amp; PO'!B248:L969,3,FALSE),"")</f>
        <v/>
      </c>
      <c r="D248" s="26" t="str">
        <f>IFERROR(VLOOKUP(B248,'[1]LIST PP &amp; PO'!B248:E855,4,FALSE),"")</f>
        <v/>
      </c>
      <c r="E248" s="7"/>
      <c r="F248" s="25"/>
      <c r="G248" s="7"/>
      <c r="H248" s="7"/>
      <c r="I248" s="7"/>
      <c r="J248" s="8"/>
      <c r="K248" s="25"/>
      <c r="L248" s="24"/>
    </row>
    <row r="249" spans="1:12" ht="29.1" customHeight="1" x14ac:dyDescent="0.25">
      <c r="A249" s="7"/>
      <c r="B249" s="7"/>
      <c r="C249" s="27" t="str">
        <f>IFERROR(VLOOKUP(Table1[[#This Row],[NO PP ]],'[1]LIST PP &amp; PO'!B249:L970,3,FALSE),"")</f>
        <v/>
      </c>
      <c r="D249" s="26" t="str">
        <f>IFERROR(VLOOKUP(B249,'[1]LIST PP &amp; PO'!B249:E856,4,FALSE),"")</f>
        <v/>
      </c>
      <c r="E249" s="7"/>
      <c r="F249" s="25"/>
      <c r="G249" s="7"/>
      <c r="H249" s="7"/>
      <c r="I249" s="7"/>
      <c r="J249" s="8"/>
      <c r="K249" s="25"/>
      <c r="L249" s="24"/>
    </row>
    <row r="250" spans="1:12" ht="29.1" customHeight="1" x14ac:dyDescent="0.25">
      <c r="A250" s="7"/>
      <c r="B250" s="7"/>
      <c r="C250" s="27" t="str">
        <f>IFERROR(VLOOKUP(Table1[[#This Row],[NO PP ]],'[1]LIST PP &amp; PO'!B250:L971,3,FALSE),"")</f>
        <v/>
      </c>
      <c r="D250" s="26" t="str">
        <f>IFERROR(VLOOKUP(B250,'[1]LIST PP &amp; PO'!B250:E857,4,FALSE),"")</f>
        <v/>
      </c>
      <c r="E250" s="7"/>
      <c r="F250" s="25"/>
      <c r="G250" s="7"/>
      <c r="H250" s="7"/>
      <c r="I250" s="7"/>
      <c r="J250" s="8"/>
      <c r="K250" s="25"/>
      <c r="L250" s="24"/>
    </row>
    <row r="251" spans="1:12" ht="29.1" customHeight="1" x14ac:dyDescent="0.25">
      <c r="A251" s="7"/>
      <c r="B251" s="7"/>
      <c r="C251" s="27" t="str">
        <f>IFERROR(VLOOKUP(Table1[[#This Row],[NO PP ]],'[1]LIST PP &amp; PO'!B251:L972,3,FALSE),"")</f>
        <v/>
      </c>
      <c r="D251" s="26" t="str">
        <f>IFERROR(VLOOKUP(B251,'[1]LIST PP &amp; PO'!B251:E858,4,FALSE),"")</f>
        <v/>
      </c>
      <c r="E251" s="7"/>
      <c r="F251" s="25"/>
      <c r="G251" s="7"/>
      <c r="H251" s="7"/>
      <c r="I251" s="7"/>
      <c r="J251" s="8"/>
      <c r="K251" s="25"/>
      <c r="L251" s="24"/>
    </row>
    <row r="252" spans="1:12" ht="29.1" customHeight="1" x14ac:dyDescent="0.25">
      <c r="A252" s="7"/>
      <c r="B252" s="7"/>
      <c r="C252" s="27" t="str">
        <f>IFERROR(VLOOKUP(Table1[[#This Row],[NO PP ]],'[1]LIST PP &amp; PO'!B252:L973,3,FALSE),"")</f>
        <v/>
      </c>
      <c r="D252" s="26" t="str">
        <f>IFERROR(VLOOKUP(B252,'[1]LIST PP &amp; PO'!B252:E859,4,FALSE),"")</f>
        <v/>
      </c>
      <c r="E252" s="7"/>
      <c r="F252" s="25"/>
      <c r="G252" s="7"/>
      <c r="H252" s="7"/>
      <c r="I252" s="7"/>
      <c r="J252" s="8"/>
      <c r="K252" s="25"/>
      <c r="L252" s="24"/>
    </row>
    <row r="253" spans="1:12" ht="29.1" customHeight="1" x14ac:dyDescent="0.25">
      <c r="A253" s="7"/>
      <c r="B253" s="7"/>
      <c r="C253" s="27" t="str">
        <f>IFERROR(VLOOKUP(Table1[[#This Row],[NO PP ]],'[1]LIST PP &amp; PO'!B253:L974,3,FALSE),"")</f>
        <v/>
      </c>
      <c r="D253" s="26" t="str">
        <f>IFERROR(VLOOKUP(B253,'[1]LIST PP &amp; PO'!B253:E860,4,FALSE),"")</f>
        <v/>
      </c>
      <c r="E253" s="7"/>
      <c r="F253" s="25"/>
      <c r="G253" s="7"/>
      <c r="H253" s="7"/>
      <c r="I253" s="7"/>
      <c r="J253" s="8"/>
      <c r="K253" s="25"/>
      <c r="L253" s="24"/>
    </row>
    <row r="254" spans="1:12" ht="29.1" customHeight="1" x14ac:dyDescent="0.25">
      <c r="A254" s="7"/>
      <c r="B254" s="7"/>
      <c r="C254" s="27" t="str">
        <f>IFERROR(VLOOKUP(Table1[[#This Row],[NO PP ]],'[1]LIST PP &amp; PO'!B254:L975,3,FALSE),"")</f>
        <v/>
      </c>
      <c r="D254" s="26" t="str">
        <f>IFERROR(VLOOKUP(B254,'[1]LIST PP &amp; PO'!B254:E861,4,FALSE),"")</f>
        <v/>
      </c>
      <c r="E254" s="7"/>
      <c r="F254" s="25"/>
      <c r="G254" s="7"/>
      <c r="H254" s="7"/>
      <c r="I254" s="7"/>
      <c r="J254" s="8"/>
      <c r="K254" s="25"/>
      <c r="L254" s="24"/>
    </row>
    <row r="255" spans="1:12" ht="29.1" customHeight="1" x14ac:dyDescent="0.25">
      <c r="A255" s="7"/>
      <c r="B255" s="7"/>
      <c r="C255" s="27" t="str">
        <f>IFERROR(VLOOKUP(Table1[[#This Row],[NO PP ]],'[1]LIST PP &amp; PO'!B255:L976,3,FALSE),"")</f>
        <v/>
      </c>
      <c r="D255" s="26" t="str">
        <f>IFERROR(VLOOKUP(B255,'[1]LIST PP &amp; PO'!B255:E862,4,FALSE),"")</f>
        <v/>
      </c>
      <c r="E255" s="7"/>
      <c r="F255" s="25"/>
      <c r="G255" s="7"/>
      <c r="H255" s="7"/>
      <c r="I255" s="7"/>
      <c r="J255" s="8"/>
      <c r="K255" s="25"/>
      <c r="L255" s="24"/>
    </row>
    <row r="256" spans="1:12" ht="29.1" customHeight="1" x14ac:dyDescent="0.25">
      <c r="A256" s="7"/>
      <c r="B256" s="7"/>
      <c r="C256" s="27" t="str">
        <f>IFERROR(VLOOKUP(Table1[[#This Row],[NO PP ]],'[1]LIST PP &amp; PO'!B256:L977,3,FALSE),"")</f>
        <v/>
      </c>
      <c r="D256" s="26" t="str">
        <f>IFERROR(VLOOKUP(B256,'[1]LIST PP &amp; PO'!B256:E863,4,FALSE),"")</f>
        <v/>
      </c>
      <c r="E256" s="7"/>
      <c r="F256" s="25"/>
      <c r="G256" s="7"/>
      <c r="H256" s="7"/>
      <c r="I256" s="7"/>
      <c r="J256" s="8"/>
      <c r="K256" s="25"/>
      <c r="L256" s="24"/>
    </row>
    <row r="257" spans="1:12" ht="29.1" customHeight="1" x14ac:dyDescent="0.25">
      <c r="A257" s="7"/>
      <c r="B257" s="7"/>
      <c r="C257" s="27" t="str">
        <f>IFERROR(VLOOKUP(Table1[[#This Row],[NO PP ]],'[1]LIST PP &amp; PO'!B257:L978,3,FALSE),"")</f>
        <v/>
      </c>
      <c r="D257" s="26" t="str">
        <f>IFERROR(VLOOKUP(B257,'[1]LIST PP &amp; PO'!B257:E864,4,FALSE),"")</f>
        <v/>
      </c>
      <c r="E257" s="7"/>
      <c r="F257" s="25"/>
      <c r="G257" s="7"/>
      <c r="H257" s="7"/>
      <c r="I257" s="7"/>
      <c r="J257" s="8"/>
      <c r="K257" s="25"/>
      <c r="L257" s="24"/>
    </row>
    <row r="258" spans="1:12" ht="29.1" customHeight="1" x14ac:dyDescent="0.25">
      <c r="A258" s="7"/>
      <c r="B258" s="7"/>
      <c r="C258" s="27" t="str">
        <f>IFERROR(VLOOKUP(Table1[[#This Row],[NO PP ]],'[1]LIST PP &amp; PO'!B258:L979,3,FALSE),"")</f>
        <v/>
      </c>
      <c r="D258" s="26" t="str">
        <f>IFERROR(VLOOKUP(B258,'[1]LIST PP &amp; PO'!B258:E865,4,FALSE),"")</f>
        <v/>
      </c>
      <c r="E258" s="7"/>
      <c r="F258" s="25"/>
      <c r="G258" s="7"/>
      <c r="H258" s="7"/>
      <c r="I258" s="7"/>
      <c r="J258" s="8"/>
      <c r="K258" s="25"/>
      <c r="L258" s="24"/>
    </row>
    <row r="259" spans="1:12" ht="29.1" customHeight="1" x14ac:dyDescent="0.25">
      <c r="A259" s="7"/>
      <c r="B259" s="7"/>
      <c r="C259" s="27" t="str">
        <f>IFERROR(VLOOKUP(Table1[[#This Row],[NO PP ]],'[1]LIST PP &amp; PO'!B259:L980,3,FALSE),"")</f>
        <v/>
      </c>
      <c r="D259" s="26" t="str">
        <f>IFERROR(VLOOKUP(B259,'[1]LIST PP &amp; PO'!B259:E866,4,FALSE),"")</f>
        <v/>
      </c>
      <c r="E259" s="7"/>
      <c r="F259" s="25"/>
      <c r="G259" s="7"/>
      <c r="H259" s="7"/>
      <c r="I259" s="7"/>
      <c r="J259" s="8"/>
      <c r="K259" s="25"/>
      <c r="L259" s="24"/>
    </row>
    <row r="260" spans="1:12" ht="29.1" customHeight="1" x14ac:dyDescent="0.25">
      <c r="A260" s="7"/>
      <c r="B260" s="7"/>
      <c r="C260" s="27" t="str">
        <f>IFERROR(VLOOKUP(Table1[[#This Row],[NO PP ]],'[1]LIST PP &amp; PO'!B260:L981,3,FALSE),"")</f>
        <v/>
      </c>
      <c r="D260" s="26" t="str">
        <f>IFERROR(VLOOKUP(B260,'[1]LIST PP &amp; PO'!B260:E867,4,FALSE),"")</f>
        <v/>
      </c>
      <c r="E260" s="7"/>
      <c r="F260" s="25"/>
      <c r="G260" s="7"/>
      <c r="H260" s="7"/>
      <c r="I260" s="7"/>
      <c r="J260" s="8"/>
      <c r="K260" s="25"/>
      <c r="L260" s="24"/>
    </row>
    <row r="261" spans="1:12" ht="29.1" customHeight="1" x14ac:dyDescent="0.25">
      <c r="A261" s="7"/>
      <c r="B261" s="7"/>
      <c r="C261" s="27" t="str">
        <f>IFERROR(VLOOKUP(Table1[[#This Row],[NO PP ]],'[1]LIST PP &amp; PO'!B261:L982,3,FALSE),"")</f>
        <v/>
      </c>
      <c r="D261" s="26" t="str">
        <f>IFERROR(VLOOKUP(B261,'[1]LIST PP &amp; PO'!B261:E868,4,FALSE),"")</f>
        <v/>
      </c>
      <c r="E261" s="7"/>
      <c r="F261" s="25"/>
      <c r="G261" s="7"/>
      <c r="H261" s="7"/>
      <c r="I261" s="7"/>
      <c r="J261" s="8"/>
      <c r="K261" s="25"/>
      <c r="L261" s="24"/>
    </row>
    <row r="262" spans="1:12" ht="29.1" customHeight="1" x14ac:dyDescent="0.25">
      <c r="A262" s="7"/>
      <c r="B262" s="7"/>
      <c r="C262" s="27" t="str">
        <f>IFERROR(VLOOKUP(Table1[[#This Row],[NO PP ]],'[1]LIST PP &amp; PO'!B262:L983,3,FALSE),"")</f>
        <v/>
      </c>
      <c r="D262" s="26" t="str">
        <f>IFERROR(VLOOKUP(B262,'[1]LIST PP &amp; PO'!B262:E869,4,FALSE),"")</f>
        <v/>
      </c>
      <c r="E262" s="7"/>
      <c r="F262" s="25"/>
      <c r="G262" s="7"/>
      <c r="H262" s="7"/>
      <c r="I262" s="7"/>
      <c r="J262" s="8"/>
      <c r="K262" s="25"/>
      <c r="L262" s="24"/>
    </row>
    <row r="263" spans="1:12" ht="29.1" customHeight="1" x14ac:dyDescent="0.25">
      <c r="A263" s="7"/>
      <c r="B263" s="7"/>
      <c r="C263" s="27" t="str">
        <f>IFERROR(VLOOKUP(Table1[[#This Row],[NO PP ]],'[1]LIST PP &amp; PO'!B263:L984,3,FALSE),"")</f>
        <v/>
      </c>
      <c r="D263" s="26" t="str">
        <f>IFERROR(VLOOKUP(B263,'[1]LIST PP &amp; PO'!B263:E870,4,FALSE),"")</f>
        <v/>
      </c>
      <c r="E263" s="7"/>
      <c r="F263" s="25"/>
      <c r="G263" s="7"/>
      <c r="H263" s="7"/>
      <c r="I263" s="7"/>
      <c r="J263" s="8"/>
      <c r="K263" s="25"/>
      <c r="L263" s="24"/>
    </row>
    <row r="264" spans="1:12" ht="29.1" customHeight="1" x14ac:dyDescent="0.25">
      <c r="A264" s="7"/>
      <c r="B264" s="7"/>
      <c r="C264" s="27" t="str">
        <f>IFERROR(VLOOKUP(Table1[[#This Row],[NO PP ]],'[1]LIST PP &amp; PO'!B264:L985,3,FALSE),"")</f>
        <v/>
      </c>
      <c r="D264" s="26" t="str">
        <f>IFERROR(VLOOKUP(B264,'[1]LIST PP &amp; PO'!B264:E871,4,FALSE),"")</f>
        <v/>
      </c>
      <c r="E264" s="7"/>
      <c r="F264" s="25"/>
      <c r="G264" s="7"/>
      <c r="H264" s="7"/>
      <c r="I264" s="7"/>
      <c r="J264" s="8"/>
      <c r="K264" s="25"/>
      <c r="L264" s="24"/>
    </row>
    <row r="265" spans="1:12" ht="29.1" customHeight="1" x14ac:dyDescent="0.25">
      <c r="A265" s="7"/>
      <c r="B265" s="7"/>
      <c r="C265" s="27" t="str">
        <f>IFERROR(VLOOKUP(Table1[[#This Row],[NO PP ]],'[1]LIST PP &amp; PO'!B265:L990,3,FALSE),"")</f>
        <v/>
      </c>
      <c r="D265" s="26" t="str">
        <f>IFERROR(VLOOKUP(B265,'[1]LIST PP &amp; PO'!B265:E872,4,FALSE),"")</f>
        <v/>
      </c>
      <c r="E265" s="7"/>
      <c r="F265" s="25"/>
      <c r="G265" s="7"/>
      <c r="H265" s="7"/>
      <c r="I265" s="7"/>
      <c r="J265" s="8"/>
      <c r="K265" s="25"/>
      <c r="L265" s="24"/>
    </row>
    <row r="266" spans="1:12" ht="29.1" customHeight="1" x14ac:dyDescent="0.25">
      <c r="A266" s="7"/>
      <c r="B266" s="7"/>
      <c r="C266" s="27" t="str">
        <f>IFERROR(VLOOKUP(Table1[[#This Row],[NO PP ]],'[1]LIST PP &amp; PO'!B266:L991,3,FALSE),"")</f>
        <v/>
      </c>
      <c r="D266" s="26" t="str">
        <f>IFERROR(VLOOKUP(B266,'[1]LIST PP &amp; PO'!B266:E873,4,FALSE),"")</f>
        <v/>
      </c>
      <c r="E266" s="7"/>
      <c r="F266" s="25"/>
      <c r="G266" s="7"/>
      <c r="H266" s="7"/>
      <c r="I266" s="7"/>
      <c r="J266" s="8"/>
      <c r="K266" s="25"/>
      <c r="L266" s="24"/>
    </row>
    <row r="267" spans="1:12" ht="29.1" customHeight="1" x14ac:dyDescent="0.25">
      <c r="A267" s="7"/>
      <c r="B267" s="7"/>
      <c r="C267" s="27" t="str">
        <f>IFERROR(VLOOKUP(Table1[[#This Row],[NO PP ]],'[1]LIST PP &amp; PO'!B267:L992,3,FALSE),"")</f>
        <v/>
      </c>
      <c r="D267" s="26" t="str">
        <f>IFERROR(VLOOKUP(B267,'[1]LIST PP &amp; PO'!B267:E874,4,FALSE),"")</f>
        <v/>
      </c>
      <c r="E267" s="7"/>
      <c r="F267" s="25"/>
      <c r="G267" s="7"/>
      <c r="H267" s="7"/>
      <c r="I267" s="7"/>
      <c r="J267" s="8"/>
      <c r="K267" s="25"/>
      <c r="L267" s="24"/>
    </row>
    <row r="268" spans="1:12" ht="29.1" customHeight="1" x14ac:dyDescent="0.25">
      <c r="A268" s="7"/>
      <c r="B268" s="7"/>
      <c r="C268" s="27" t="str">
        <f>IFERROR(VLOOKUP(Table1[[#This Row],[NO PP ]],'[1]LIST PP &amp; PO'!B268:L993,3,FALSE),"")</f>
        <v/>
      </c>
      <c r="D268" s="26" t="str">
        <f>IFERROR(VLOOKUP(B268,'[1]LIST PP &amp; PO'!B268:E875,4,FALSE),"")</f>
        <v/>
      </c>
      <c r="E268" s="7"/>
      <c r="F268" s="25"/>
      <c r="G268" s="7"/>
      <c r="H268" s="7"/>
      <c r="I268" s="7"/>
      <c r="J268" s="8"/>
      <c r="K268" s="25"/>
      <c r="L268" s="24"/>
    </row>
    <row r="269" spans="1:12" ht="29.1" customHeight="1" x14ac:dyDescent="0.25">
      <c r="A269" s="7"/>
      <c r="B269" s="7"/>
      <c r="C269" s="27" t="str">
        <f>IFERROR(VLOOKUP(Table1[[#This Row],[NO PP ]],'[1]LIST PP &amp; PO'!B269:L994,3,FALSE),"")</f>
        <v/>
      </c>
      <c r="D269" s="26" t="str">
        <f>IFERROR(VLOOKUP(B269,'[1]LIST PP &amp; PO'!B269:E876,4,FALSE),"")</f>
        <v/>
      </c>
      <c r="E269" s="7"/>
      <c r="F269" s="25"/>
      <c r="G269" s="7"/>
      <c r="H269" s="7"/>
      <c r="I269" s="7"/>
      <c r="J269" s="8"/>
      <c r="K269" s="25"/>
      <c r="L269" s="24"/>
    </row>
    <row r="270" spans="1:12" ht="29.1" customHeight="1" x14ac:dyDescent="0.25">
      <c r="A270" s="7"/>
      <c r="B270" s="7"/>
      <c r="C270" s="27" t="str">
        <f>IFERROR(VLOOKUP(Table1[[#This Row],[NO PP ]],'[1]LIST PP &amp; PO'!B270:L995,3,FALSE),"")</f>
        <v/>
      </c>
      <c r="D270" s="26" t="str">
        <f>IFERROR(VLOOKUP(B270,'[1]LIST PP &amp; PO'!B270:E877,4,FALSE),"")</f>
        <v/>
      </c>
      <c r="E270" s="7"/>
      <c r="F270" s="25"/>
      <c r="G270" s="7"/>
      <c r="H270" s="7"/>
      <c r="I270" s="7"/>
      <c r="J270" s="8"/>
      <c r="K270" s="25"/>
      <c r="L270" s="24"/>
    </row>
    <row r="271" spans="1:12" ht="29.1" customHeight="1" x14ac:dyDescent="0.25">
      <c r="A271" s="7"/>
      <c r="B271" s="7"/>
      <c r="C271" s="27" t="str">
        <f>IFERROR(VLOOKUP(Table1[[#This Row],[NO PP ]],'[1]LIST PP &amp; PO'!B271:L996,3,FALSE),"")</f>
        <v/>
      </c>
      <c r="D271" s="26" t="str">
        <f>IFERROR(VLOOKUP(B271,'[1]LIST PP &amp; PO'!B271:E878,4,FALSE),"")</f>
        <v/>
      </c>
      <c r="E271" s="7"/>
      <c r="F271" s="25"/>
      <c r="G271" s="7"/>
      <c r="H271" s="7"/>
      <c r="I271" s="7"/>
      <c r="J271" s="8"/>
      <c r="K271" s="25"/>
      <c r="L271" s="24"/>
    </row>
    <row r="272" spans="1:12" ht="29.1" customHeight="1" x14ac:dyDescent="0.25">
      <c r="A272" s="7"/>
      <c r="B272" s="7"/>
      <c r="C272" s="27" t="str">
        <f>IFERROR(VLOOKUP(Table1[[#This Row],[NO PP ]],'[1]LIST PP &amp; PO'!B272:L997,3,FALSE),"")</f>
        <v/>
      </c>
      <c r="D272" s="26" t="str">
        <f>IFERROR(VLOOKUP(B272,'[1]LIST PP &amp; PO'!B272:E879,4,FALSE),"")</f>
        <v/>
      </c>
      <c r="E272" s="7"/>
      <c r="F272" s="25"/>
      <c r="G272" s="7"/>
      <c r="H272" s="7"/>
      <c r="I272" s="7"/>
      <c r="J272" s="8"/>
      <c r="K272" s="25"/>
      <c r="L272" s="24"/>
    </row>
    <row r="273" spans="1:12" ht="29.1" customHeight="1" x14ac:dyDescent="0.25">
      <c r="A273" s="7"/>
      <c r="B273" s="7"/>
      <c r="C273" s="27" t="str">
        <f>IFERROR(VLOOKUP(Table1[[#This Row],[NO PP ]],'[1]LIST PP &amp; PO'!B273:L998,3,FALSE),"")</f>
        <v/>
      </c>
      <c r="D273" s="26" t="str">
        <f>IFERROR(VLOOKUP(B273,'[1]LIST PP &amp; PO'!B273:E880,4,FALSE),"")</f>
        <v/>
      </c>
      <c r="E273" s="7"/>
      <c r="F273" s="25"/>
      <c r="G273" s="7"/>
      <c r="H273" s="7"/>
      <c r="I273" s="7"/>
      <c r="J273" s="8"/>
      <c r="K273" s="25"/>
      <c r="L273" s="24"/>
    </row>
    <row r="274" spans="1:12" ht="29.1" customHeight="1" x14ac:dyDescent="0.25">
      <c r="A274" s="7"/>
      <c r="B274" s="7"/>
      <c r="C274" s="27" t="str">
        <f>IFERROR(VLOOKUP(Table1[[#This Row],[NO PP ]],'[1]LIST PP &amp; PO'!B274:L999,3,FALSE),"")</f>
        <v/>
      </c>
      <c r="D274" s="26" t="str">
        <f>IFERROR(VLOOKUP(B274,'[1]LIST PP &amp; PO'!B274:E881,4,FALSE),"")</f>
        <v/>
      </c>
      <c r="E274" s="7"/>
      <c r="F274" s="25"/>
      <c r="G274" s="7"/>
      <c r="H274" s="7"/>
      <c r="I274" s="7"/>
      <c r="J274" s="8"/>
      <c r="K274" s="25"/>
      <c r="L274" s="24"/>
    </row>
    <row r="275" spans="1:12" ht="29.1" customHeight="1" x14ac:dyDescent="0.25">
      <c r="A275" s="7"/>
      <c r="B275" s="7"/>
      <c r="C275" s="27" t="str">
        <f>IFERROR(VLOOKUP(Table1[[#This Row],[NO PP ]],'[1]LIST PP &amp; PO'!B275:L1000,3,FALSE),"")</f>
        <v/>
      </c>
      <c r="D275" s="26"/>
      <c r="E275" s="7"/>
      <c r="F275" s="25"/>
      <c r="G275" s="7"/>
      <c r="H275" s="7"/>
      <c r="I275" s="7"/>
      <c r="J275" s="8"/>
      <c r="K275" s="25"/>
      <c r="L275" s="24"/>
    </row>
    <row r="276" spans="1:12" ht="29.1" customHeight="1" x14ac:dyDescent="0.25">
      <c r="A276" s="7"/>
      <c r="B276" s="7"/>
      <c r="C276" s="27" t="str">
        <f>IFERROR(VLOOKUP(Table1[[#This Row],[NO PP ]],'[1]LIST PP &amp; PO'!B276:L1001,3,FALSE),"")</f>
        <v/>
      </c>
      <c r="D276" s="26"/>
      <c r="E276" s="7"/>
      <c r="F276" s="25"/>
      <c r="G276" s="7"/>
      <c r="H276" s="7"/>
      <c r="I276" s="7"/>
      <c r="J276" s="8"/>
      <c r="K276" s="25"/>
      <c r="L276" s="24"/>
    </row>
    <row r="277" spans="1:12" ht="29.1" customHeight="1" x14ac:dyDescent="0.25">
      <c r="A277" s="7"/>
      <c r="B277" s="7"/>
      <c r="C277" s="27" t="str">
        <f>IFERROR(VLOOKUP(Table1[[#This Row],[NO PP ]],'[1]LIST PP &amp; PO'!B278:L1002,3,FALSE),"")</f>
        <v/>
      </c>
      <c r="D277" s="26"/>
      <c r="E277" s="7"/>
      <c r="F277" s="25"/>
      <c r="G277" s="7"/>
      <c r="H277" s="7"/>
      <c r="I277" s="7"/>
      <c r="J277" s="8"/>
      <c r="K277" s="25"/>
      <c r="L277" s="24"/>
    </row>
    <row r="278" spans="1:12" ht="29.1" customHeight="1" x14ac:dyDescent="0.25">
      <c r="A278" s="7"/>
      <c r="B278" s="7"/>
      <c r="C278" s="27" t="str">
        <f>IFERROR(VLOOKUP(Table1[[#This Row],[NO PP ]],'[1]LIST PP &amp; PO'!B279:L1003,3,FALSE),"")</f>
        <v/>
      </c>
      <c r="D278" s="26"/>
      <c r="E278" s="7"/>
      <c r="F278" s="25"/>
      <c r="G278" s="7"/>
      <c r="H278" s="7"/>
      <c r="I278" s="7"/>
      <c r="J278" s="8"/>
      <c r="K278" s="25"/>
      <c r="L278" s="24"/>
    </row>
    <row r="279" spans="1:12" ht="29.1" customHeight="1" x14ac:dyDescent="0.25">
      <c r="A279" s="7"/>
      <c r="B279" s="7"/>
      <c r="C279" s="27" t="str">
        <f>IFERROR(VLOOKUP(Table1[[#This Row],[NO PP ]],'[1]LIST PP &amp; PO'!B280:L1004,3,FALSE),"")</f>
        <v/>
      </c>
      <c r="D279" s="26"/>
      <c r="E279" s="7"/>
      <c r="F279" s="25"/>
      <c r="G279" s="7"/>
      <c r="H279" s="7"/>
      <c r="I279" s="7"/>
      <c r="J279" s="8"/>
      <c r="K279" s="25"/>
      <c r="L279" s="24"/>
    </row>
    <row r="280" spans="1:12" ht="29.1" customHeight="1" x14ac:dyDescent="0.25">
      <c r="A280" s="7"/>
      <c r="B280" s="7"/>
      <c r="C280" s="27" t="str">
        <f>IFERROR(VLOOKUP(Table1[[#This Row],[NO PP ]],'[1]LIST PP &amp; PO'!B281:L1005,3,FALSE),"")</f>
        <v/>
      </c>
      <c r="D280" s="26"/>
      <c r="E280" s="7"/>
      <c r="F280" s="25"/>
      <c r="G280" s="7"/>
      <c r="H280" s="7"/>
      <c r="I280" s="7"/>
      <c r="J280" s="8"/>
      <c r="K280" s="25"/>
      <c r="L280" s="24"/>
    </row>
    <row r="281" spans="1:12" ht="29.1" customHeight="1" x14ac:dyDescent="0.25">
      <c r="A281" s="7"/>
      <c r="B281" s="7"/>
      <c r="C281" s="27" t="str">
        <f>IFERROR(VLOOKUP(Table1[[#This Row],[NO PP ]],'[1]LIST PP &amp; PO'!B282:L1006,3,FALSE),"")</f>
        <v/>
      </c>
      <c r="D281" s="26"/>
      <c r="E281" s="7"/>
      <c r="F281" s="25"/>
      <c r="G281" s="7"/>
      <c r="H281" s="7"/>
      <c r="I281" s="7"/>
      <c r="J281" s="8"/>
      <c r="K281" s="25"/>
      <c r="L281" s="24"/>
    </row>
    <row r="282" spans="1:12" ht="29.1" customHeight="1" x14ac:dyDescent="0.25">
      <c r="A282" s="7"/>
      <c r="B282" s="7"/>
      <c r="C282" s="27" t="str">
        <f>IFERROR(VLOOKUP(Table1[[#This Row],[NO PP ]],'[1]LIST PP &amp; PO'!B283:L1007,3,FALSE),"")</f>
        <v/>
      </c>
      <c r="D282" s="26"/>
      <c r="E282" s="7"/>
      <c r="F282" s="25"/>
      <c r="G282" s="7"/>
      <c r="H282" s="7"/>
      <c r="I282" s="7"/>
      <c r="J282" s="8"/>
      <c r="K282" s="25"/>
      <c r="L282" s="24"/>
    </row>
    <row r="283" spans="1:12" ht="29.1" customHeight="1" x14ac:dyDescent="0.25">
      <c r="A283" s="7"/>
      <c r="B283" s="7"/>
      <c r="C283" s="27" t="str">
        <f>IFERROR(VLOOKUP(Table1[[#This Row],[NO PP ]],'[1]LIST PP &amp; PO'!B284:L1008,3,FALSE),"")</f>
        <v/>
      </c>
      <c r="D283" s="26"/>
      <c r="E283" s="7"/>
      <c r="F283" s="25"/>
      <c r="G283" s="7"/>
      <c r="H283" s="7"/>
      <c r="I283" s="7"/>
      <c r="J283" s="8"/>
      <c r="K283" s="25"/>
      <c r="L283" s="24"/>
    </row>
    <row r="284" spans="1:12" ht="29.1" customHeight="1" x14ac:dyDescent="0.25">
      <c r="A284" s="7"/>
      <c r="B284" s="7"/>
      <c r="C284" s="27" t="str">
        <f>IFERROR(VLOOKUP(Table1[[#This Row],[NO PP ]],'[1]LIST PP &amp; PO'!B285:L1009,3,FALSE),"")</f>
        <v/>
      </c>
      <c r="D284" s="26"/>
      <c r="E284" s="7"/>
      <c r="F284" s="25"/>
      <c r="G284" s="7"/>
      <c r="H284" s="7"/>
      <c r="I284" s="7"/>
      <c r="J284" s="8"/>
      <c r="K284" s="25"/>
      <c r="L284" s="24"/>
    </row>
    <row r="285" spans="1:12" ht="29.1" customHeight="1" x14ac:dyDescent="0.25">
      <c r="A285" s="7"/>
      <c r="B285" s="7"/>
      <c r="C285" s="27" t="str">
        <f>IFERROR(VLOOKUP(Table1[[#This Row],[NO PP ]],'[1]LIST PP &amp; PO'!B289:L1010,3,FALSE),"")</f>
        <v/>
      </c>
      <c r="D285" s="26"/>
      <c r="E285" s="7"/>
      <c r="F285" s="25"/>
      <c r="G285" s="7"/>
      <c r="H285" s="7"/>
      <c r="I285" s="7"/>
      <c r="J285" s="8"/>
      <c r="K285" s="25"/>
      <c r="L285" s="24"/>
    </row>
    <row r="286" spans="1:12" ht="29.1" customHeight="1" x14ac:dyDescent="0.25">
      <c r="A286" s="7"/>
      <c r="B286" s="7"/>
      <c r="C286" s="27" t="str">
        <f>IFERROR(VLOOKUP(Table1[[#This Row],[NO PP ]],'[1]LIST PP &amp; PO'!B290:L1011,3,FALSE),"")</f>
        <v/>
      </c>
      <c r="D286" s="26"/>
      <c r="E286" s="7"/>
      <c r="F286" s="25"/>
      <c r="G286" s="7"/>
      <c r="H286" s="7"/>
      <c r="I286" s="7"/>
      <c r="J286" s="8"/>
      <c r="K286" s="25"/>
      <c r="L286" s="24"/>
    </row>
    <row r="287" spans="1:12" ht="29.1" customHeight="1" x14ac:dyDescent="0.25">
      <c r="A287" s="7"/>
      <c r="B287" s="7"/>
      <c r="C287" s="27" t="str">
        <f>IFERROR(VLOOKUP(Table1[[#This Row],[NO PP ]],'[1]LIST PP &amp; PO'!B291:L1012,3,FALSE),"")</f>
        <v/>
      </c>
      <c r="D287" s="26"/>
      <c r="E287" s="7"/>
      <c r="F287" s="25"/>
      <c r="G287" s="7"/>
      <c r="H287" s="7"/>
      <c r="I287" s="7"/>
      <c r="J287" s="8"/>
      <c r="K287" s="25"/>
      <c r="L287" s="24"/>
    </row>
    <row r="288" spans="1:12" ht="29.1" customHeight="1" x14ac:dyDescent="0.25">
      <c r="A288" s="7"/>
      <c r="B288" s="7"/>
      <c r="C288" s="27" t="str">
        <f>IFERROR(VLOOKUP(Table1[[#This Row],[NO PP ]],'[1]LIST PP &amp; PO'!B292:L1013,3,FALSE),"")</f>
        <v/>
      </c>
      <c r="D288" s="26"/>
      <c r="E288" s="7"/>
      <c r="F288" s="25"/>
      <c r="G288" s="7"/>
      <c r="H288" s="7"/>
      <c r="I288" s="7"/>
      <c r="J288" s="8"/>
      <c r="K288" s="25"/>
      <c r="L288" s="24"/>
    </row>
    <row r="289" spans="1:12" ht="29.1" customHeight="1" x14ac:dyDescent="0.25">
      <c r="A289" s="7"/>
      <c r="B289" s="7"/>
      <c r="C289" s="27" t="str">
        <f>IFERROR(VLOOKUP(Table1[[#This Row],[NO PP ]],'[1]LIST PP &amp; PO'!B293:L1014,3,FALSE),"")</f>
        <v/>
      </c>
      <c r="D289" s="26"/>
      <c r="E289" s="7"/>
      <c r="F289" s="25"/>
      <c r="G289" s="7"/>
      <c r="H289" s="7"/>
      <c r="I289" s="7"/>
      <c r="J289" s="8"/>
      <c r="K289" s="25"/>
      <c r="L289" s="24"/>
    </row>
    <row r="290" spans="1:12" ht="29.1" customHeight="1" x14ac:dyDescent="0.25">
      <c r="A290" s="7"/>
      <c r="B290" s="7"/>
      <c r="C290" s="27" t="str">
        <f>IFERROR(VLOOKUP(Table1[[#This Row],[NO PP ]],'[1]LIST PP &amp; PO'!B294:L1015,3,FALSE),"")</f>
        <v/>
      </c>
      <c r="D290" s="26"/>
      <c r="E290" s="7"/>
      <c r="F290" s="25"/>
      <c r="G290" s="7"/>
      <c r="H290" s="7"/>
      <c r="I290" s="7"/>
      <c r="J290" s="8"/>
      <c r="K290" s="25"/>
      <c r="L290" s="24"/>
    </row>
    <row r="291" spans="1:12" ht="29.1" customHeight="1" x14ac:dyDescent="0.25">
      <c r="A291" s="7"/>
      <c r="B291" s="7"/>
      <c r="C291" s="27" t="str">
        <f>IFERROR(VLOOKUP(Table1[[#This Row],[NO PP ]],'[1]LIST PP &amp; PO'!B295:L1016,3,FALSE),"")</f>
        <v/>
      </c>
      <c r="D291" s="26"/>
      <c r="E291" s="7"/>
      <c r="F291" s="25"/>
      <c r="G291" s="7"/>
      <c r="H291" s="7"/>
      <c r="I291" s="7"/>
      <c r="J291" s="8"/>
      <c r="K291" s="25"/>
      <c r="L291" s="24"/>
    </row>
    <row r="292" spans="1:12" ht="29.1" customHeight="1" x14ac:dyDescent="0.25">
      <c r="A292" s="7"/>
      <c r="B292" s="7"/>
      <c r="C292" s="27" t="str">
        <f>IFERROR(VLOOKUP(Table1[[#This Row],[NO PP ]],'[1]LIST PP &amp; PO'!B296:L1017,3,FALSE),"")</f>
        <v/>
      </c>
      <c r="D292" s="26"/>
      <c r="E292" s="7"/>
      <c r="F292" s="25"/>
      <c r="G292" s="7"/>
      <c r="H292" s="7"/>
      <c r="I292" s="7"/>
      <c r="J292" s="8"/>
      <c r="K292" s="25"/>
      <c r="L292" s="24"/>
    </row>
    <row r="293" spans="1:12" ht="29.1" customHeight="1" x14ac:dyDescent="0.25">
      <c r="A293" s="7"/>
      <c r="B293" s="7"/>
      <c r="C293" s="27" t="str">
        <f>IFERROR(VLOOKUP(Table1[[#This Row],[NO PP ]],'[1]LIST PP &amp; PO'!B297:L1018,3,FALSE),"")</f>
        <v/>
      </c>
      <c r="D293" s="26"/>
      <c r="E293" s="7"/>
      <c r="F293" s="25"/>
      <c r="G293" s="7"/>
      <c r="H293" s="7"/>
      <c r="I293" s="7"/>
      <c r="J293" s="8"/>
      <c r="K293" s="25"/>
      <c r="L293" s="24"/>
    </row>
    <row r="294" spans="1:12" ht="29.1" customHeight="1" x14ac:dyDescent="0.25">
      <c r="A294" s="7"/>
      <c r="B294" s="7"/>
      <c r="C294" s="27" t="str">
        <f>IFERROR(VLOOKUP(Table1[[#This Row],[NO PP ]],'[1]LIST PP &amp; PO'!B298:L1019,3,FALSE),"")</f>
        <v/>
      </c>
      <c r="D294" s="26"/>
      <c r="E294" s="7"/>
      <c r="F294" s="25"/>
      <c r="G294" s="7"/>
      <c r="H294" s="7"/>
      <c r="I294" s="7"/>
      <c r="J294" s="8"/>
      <c r="K294" s="25"/>
      <c r="L294" s="24"/>
    </row>
    <row r="295" spans="1:12" ht="29.1" customHeight="1" x14ac:dyDescent="0.25">
      <c r="A295" s="7"/>
      <c r="B295" s="7"/>
      <c r="C295" s="27" t="str">
        <f>IFERROR(VLOOKUP(Table1[[#This Row],[NO PP ]],'[1]LIST PP &amp; PO'!B299:L1020,3,FALSE),"")</f>
        <v/>
      </c>
      <c r="D295" s="26"/>
      <c r="E295" s="7"/>
      <c r="F295" s="25"/>
      <c r="G295" s="7"/>
      <c r="H295" s="7"/>
      <c r="I295" s="7"/>
      <c r="J295" s="8"/>
      <c r="K295" s="25"/>
      <c r="L295" s="24"/>
    </row>
    <row r="296" spans="1:12" ht="29.1" customHeight="1" x14ac:dyDescent="0.25">
      <c r="A296" s="7"/>
      <c r="B296" s="7"/>
      <c r="C296" s="27" t="str">
        <f>IFERROR(VLOOKUP(Table1[[#This Row],[NO PP ]],'[1]LIST PP &amp; PO'!B300:L1021,3,FALSE),"")</f>
        <v/>
      </c>
      <c r="D296" s="26"/>
      <c r="E296" s="7"/>
      <c r="F296" s="25"/>
      <c r="G296" s="7"/>
      <c r="H296" s="7"/>
      <c r="I296" s="7"/>
      <c r="J296" s="8"/>
      <c r="K296" s="25"/>
      <c r="L296" s="24"/>
    </row>
    <row r="297" spans="1:12" ht="29.1" customHeight="1" x14ac:dyDescent="0.25">
      <c r="A297" s="7"/>
      <c r="B297" s="7"/>
      <c r="C297" s="27" t="str">
        <f>IFERROR(VLOOKUP(Table1[[#This Row],[NO PP ]],'[1]LIST PP &amp; PO'!B301:L1022,3,FALSE),"")</f>
        <v/>
      </c>
      <c r="D297" s="26"/>
      <c r="E297" s="7"/>
      <c r="F297" s="25"/>
      <c r="G297" s="7"/>
      <c r="H297" s="7"/>
      <c r="I297" s="7"/>
      <c r="J297" s="8"/>
      <c r="K297" s="25"/>
      <c r="L297" s="24"/>
    </row>
    <row r="298" spans="1:12" ht="29.1" customHeight="1" x14ac:dyDescent="0.25">
      <c r="A298" s="7"/>
      <c r="B298" s="7"/>
      <c r="C298" s="27" t="str">
        <f>IFERROR(VLOOKUP(Table1[[#This Row],[NO PP ]],'[1]LIST PP &amp; PO'!B302:L1023,3,FALSE),"")</f>
        <v/>
      </c>
      <c r="D298" s="26"/>
      <c r="E298" s="7"/>
      <c r="F298" s="25"/>
      <c r="G298" s="7"/>
      <c r="H298" s="7"/>
      <c r="I298" s="7"/>
      <c r="J298" s="8"/>
      <c r="K298" s="25"/>
      <c r="L298" s="24"/>
    </row>
    <row r="299" spans="1:12" ht="29.1" customHeight="1" x14ac:dyDescent="0.25">
      <c r="A299" s="7"/>
      <c r="B299" s="7"/>
      <c r="C299" s="27" t="str">
        <f>IFERROR(VLOOKUP(Table1[[#This Row],[NO PP ]],'[1]LIST PP &amp; PO'!B303:L1024,3,FALSE),"")</f>
        <v/>
      </c>
      <c r="D299" s="26"/>
      <c r="E299" s="7"/>
      <c r="F299" s="25"/>
      <c r="G299" s="7"/>
      <c r="H299" s="7"/>
      <c r="I299" s="7"/>
      <c r="J299" s="8"/>
      <c r="K299" s="25"/>
      <c r="L299" s="24"/>
    </row>
    <row r="300" spans="1:12" ht="29.1" customHeight="1" x14ac:dyDescent="0.25">
      <c r="A300" s="7"/>
      <c r="B300" s="7"/>
      <c r="C300" s="27" t="str">
        <f>IFERROR(VLOOKUP(Table1[[#This Row],[NO PP ]],'[1]LIST PP &amp; PO'!B304:L1025,3,FALSE),"")</f>
        <v/>
      </c>
      <c r="D300" s="26"/>
      <c r="E300" s="7"/>
      <c r="F300" s="25"/>
      <c r="G300" s="7"/>
      <c r="H300" s="7"/>
      <c r="I300" s="7"/>
      <c r="J300" s="8"/>
      <c r="K300" s="25"/>
      <c r="L300" s="24"/>
    </row>
    <row r="301" spans="1:12" ht="29.1" customHeight="1" x14ac:dyDescent="0.25">
      <c r="A301" s="7"/>
      <c r="B301" s="7"/>
      <c r="C301" s="27" t="str">
        <f>IFERROR(VLOOKUP(Table1[[#This Row],[NO PP ]],'[1]LIST PP &amp; PO'!B305:L1026,3,FALSE),"")</f>
        <v/>
      </c>
      <c r="D301" s="26"/>
      <c r="E301" s="7"/>
      <c r="F301" s="25"/>
      <c r="G301" s="7"/>
      <c r="H301" s="7"/>
      <c r="I301" s="7"/>
      <c r="J301" s="8"/>
      <c r="K301" s="25"/>
      <c r="L301" s="24"/>
    </row>
    <row r="302" spans="1:12" ht="29.1" customHeight="1" x14ac:dyDescent="0.25">
      <c r="A302" s="7"/>
      <c r="B302" s="7"/>
      <c r="C302" s="27" t="str">
        <f>IFERROR(VLOOKUP(Table1[[#This Row],[NO PP ]],'[1]LIST PP &amp; PO'!B306:L1027,3,FALSE),"")</f>
        <v/>
      </c>
      <c r="D302" s="26"/>
      <c r="E302" s="7"/>
      <c r="F302" s="25"/>
      <c r="G302" s="7"/>
      <c r="H302" s="7"/>
      <c r="I302" s="7"/>
      <c r="J302" s="8"/>
      <c r="K302" s="25"/>
      <c r="L302" s="24"/>
    </row>
    <row r="303" spans="1:12" ht="29.1" customHeight="1" x14ac:dyDescent="0.25">
      <c r="A303" s="7"/>
      <c r="B303" s="7"/>
      <c r="C303" s="27" t="str">
        <f>IFERROR(VLOOKUP(Table1[[#This Row],[NO PP ]],'[1]LIST PP &amp; PO'!B307:L1028,3,FALSE),"")</f>
        <v/>
      </c>
      <c r="D303" s="26"/>
      <c r="E303" s="7"/>
      <c r="F303" s="25"/>
      <c r="G303" s="7"/>
      <c r="H303" s="7"/>
      <c r="I303" s="7"/>
      <c r="J303" s="8"/>
      <c r="K303" s="25"/>
      <c r="L303" s="24"/>
    </row>
    <row r="304" spans="1:12" ht="29.1" customHeight="1" x14ac:dyDescent="0.25">
      <c r="A304" s="7"/>
      <c r="B304" s="7"/>
      <c r="C304" s="27" t="str">
        <f>IFERROR(VLOOKUP(Table1[[#This Row],[NO PP ]],'[1]LIST PP &amp; PO'!B308:L1029,3,FALSE),"")</f>
        <v/>
      </c>
      <c r="D304" s="26"/>
      <c r="E304" s="7"/>
      <c r="F304" s="25"/>
      <c r="G304" s="7"/>
      <c r="H304" s="7"/>
      <c r="I304" s="7"/>
      <c r="J304" s="8"/>
      <c r="K304" s="25"/>
      <c r="L304" s="24"/>
    </row>
    <row r="305" spans="1:12" ht="29.1" customHeight="1" x14ac:dyDescent="0.25">
      <c r="A305" s="7"/>
      <c r="B305" s="7"/>
      <c r="C305" s="27" t="str">
        <f>IFERROR(VLOOKUP(Table1[[#This Row],[NO PP ]],'[1]LIST PP &amp; PO'!B309:L1030,3,FALSE),"")</f>
        <v/>
      </c>
      <c r="D305" s="26"/>
      <c r="E305" s="7"/>
      <c r="F305" s="25"/>
      <c r="G305" s="7"/>
      <c r="H305" s="7"/>
      <c r="I305" s="7"/>
      <c r="J305" s="8"/>
      <c r="K305" s="25"/>
      <c r="L305" s="24"/>
    </row>
    <row r="306" spans="1:12" ht="29.1" customHeight="1" x14ac:dyDescent="0.25">
      <c r="A306" s="7"/>
      <c r="B306" s="7"/>
      <c r="C306" s="27" t="str">
        <f>IFERROR(VLOOKUP(Table1[[#This Row],[NO PP ]],'[1]LIST PP &amp; PO'!B310:L1031,3,FALSE),"")</f>
        <v/>
      </c>
      <c r="D306" s="26"/>
      <c r="E306" s="7"/>
      <c r="F306" s="25"/>
      <c r="G306" s="7"/>
      <c r="H306" s="7"/>
      <c r="I306" s="7"/>
      <c r="J306" s="8"/>
      <c r="K306" s="25"/>
      <c r="L306" s="24"/>
    </row>
    <row r="307" spans="1:12" ht="29.1" customHeight="1" x14ac:dyDescent="0.25">
      <c r="A307" s="7"/>
      <c r="B307" s="7"/>
      <c r="C307" s="27" t="str">
        <f>IFERROR(VLOOKUP(Table1[[#This Row],[NO PP ]],'[1]LIST PP &amp; PO'!B311:L1032,3,FALSE),"")</f>
        <v/>
      </c>
      <c r="D307" s="26"/>
      <c r="E307" s="7"/>
      <c r="F307" s="25"/>
      <c r="G307" s="7"/>
      <c r="H307" s="7"/>
      <c r="I307" s="7"/>
      <c r="J307" s="8"/>
      <c r="K307" s="25"/>
      <c r="L307" s="24"/>
    </row>
    <row r="308" spans="1:12" ht="29.1" customHeight="1" x14ac:dyDescent="0.25">
      <c r="A308" s="7"/>
      <c r="B308" s="7"/>
      <c r="C308" s="27" t="str">
        <f>IFERROR(VLOOKUP(Table1[[#This Row],[NO PP ]],'[1]LIST PP &amp; PO'!B312:L1033,3,FALSE),"")</f>
        <v/>
      </c>
      <c r="D308" s="26"/>
      <c r="E308" s="7"/>
      <c r="F308" s="25"/>
      <c r="G308" s="7"/>
      <c r="H308" s="7"/>
      <c r="I308" s="7"/>
      <c r="J308" s="8"/>
      <c r="K308" s="25"/>
      <c r="L308" s="24"/>
    </row>
    <row r="309" spans="1:12" ht="29.1" customHeight="1" x14ac:dyDescent="0.25">
      <c r="A309" s="7"/>
      <c r="B309" s="7"/>
      <c r="C309" s="27" t="str">
        <f>IFERROR(VLOOKUP(Table1[[#This Row],[NO PP ]],'[1]LIST PP &amp; PO'!B313:L1034,3,FALSE),"")</f>
        <v/>
      </c>
      <c r="D309" s="26"/>
      <c r="E309" s="7"/>
      <c r="F309" s="25"/>
      <c r="G309" s="7"/>
      <c r="H309" s="7"/>
      <c r="I309" s="7"/>
      <c r="J309" s="8"/>
      <c r="K309" s="25"/>
      <c r="L309" s="24"/>
    </row>
    <row r="310" spans="1:12" ht="29.1" customHeight="1" x14ac:dyDescent="0.25">
      <c r="A310" s="7"/>
      <c r="B310" s="7"/>
      <c r="C310" s="27" t="str">
        <f>IFERROR(VLOOKUP(Table1[[#This Row],[NO PP ]],'[1]LIST PP &amp; PO'!B314:L1035,3,FALSE),"")</f>
        <v/>
      </c>
      <c r="D310" s="26"/>
      <c r="E310" s="7"/>
      <c r="F310" s="25"/>
      <c r="G310" s="7"/>
      <c r="H310" s="7"/>
      <c r="I310" s="7"/>
      <c r="J310" s="8"/>
      <c r="K310" s="25"/>
      <c r="L310" s="24"/>
    </row>
    <row r="311" spans="1:12" ht="29.1" customHeight="1" x14ac:dyDescent="0.25">
      <c r="A311" s="7"/>
      <c r="B311" s="7"/>
      <c r="C311" s="27" t="str">
        <f>IFERROR(VLOOKUP(Table1[[#This Row],[NO PP ]],'[1]LIST PP &amp; PO'!B315:L1036,3,FALSE),"")</f>
        <v/>
      </c>
      <c r="D311" s="26"/>
      <c r="E311" s="7"/>
      <c r="F311" s="25"/>
      <c r="G311" s="7"/>
      <c r="H311" s="7"/>
      <c r="I311" s="7"/>
      <c r="J311" s="8"/>
      <c r="K311" s="25"/>
      <c r="L311" s="24"/>
    </row>
    <row r="312" spans="1:12" ht="29.1" customHeight="1" x14ac:dyDescent="0.25">
      <c r="A312" s="7"/>
      <c r="B312" s="7"/>
      <c r="C312" s="27" t="str">
        <f>IFERROR(VLOOKUP(Table1[[#This Row],[NO PP ]],'[1]LIST PP &amp; PO'!B316:L1037,3,FALSE),"")</f>
        <v/>
      </c>
      <c r="D312" s="26"/>
      <c r="E312" s="7"/>
      <c r="F312" s="25"/>
      <c r="G312" s="7"/>
      <c r="H312" s="7"/>
      <c r="I312" s="7"/>
      <c r="J312" s="8"/>
      <c r="K312" s="25"/>
      <c r="L312" s="24"/>
    </row>
    <row r="313" spans="1:12" ht="29.1" customHeight="1" x14ac:dyDescent="0.25">
      <c r="A313" s="7"/>
      <c r="B313" s="7"/>
      <c r="C313" s="27" t="str">
        <f>IFERROR(VLOOKUP(Table1[[#This Row],[NO PP ]],'[1]LIST PP &amp; PO'!B317:L1038,3,FALSE),"")</f>
        <v/>
      </c>
      <c r="D313" s="26"/>
      <c r="E313" s="7"/>
      <c r="F313" s="25"/>
      <c r="G313" s="7"/>
      <c r="H313" s="7"/>
      <c r="I313" s="7"/>
      <c r="J313" s="8"/>
      <c r="K313" s="25"/>
      <c r="L313" s="24"/>
    </row>
    <row r="314" spans="1:12" ht="29.1" customHeight="1" x14ac:dyDescent="0.25">
      <c r="A314" s="7"/>
      <c r="B314" s="7"/>
      <c r="C314" s="27" t="str">
        <f>IFERROR(VLOOKUP(Table1[[#This Row],[NO PP ]],'[1]LIST PP &amp; PO'!B318:L1039,3,FALSE),"")</f>
        <v/>
      </c>
      <c r="D314" s="26"/>
      <c r="E314" s="7"/>
      <c r="F314" s="25"/>
      <c r="G314" s="7"/>
      <c r="H314" s="7"/>
      <c r="I314" s="7"/>
      <c r="J314" s="8"/>
      <c r="K314" s="25"/>
      <c r="L314" s="24"/>
    </row>
    <row r="315" spans="1:12" ht="29.1" customHeight="1" x14ac:dyDescent="0.25">
      <c r="A315" s="7"/>
      <c r="B315" s="7"/>
      <c r="C315" s="27" t="str">
        <f>IFERROR(VLOOKUP(Table1[[#This Row],[NO PP ]],'[1]LIST PP &amp; PO'!B319:L1040,3,FALSE),"")</f>
        <v/>
      </c>
      <c r="D315" s="26"/>
      <c r="E315" s="7"/>
      <c r="F315" s="25"/>
      <c r="G315" s="7"/>
      <c r="H315" s="7"/>
      <c r="I315" s="7"/>
      <c r="J315" s="8"/>
      <c r="K315" s="25"/>
      <c r="L315" s="24"/>
    </row>
    <row r="316" spans="1:12" ht="29.1" customHeight="1" x14ac:dyDescent="0.25">
      <c r="A316" s="7"/>
      <c r="B316" s="7"/>
      <c r="C316" s="27" t="str">
        <f>IFERROR(VLOOKUP(Table1[[#This Row],[NO PP ]],'[1]LIST PP &amp; PO'!B320:L1041,3,FALSE),"")</f>
        <v/>
      </c>
      <c r="D316" s="26"/>
      <c r="E316" s="7"/>
      <c r="F316" s="25"/>
      <c r="G316" s="7"/>
      <c r="H316" s="7"/>
      <c r="I316" s="7"/>
      <c r="J316" s="8"/>
      <c r="K316" s="25"/>
      <c r="L316" s="24"/>
    </row>
    <row r="317" spans="1:12" ht="29.1" customHeight="1" x14ac:dyDescent="0.25">
      <c r="A317" s="7"/>
      <c r="B317" s="7"/>
      <c r="C317" s="27" t="str">
        <f>IFERROR(VLOOKUP(Table1[[#This Row],[NO PP ]],'[1]LIST PP &amp; PO'!B321:L1042,3,FALSE),"")</f>
        <v/>
      </c>
      <c r="D317" s="26"/>
      <c r="E317" s="7"/>
      <c r="F317" s="25"/>
      <c r="G317" s="7"/>
      <c r="H317" s="7"/>
      <c r="I317" s="7"/>
      <c r="J317" s="8"/>
      <c r="K317" s="25"/>
      <c r="L317" s="24"/>
    </row>
    <row r="318" spans="1:12" ht="29.1" customHeight="1" x14ac:dyDescent="0.25">
      <c r="A318" s="7"/>
      <c r="B318" s="7"/>
      <c r="C318" s="27" t="str">
        <f>IFERROR(VLOOKUP(Table1[[#This Row],[NO PP ]],'[1]LIST PP &amp; PO'!B322:L1043,3,FALSE),"")</f>
        <v/>
      </c>
      <c r="D318" s="26"/>
      <c r="E318" s="7"/>
      <c r="F318" s="25"/>
      <c r="G318" s="7"/>
      <c r="H318" s="7"/>
      <c r="I318" s="7"/>
      <c r="J318" s="8"/>
      <c r="K318" s="25"/>
      <c r="L318" s="24"/>
    </row>
    <row r="319" spans="1:12" ht="29.1" customHeight="1" x14ac:dyDescent="0.25">
      <c r="A319" s="7"/>
      <c r="B319" s="7"/>
      <c r="C319" s="27" t="str">
        <f>IFERROR(VLOOKUP(Table1[[#This Row],[NO PP ]],'[1]LIST PP &amp; PO'!B323:L1044,3,FALSE),"")</f>
        <v/>
      </c>
      <c r="D319" s="26"/>
      <c r="E319" s="7"/>
      <c r="F319" s="25"/>
      <c r="G319" s="7"/>
      <c r="H319" s="7"/>
      <c r="I319" s="7"/>
      <c r="J319" s="8"/>
      <c r="K319" s="25"/>
      <c r="L319" s="24"/>
    </row>
    <row r="320" spans="1:12" ht="29.1" customHeight="1" x14ac:dyDescent="0.25">
      <c r="A320" s="7"/>
      <c r="B320" s="7"/>
      <c r="C320" s="27" t="str">
        <f>IFERROR(VLOOKUP(Table1[[#This Row],[NO PP ]],'[1]LIST PP &amp; PO'!B324:L1045,3,FALSE),"")</f>
        <v/>
      </c>
      <c r="D320" s="26"/>
      <c r="E320" s="7"/>
      <c r="F320" s="25"/>
      <c r="G320" s="7"/>
      <c r="H320" s="7"/>
      <c r="I320" s="7"/>
      <c r="J320" s="8"/>
      <c r="K320" s="25"/>
      <c r="L320" s="24"/>
    </row>
    <row r="321" spans="1:12" ht="29.1" customHeight="1" x14ac:dyDescent="0.25">
      <c r="A321" s="7"/>
      <c r="B321" s="7"/>
      <c r="C321" s="27" t="str">
        <f>IFERROR(VLOOKUP(Table1[[#This Row],[NO PP ]],'[1]LIST PP &amp; PO'!B325:L1046,3,FALSE),"")</f>
        <v/>
      </c>
      <c r="D321" s="26"/>
      <c r="E321" s="7"/>
      <c r="F321" s="25"/>
      <c r="G321" s="7"/>
      <c r="H321" s="7"/>
      <c r="I321" s="7"/>
      <c r="J321" s="8"/>
      <c r="K321" s="25"/>
      <c r="L321" s="24"/>
    </row>
    <row r="322" spans="1:12" ht="29.1" customHeight="1" x14ac:dyDescent="0.25">
      <c r="A322" s="7"/>
      <c r="B322" s="7"/>
      <c r="C322" s="27" t="str">
        <f>IFERROR(VLOOKUP(Table1[[#This Row],[NO PP ]],'[1]LIST PP &amp; PO'!B326:L1047,3,FALSE),"")</f>
        <v/>
      </c>
      <c r="D322" s="26"/>
      <c r="E322" s="7"/>
      <c r="F322" s="25"/>
      <c r="G322" s="7"/>
      <c r="H322" s="7"/>
      <c r="I322" s="7"/>
      <c r="J322" s="8"/>
      <c r="K322" s="25"/>
      <c r="L322" s="24"/>
    </row>
    <row r="323" spans="1:12" ht="29.1" customHeight="1" x14ac:dyDescent="0.25">
      <c r="A323" s="7"/>
      <c r="B323" s="7"/>
      <c r="C323" s="27" t="str">
        <f>IFERROR(VLOOKUP(Table1[[#This Row],[NO PP ]],'[1]LIST PP &amp; PO'!B331:L1048,3,FALSE),"")</f>
        <v/>
      </c>
      <c r="D323" s="26"/>
      <c r="E323" s="7"/>
      <c r="F323" s="25"/>
      <c r="G323" s="7"/>
      <c r="H323" s="7"/>
      <c r="I323" s="7"/>
      <c r="J323" s="8"/>
      <c r="K323" s="25"/>
      <c r="L323" s="24"/>
    </row>
    <row r="324" spans="1:12" ht="29.1" customHeight="1" x14ac:dyDescent="0.25">
      <c r="A324" s="7"/>
      <c r="B324" s="7"/>
      <c r="C324" s="27" t="str">
        <f>IFERROR(VLOOKUP(Table1[[#This Row],[NO PP ]],'[1]LIST PP &amp; PO'!B332:L1049,3,FALSE),"")</f>
        <v/>
      </c>
      <c r="D324" s="26"/>
      <c r="E324" s="7"/>
      <c r="F324" s="25"/>
      <c r="G324" s="7"/>
      <c r="H324" s="7"/>
      <c r="I324" s="7"/>
      <c r="J324" s="8"/>
      <c r="K324" s="25"/>
      <c r="L324" s="24"/>
    </row>
    <row r="325" spans="1:12" ht="29.1" customHeight="1" x14ac:dyDescent="0.25">
      <c r="A325" s="7"/>
      <c r="B325" s="7"/>
      <c r="C325" s="27" t="str">
        <f>IFERROR(VLOOKUP(Table1[[#This Row],[NO PP ]],'[1]LIST PP &amp; PO'!B333:L1050,3,FALSE),"")</f>
        <v/>
      </c>
      <c r="D325" s="26"/>
      <c r="E325" s="7"/>
      <c r="F325" s="25"/>
      <c r="G325" s="7"/>
      <c r="H325" s="7"/>
      <c r="I325" s="7"/>
      <c r="J325" s="8"/>
      <c r="K325" s="25"/>
      <c r="L325" s="24"/>
    </row>
    <row r="326" spans="1:12" ht="29.1" customHeight="1" x14ac:dyDescent="0.25">
      <c r="A326" s="7"/>
      <c r="B326" s="7"/>
      <c r="C326" s="27" t="str">
        <f>IFERROR(VLOOKUP(Table1[[#This Row],[NO PP ]],'[1]LIST PP &amp; PO'!B334:L1051,3,FALSE),"")</f>
        <v/>
      </c>
      <c r="D326" s="26"/>
      <c r="E326" s="7"/>
      <c r="F326" s="25"/>
      <c r="G326" s="7"/>
      <c r="H326" s="7"/>
      <c r="I326" s="7"/>
      <c r="J326" s="8"/>
      <c r="K326" s="25"/>
      <c r="L326" s="24"/>
    </row>
    <row r="327" spans="1:12" ht="29.1" customHeight="1" x14ac:dyDescent="0.25">
      <c r="A327" s="7"/>
      <c r="B327" s="7"/>
      <c r="C327" s="27" t="str">
        <f>IFERROR(VLOOKUP(Table1[[#This Row],[NO PP ]],'[1]LIST PP &amp; PO'!B338:L1052,3,FALSE),"")</f>
        <v/>
      </c>
      <c r="D327" s="26"/>
      <c r="E327" s="7"/>
      <c r="F327" s="25"/>
      <c r="G327" s="7"/>
      <c r="H327" s="7"/>
      <c r="I327" s="7"/>
      <c r="J327" s="8"/>
      <c r="K327" s="25"/>
      <c r="L327" s="24"/>
    </row>
    <row r="328" spans="1:12" ht="29.1" customHeight="1" x14ac:dyDescent="0.25">
      <c r="A328" s="7"/>
      <c r="B328" s="7"/>
      <c r="C328" s="27" t="str">
        <f>IFERROR(VLOOKUP(Table1[[#This Row],[NO PP ]],'[1]LIST PP &amp; PO'!B339:L1053,3,FALSE),"")</f>
        <v/>
      </c>
      <c r="D328" s="26"/>
      <c r="E328" s="7"/>
      <c r="F328" s="25"/>
      <c r="G328" s="7"/>
      <c r="H328" s="7"/>
      <c r="I328" s="7"/>
      <c r="J328" s="8"/>
      <c r="K328" s="25"/>
      <c r="L328" s="24"/>
    </row>
    <row r="329" spans="1:12" ht="29.1" customHeight="1" x14ac:dyDescent="0.25">
      <c r="A329" s="7"/>
      <c r="B329" s="7"/>
      <c r="C329" s="27" t="str">
        <f>IFERROR(VLOOKUP(Table1[[#This Row],[NO PP ]],'[1]LIST PP &amp; PO'!B340:L1054,3,FALSE),"")</f>
        <v/>
      </c>
      <c r="D329" s="26"/>
      <c r="E329" s="7"/>
      <c r="F329" s="25"/>
      <c r="G329" s="7"/>
      <c r="H329" s="7"/>
      <c r="I329" s="7"/>
      <c r="J329" s="8"/>
      <c r="K329" s="25"/>
      <c r="L329" s="24"/>
    </row>
    <row r="330" spans="1:12" ht="29.1" customHeight="1" x14ac:dyDescent="0.25">
      <c r="A330" s="7"/>
      <c r="B330" s="7"/>
      <c r="C330" s="27" t="str">
        <f>IFERROR(VLOOKUP(Table1[[#This Row],[NO PP ]],'[1]LIST PP &amp; PO'!B341:L1055,3,FALSE),"")</f>
        <v/>
      </c>
      <c r="D330" s="26"/>
      <c r="E330" s="7"/>
      <c r="F330" s="25"/>
      <c r="G330" s="7"/>
      <c r="H330" s="7"/>
      <c r="I330" s="7"/>
      <c r="J330" s="8"/>
      <c r="K330" s="25"/>
      <c r="L330" s="24"/>
    </row>
    <row r="331" spans="1:12" ht="29.1" customHeight="1" x14ac:dyDescent="0.25">
      <c r="A331" s="7"/>
      <c r="B331" s="7"/>
      <c r="C331" s="27" t="str">
        <f>IFERROR(VLOOKUP(Table1[[#This Row],[NO PP ]],'[1]LIST PP &amp; PO'!B342:L1056,3,FALSE),"")</f>
        <v/>
      </c>
      <c r="D331" s="26"/>
      <c r="E331" s="7"/>
      <c r="F331" s="25"/>
      <c r="G331" s="7"/>
      <c r="H331" s="7"/>
      <c r="I331" s="7"/>
      <c r="J331" s="8"/>
      <c r="K331" s="25"/>
      <c r="L331" s="24"/>
    </row>
    <row r="332" spans="1:12" ht="29.1" customHeight="1" x14ac:dyDescent="0.25">
      <c r="A332" s="7"/>
      <c r="B332" s="7"/>
      <c r="C332" s="27" t="str">
        <f>IFERROR(VLOOKUP(Table1[[#This Row],[NO PP ]],'[1]LIST PP &amp; PO'!B343:L1057,3,FALSE),"")</f>
        <v/>
      </c>
      <c r="D332" s="26"/>
      <c r="E332" s="7"/>
      <c r="F332" s="25"/>
      <c r="G332" s="7"/>
      <c r="H332" s="7"/>
      <c r="I332" s="7"/>
      <c r="J332" s="8"/>
      <c r="K332" s="25"/>
      <c r="L332" s="24"/>
    </row>
    <row r="333" spans="1:12" ht="29.1" customHeight="1" x14ac:dyDescent="0.25">
      <c r="A333" s="7"/>
      <c r="B333" s="7"/>
      <c r="C333" s="27" t="str">
        <f>IFERROR(VLOOKUP(Table1[[#This Row],[NO PP ]],'[1]LIST PP &amp; PO'!B344:L1058,3,FALSE),"")</f>
        <v/>
      </c>
      <c r="D333" s="26"/>
      <c r="E333" s="7"/>
      <c r="F333" s="25"/>
      <c r="G333" s="7"/>
      <c r="H333" s="7"/>
      <c r="I333" s="7"/>
      <c r="J333" s="8"/>
      <c r="K333" s="25"/>
      <c r="L333" s="24"/>
    </row>
    <row r="334" spans="1:12" ht="29.1" customHeight="1" x14ac:dyDescent="0.25">
      <c r="A334" s="7"/>
      <c r="B334" s="7"/>
      <c r="C334" s="27" t="str">
        <f>IFERROR(VLOOKUP(Table1[[#This Row],[NO PP ]],'[1]LIST PP &amp; PO'!B345:L1059,3,FALSE),"")</f>
        <v/>
      </c>
      <c r="D334" s="26"/>
      <c r="E334" s="7"/>
      <c r="F334" s="25"/>
      <c r="G334" s="7"/>
      <c r="H334" s="7"/>
      <c r="I334" s="7"/>
      <c r="J334" s="8"/>
      <c r="K334" s="25"/>
      <c r="L334" s="24"/>
    </row>
    <row r="335" spans="1:12" ht="29.1" customHeight="1" x14ac:dyDescent="0.25">
      <c r="A335" s="7"/>
      <c r="B335" s="7"/>
      <c r="C335" s="27" t="str">
        <f>IFERROR(VLOOKUP(Table1[[#This Row],[NO PP ]],'[1]LIST PP &amp; PO'!B346:L1060,3,FALSE),"")</f>
        <v/>
      </c>
      <c r="D335" s="26"/>
      <c r="E335" s="7"/>
      <c r="F335" s="25"/>
      <c r="G335" s="7"/>
      <c r="H335" s="7"/>
      <c r="I335" s="7"/>
      <c r="J335" s="8"/>
      <c r="K335" s="25"/>
      <c r="L335" s="24"/>
    </row>
    <row r="336" spans="1:12" ht="29.1" customHeight="1" x14ac:dyDescent="0.25">
      <c r="A336" s="7"/>
      <c r="B336" s="7"/>
      <c r="C336" s="27" t="str">
        <f>IFERROR(VLOOKUP(Table1[[#This Row],[NO PP ]],'[1]LIST PP &amp; PO'!B347:L1061,3,FALSE),"")</f>
        <v/>
      </c>
      <c r="D336" s="26"/>
      <c r="E336" s="7"/>
      <c r="F336" s="25"/>
      <c r="G336" s="7"/>
      <c r="H336" s="7"/>
      <c r="I336" s="7"/>
      <c r="J336" s="8"/>
      <c r="K336" s="25"/>
      <c r="L336" s="24"/>
    </row>
    <row r="337" spans="1:12" ht="29.1" customHeight="1" x14ac:dyDescent="0.25">
      <c r="A337" s="7"/>
      <c r="B337" s="7"/>
      <c r="C337" s="27" t="str">
        <f>IFERROR(VLOOKUP(Table1[[#This Row],[NO PP ]],'[1]LIST PP &amp; PO'!B348:L1062,3,FALSE),"")</f>
        <v/>
      </c>
      <c r="D337" s="26"/>
      <c r="E337" s="7"/>
      <c r="F337" s="25"/>
      <c r="G337" s="7"/>
      <c r="H337" s="7"/>
      <c r="I337" s="7"/>
      <c r="J337" s="8"/>
      <c r="K337" s="25"/>
      <c r="L337" s="24"/>
    </row>
    <row r="338" spans="1:12" ht="29.1" customHeight="1" x14ac:dyDescent="0.25">
      <c r="A338" s="7"/>
      <c r="B338" s="7"/>
      <c r="C338" s="27" t="str">
        <f>IFERROR(VLOOKUP(Table1[[#This Row],[NO PP ]],'[1]LIST PP &amp; PO'!B349:L1063,3,FALSE),"")</f>
        <v/>
      </c>
      <c r="D338" s="26"/>
      <c r="E338" s="7"/>
      <c r="F338" s="25"/>
      <c r="G338" s="7"/>
      <c r="H338" s="7"/>
      <c r="I338" s="7"/>
      <c r="J338" s="8"/>
      <c r="K338" s="25"/>
      <c r="L338" s="24"/>
    </row>
    <row r="339" spans="1:12" ht="29.1" customHeight="1" x14ac:dyDescent="0.25">
      <c r="A339" s="7"/>
      <c r="B339" s="7"/>
      <c r="C339" s="27" t="str">
        <f>IFERROR(VLOOKUP(Table1[[#This Row],[NO PP ]],'[1]LIST PP &amp; PO'!B350:L1064,3,FALSE),"")</f>
        <v/>
      </c>
      <c r="D339" s="26"/>
      <c r="E339" s="7"/>
      <c r="F339" s="25"/>
      <c r="G339" s="7"/>
      <c r="H339" s="7"/>
      <c r="I339" s="7"/>
      <c r="J339" s="8"/>
      <c r="K339" s="25"/>
      <c r="L339" s="24"/>
    </row>
    <row r="340" spans="1:12" ht="29.1" customHeight="1" x14ac:dyDescent="0.25">
      <c r="A340" s="7"/>
      <c r="B340" s="7"/>
      <c r="C340" s="27" t="str">
        <f>IFERROR(VLOOKUP(Table1[[#This Row],[NO PP ]],'[1]LIST PP &amp; PO'!B351:L1065,3,FALSE),"")</f>
        <v/>
      </c>
      <c r="D340" s="26"/>
      <c r="E340" s="7"/>
      <c r="F340" s="25"/>
      <c r="G340" s="7"/>
      <c r="H340" s="7"/>
      <c r="I340" s="7"/>
      <c r="J340" s="8"/>
      <c r="K340" s="25"/>
      <c r="L340" s="24"/>
    </row>
    <row r="341" spans="1:12" ht="29.1" customHeight="1" x14ac:dyDescent="0.25">
      <c r="A341" s="7"/>
      <c r="B341" s="7"/>
      <c r="C341" s="27" t="str">
        <f>IFERROR(VLOOKUP(Table1[[#This Row],[NO PP ]],'[1]LIST PP &amp; PO'!B352:L1066,3,FALSE),"")</f>
        <v/>
      </c>
      <c r="D341" s="26"/>
      <c r="E341" s="7"/>
      <c r="F341" s="25"/>
      <c r="G341" s="7"/>
      <c r="H341" s="7"/>
      <c r="I341" s="7"/>
      <c r="J341" s="8"/>
      <c r="K341" s="25"/>
      <c r="L341" s="24"/>
    </row>
    <row r="342" spans="1:12" ht="29.1" customHeight="1" x14ac:dyDescent="0.25">
      <c r="A342" s="7"/>
      <c r="B342" s="7"/>
      <c r="C342" s="27" t="str">
        <f>IFERROR(VLOOKUP(Table1[[#This Row],[NO PP ]],'[1]LIST PP &amp; PO'!B353:L1067,3,FALSE),"")</f>
        <v/>
      </c>
      <c r="D342" s="26"/>
      <c r="E342" s="7"/>
      <c r="F342" s="25"/>
      <c r="G342" s="7"/>
      <c r="H342" s="7"/>
      <c r="I342" s="7"/>
      <c r="J342" s="8"/>
      <c r="K342" s="25"/>
      <c r="L342" s="24"/>
    </row>
    <row r="343" spans="1:12" ht="29.1" customHeight="1" x14ac:dyDescent="0.25">
      <c r="A343" s="7"/>
      <c r="B343" s="7"/>
      <c r="C343" s="27" t="str">
        <f>IFERROR(VLOOKUP(Table1[[#This Row],[NO PP ]],'[1]LIST PP &amp; PO'!B354:L1068,3,FALSE),"")</f>
        <v/>
      </c>
      <c r="D343" s="26"/>
      <c r="E343" s="7"/>
      <c r="F343" s="25"/>
      <c r="G343" s="7"/>
      <c r="H343" s="7"/>
      <c r="I343" s="7"/>
      <c r="J343" s="8"/>
      <c r="K343" s="25"/>
      <c r="L343" s="24"/>
    </row>
    <row r="344" spans="1:12" ht="29.1" customHeight="1" x14ac:dyDescent="0.25">
      <c r="A344" s="7"/>
      <c r="B344" s="7"/>
      <c r="C344" s="27" t="str">
        <f>IFERROR(VLOOKUP(Table1[[#This Row],[NO PP ]],'[1]LIST PP &amp; PO'!B355:L1069,3,FALSE),"")</f>
        <v/>
      </c>
      <c r="D344" s="26"/>
      <c r="E344" s="7"/>
      <c r="F344" s="25"/>
      <c r="G344" s="7"/>
      <c r="H344" s="7"/>
      <c r="I344" s="7"/>
      <c r="J344" s="8"/>
      <c r="K344" s="25"/>
      <c r="L344" s="24"/>
    </row>
    <row r="345" spans="1:12" ht="29.1" customHeight="1" x14ac:dyDescent="0.25">
      <c r="A345" s="7"/>
      <c r="B345" s="7"/>
      <c r="C345" s="27" t="str">
        <f>IFERROR(VLOOKUP(Table1[[#This Row],[NO PP ]],'[1]LIST PP &amp; PO'!B356:L1070,3,FALSE),"")</f>
        <v/>
      </c>
      <c r="D345" s="26"/>
      <c r="E345" s="7"/>
      <c r="F345" s="25"/>
      <c r="G345" s="7"/>
      <c r="H345" s="7"/>
      <c r="I345" s="7"/>
      <c r="J345" s="8"/>
      <c r="K345" s="25"/>
      <c r="L345" s="24"/>
    </row>
    <row r="346" spans="1:12" ht="29.1" customHeight="1" x14ac:dyDescent="0.25">
      <c r="A346" s="7"/>
      <c r="B346" s="7"/>
      <c r="C346" s="27" t="str">
        <f>IFERROR(VLOOKUP(Table1[[#This Row],[NO PP ]],'[1]LIST PP &amp; PO'!B357:L1071,3,FALSE),"")</f>
        <v/>
      </c>
      <c r="D346" s="26"/>
      <c r="E346" s="7"/>
      <c r="F346" s="25"/>
      <c r="G346" s="7"/>
      <c r="H346" s="7"/>
      <c r="I346" s="7"/>
      <c r="J346" s="8"/>
      <c r="K346" s="25"/>
      <c r="L346" s="24"/>
    </row>
    <row r="347" spans="1:12" ht="29.1" customHeight="1" x14ac:dyDescent="0.25">
      <c r="A347" s="7"/>
      <c r="B347" s="7"/>
      <c r="C347" s="27" t="str">
        <f>IFERROR(VLOOKUP(Table1[[#This Row],[NO PP ]],'[1]LIST PP &amp; PO'!B358:L1072,3,FALSE),"")</f>
        <v/>
      </c>
      <c r="D347" s="26"/>
      <c r="E347" s="7"/>
      <c r="F347" s="25"/>
      <c r="G347" s="7"/>
      <c r="H347" s="7"/>
      <c r="I347" s="7"/>
      <c r="J347" s="8"/>
      <c r="K347" s="25"/>
      <c r="L347" s="24"/>
    </row>
    <row r="348" spans="1:12" ht="29.1" customHeight="1" x14ac:dyDescent="0.25">
      <c r="A348" s="7"/>
      <c r="B348" s="7"/>
      <c r="C348" s="27" t="str">
        <f>IFERROR(VLOOKUP(Table1[[#This Row],[NO PP ]],'[1]LIST PP &amp; PO'!B359:L1073,3,FALSE),"")</f>
        <v/>
      </c>
      <c r="D348" s="26"/>
      <c r="E348" s="7"/>
      <c r="F348" s="25"/>
      <c r="G348" s="7"/>
      <c r="H348" s="7"/>
      <c r="I348" s="7"/>
      <c r="J348" s="8"/>
      <c r="K348" s="25"/>
      <c r="L348" s="24"/>
    </row>
    <row r="349" spans="1:12" ht="29.1" customHeight="1" x14ac:dyDescent="0.25">
      <c r="A349" s="7"/>
      <c r="B349" s="7"/>
      <c r="C349" s="27" t="str">
        <f>IFERROR(VLOOKUP(Table1[[#This Row],[NO PP ]],'[1]LIST PP &amp; PO'!B360:L1074,3,FALSE),"")</f>
        <v/>
      </c>
      <c r="D349" s="26"/>
      <c r="E349" s="7"/>
      <c r="F349" s="25"/>
      <c r="G349" s="7"/>
      <c r="H349" s="7"/>
      <c r="I349" s="7"/>
      <c r="J349" s="8"/>
      <c r="K349" s="25"/>
      <c r="L349" s="24"/>
    </row>
    <row r="350" spans="1:12" ht="29.1" customHeight="1" x14ac:dyDescent="0.25">
      <c r="A350" s="7"/>
      <c r="B350" s="7"/>
      <c r="C350" s="27" t="str">
        <f>IFERROR(VLOOKUP(Table1[[#This Row],[NO PP ]],'[1]LIST PP &amp; PO'!B361:L1075,3,FALSE),"")</f>
        <v/>
      </c>
      <c r="D350" s="26"/>
      <c r="E350" s="7"/>
      <c r="F350" s="25"/>
      <c r="G350" s="7"/>
      <c r="H350" s="7"/>
      <c r="I350" s="7"/>
      <c r="J350" s="8"/>
      <c r="K350" s="25"/>
      <c r="L350" s="24"/>
    </row>
    <row r="351" spans="1:12" ht="29.1" customHeight="1" x14ac:dyDescent="0.25">
      <c r="A351" s="7"/>
      <c r="B351" s="7"/>
      <c r="C351" s="27" t="str">
        <f>IFERROR(VLOOKUP(Table1[[#This Row],[NO PP ]],'[1]LIST PP &amp; PO'!B362:L1076,3,FALSE),"")</f>
        <v/>
      </c>
      <c r="D351" s="26"/>
      <c r="E351" s="7"/>
      <c r="F351" s="25"/>
      <c r="G351" s="7"/>
      <c r="H351" s="7"/>
      <c r="I351" s="7"/>
      <c r="J351" s="8"/>
      <c r="K351" s="25"/>
      <c r="L351" s="24"/>
    </row>
    <row r="352" spans="1:12" ht="29.1" customHeight="1" x14ac:dyDescent="0.25">
      <c r="A352" s="7"/>
      <c r="B352" s="7"/>
      <c r="C352" s="27" t="str">
        <f>IFERROR(VLOOKUP(Table1[[#This Row],[NO PP ]],'[1]LIST PP &amp; PO'!B363:L1077,3,FALSE),"")</f>
        <v/>
      </c>
      <c r="D352" s="26"/>
      <c r="E352" s="7"/>
      <c r="F352" s="25"/>
      <c r="G352" s="7"/>
      <c r="H352" s="7"/>
      <c r="I352" s="7"/>
      <c r="J352" s="8"/>
      <c r="K352" s="25"/>
      <c r="L352" s="24"/>
    </row>
    <row r="353" spans="1:12" ht="29.1" customHeight="1" x14ac:dyDescent="0.25">
      <c r="A353" s="7"/>
      <c r="B353" s="7"/>
      <c r="C353" s="27" t="str">
        <f>IFERROR(VLOOKUP(Table1[[#This Row],[NO PP ]],'[1]LIST PP &amp; PO'!B364:L1078,3,FALSE),"")</f>
        <v/>
      </c>
      <c r="D353" s="26"/>
      <c r="E353" s="7"/>
      <c r="F353" s="25"/>
      <c r="G353" s="7"/>
      <c r="H353" s="7"/>
      <c r="I353" s="7"/>
      <c r="J353" s="8"/>
      <c r="K353" s="25"/>
      <c r="L353" s="24"/>
    </row>
    <row r="354" spans="1:12" ht="29.1" customHeight="1" x14ac:dyDescent="0.25">
      <c r="A354" s="7"/>
      <c r="B354" s="7"/>
      <c r="C354" s="27" t="str">
        <f>IFERROR(VLOOKUP(Table1[[#This Row],[NO PP ]],'[1]LIST PP &amp; PO'!B365:L1079,3,FALSE),"")</f>
        <v/>
      </c>
      <c r="D354" s="26"/>
      <c r="E354" s="7"/>
      <c r="F354" s="25"/>
      <c r="G354" s="7"/>
      <c r="H354" s="7"/>
      <c r="I354" s="7"/>
      <c r="J354" s="8"/>
      <c r="K354" s="25"/>
      <c r="L354" s="24"/>
    </row>
    <row r="355" spans="1:12" ht="29.1" customHeight="1" x14ac:dyDescent="0.25">
      <c r="A355" s="7"/>
      <c r="B355" s="7"/>
      <c r="C355" s="27" t="str">
        <f>IFERROR(VLOOKUP(Table1[[#This Row],[NO PP ]],'[1]LIST PP &amp; PO'!B366:L1080,3,FALSE),"")</f>
        <v/>
      </c>
      <c r="D355" s="26"/>
      <c r="E355" s="7"/>
      <c r="F355" s="25"/>
      <c r="G355" s="7"/>
      <c r="H355" s="7"/>
      <c r="I355" s="7"/>
      <c r="J355" s="8"/>
      <c r="K355" s="25"/>
      <c r="L355" s="24"/>
    </row>
    <row r="356" spans="1:12" ht="29.1" customHeight="1" x14ac:dyDescent="0.25">
      <c r="A356" s="7"/>
      <c r="B356" s="7"/>
      <c r="C356" s="27" t="str">
        <f>IFERROR(VLOOKUP(Table1[[#This Row],[NO PP ]],'[1]LIST PP &amp; PO'!B367:L1081,3,FALSE),"")</f>
        <v/>
      </c>
      <c r="D356" s="26"/>
      <c r="E356" s="7"/>
      <c r="F356" s="25"/>
      <c r="G356" s="7"/>
      <c r="H356" s="7"/>
      <c r="I356" s="7"/>
      <c r="J356" s="8"/>
      <c r="K356" s="25"/>
      <c r="L356" s="24"/>
    </row>
    <row r="357" spans="1:12" ht="29.1" customHeight="1" x14ac:dyDescent="0.25">
      <c r="A357" s="7"/>
      <c r="B357" s="7"/>
      <c r="C357" s="27" t="str">
        <f>IFERROR(VLOOKUP(Table1[[#This Row],[NO PP ]],'[1]LIST PP &amp; PO'!B368:L1082,3,FALSE),"")</f>
        <v/>
      </c>
      <c r="D357" s="26"/>
      <c r="E357" s="7"/>
      <c r="F357" s="25"/>
      <c r="G357" s="7"/>
      <c r="H357" s="7"/>
      <c r="I357" s="7"/>
      <c r="J357" s="8"/>
      <c r="K357" s="25"/>
      <c r="L357" s="24"/>
    </row>
    <row r="358" spans="1:12" ht="29.1" customHeight="1" x14ac:dyDescent="0.25">
      <c r="A358" s="7"/>
      <c r="B358" s="7"/>
      <c r="C358" s="27" t="str">
        <f>IFERROR(VLOOKUP(Table1[[#This Row],[NO PP ]],'[1]LIST PP &amp; PO'!B369:L1083,3,FALSE),"")</f>
        <v/>
      </c>
      <c r="D358" s="26"/>
      <c r="E358" s="7"/>
      <c r="F358" s="25"/>
      <c r="G358" s="7"/>
      <c r="H358" s="7"/>
      <c r="I358" s="7"/>
      <c r="J358" s="8"/>
      <c r="K358" s="25"/>
      <c r="L358" s="24"/>
    </row>
    <row r="359" spans="1:12" ht="29.1" customHeight="1" x14ac:dyDescent="0.25">
      <c r="A359" s="7"/>
      <c r="B359" s="7"/>
      <c r="C359" s="27" t="str">
        <f>IFERROR(VLOOKUP(Table1[[#This Row],[NO PP ]],'[1]LIST PP &amp; PO'!B370:L1084,3,FALSE),"")</f>
        <v/>
      </c>
      <c r="D359" s="26"/>
      <c r="E359" s="7"/>
      <c r="F359" s="25"/>
      <c r="G359" s="7"/>
      <c r="H359" s="7"/>
      <c r="I359" s="7"/>
      <c r="J359" s="8"/>
      <c r="K359" s="25"/>
      <c r="L359" s="24"/>
    </row>
    <row r="360" spans="1:12" ht="29.1" customHeight="1" x14ac:dyDescent="0.25">
      <c r="A360" s="7"/>
      <c r="B360" s="7"/>
      <c r="C360" s="27" t="str">
        <f>IFERROR(VLOOKUP(Table1[[#This Row],[NO PP ]],'[1]LIST PP &amp; PO'!B371:L1085,3,FALSE),"")</f>
        <v/>
      </c>
      <c r="D360" s="26"/>
      <c r="E360" s="7"/>
      <c r="F360" s="25"/>
      <c r="G360" s="7"/>
      <c r="H360" s="7"/>
      <c r="I360" s="7"/>
      <c r="J360" s="8"/>
      <c r="K360" s="25"/>
      <c r="L360" s="24"/>
    </row>
    <row r="361" spans="1:12" ht="29.1" customHeight="1" x14ac:dyDescent="0.25">
      <c r="A361" s="7"/>
      <c r="B361" s="7"/>
      <c r="C361" s="27" t="str">
        <f>IFERROR(VLOOKUP(Table1[[#This Row],[NO PP ]],'[1]LIST PP &amp; PO'!B372:L1086,3,FALSE),"")</f>
        <v/>
      </c>
      <c r="D361" s="26"/>
      <c r="E361" s="7"/>
      <c r="F361" s="25"/>
      <c r="G361" s="7"/>
      <c r="H361" s="7"/>
      <c r="I361" s="7"/>
      <c r="J361" s="8"/>
      <c r="K361" s="25"/>
      <c r="L361" s="24"/>
    </row>
    <row r="362" spans="1:12" ht="29.1" customHeight="1" x14ac:dyDescent="0.25">
      <c r="A362" s="7"/>
      <c r="B362" s="7"/>
      <c r="C362" s="27" t="str">
        <f>IFERROR(VLOOKUP(Table1[[#This Row],[NO PP ]],'[1]LIST PP &amp; PO'!B373:L1087,3,FALSE),"")</f>
        <v/>
      </c>
      <c r="D362" s="26"/>
      <c r="E362" s="7"/>
      <c r="F362" s="25"/>
      <c r="G362" s="7"/>
      <c r="H362" s="7"/>
      <c r="I362" s="7"/>
      <c r="J362" s="8"/>
      <c r="K362" s="25"/>
      <c r="L362" s="24"/>
    </row>
    <row r="363" spans="1:12" ht="29.1" customHeight="1" x14ac:dyDescent="0.25">
      <c r="A363" s="7"/>
      <c r="B363" s="7"/>
      <c r="C363" s="27" t="str">
        <f>IFERROR(VLOOKUP(Table1[[#This Row],[NO PP ]],'[1]LIST PP &amp; PO'!B374:L1088,3,FALSE),"")</f>
        <v/>
      </c>
      <c r="D363" s="26"/>
      <c r="E363" s="7"/>
      <c r="F363" s="25"/>
      <c r="G363" s="7"/>
      <c r="H363" s="7"/>
      <c r="I363" s="7"/>
      <c r="J363" s="8"/>
      <c r="K363" s="25"/>
      <c r="L363" s="24"/>
    </row>
    <row r="364" spans="1:12" ht="29.1" customHeight="1" x14ac:dyDescent="0.25">
      <c r="A364" s="7"/>
      <c r="B364" s="7"/>
      <c r="C364" s="27" t="str">
        <f>IFERROR(VLOOKUP(Table1[[#This Row],[NO PP ]],'[1]LIST PP &amp; PO'!B375:L1089,3,FALSE),"")</f>
        <v/>
      </c>
      <c r="D364" s="26"/>
      <c r="E364" s="7"/>
      <c r="F364" s="25"/>
      <c r="G364" s="7"/>
      <c r="H364" s="7"/>
      <c r="I364" s="7"/>
      <c r="J364" s="8"/>
      <c r="K364" s="25"/>
      <c r="L364" s="24"/>
    </row>
    <row r="365" spans="1:12" ht="29.1" customHeight="1" x14ac:dyDescent="0.25">
      <c r="A365" s="7"/>
      <c r="B365" s="7"/>
      <c r="C365" s="27" t="str">
        <f>IFERROR(VLOOKUP(Table1[[#This Row],[NO PP ]],'[1]LIST PP &amp; PO'!B376:L1090,3,FALSE),"")</f>
        <v/>
      </c>
      <c r="D365" s="26"/>
      <c r="E365" s="7"/>
      <c r="F365" s="25"/>
      <c r="G365" s="7"/>
      <c r="H365" s="7"/>
      <c r="I365" s="7"/>
      <c r="J365" s="8"/>
      <c r="K365" s="25"/>
      <c r="L365" s="24"/>
    </row>
    <row r="366" spans="1:12" ht="29.1" customHeight="1" x14ac:dyDescent="0.25">
      <c r="A366" s="7"/>
      <c r="B366" s="7"/>
      <c r="C366" s="27" t="str">
        <f>IFERROR(VLOOKUP(Table1[[#This Row],[NO PP ]],'[1]LIST PP &amp; PO'!B377:L1091,3,FALSE),"")</f>
        <v/>
      </c>
      <c r="D366" s="26"/>
      <c r="E366" s="7"/>
      <c r="F366" s="25"/>
      <c r="G366" s="7"/>
      <c r="H366" s="7"/>
      <c r="I366" s="7"/>
      <c r="J366" s="8"/>
      <c r="K366" s="25"/>
      <c r="L366" s="24"/>
    </row>
    <row r="367" spans="1:12" ht="29.1" customHeight="1" x14ac:dyDescent="0.25">
      <c r="A367" s="7"/>
      <c r="B367" s="7"/>
      <c r="C367" s="27" t="str">
        <f>IFERROR(VLOOKUP(Table1[[#This Row],[NO PP ]],'[1]LIST PP &amp; PO'!B378:L1092,3,FALSE),"")</f>
        <v/>
      </c>
      <c r="D367" s="26"/>
      <c r="E367" s="7"/>
      <c r="F367" s="25"/>
      <c r="G367" s="7"/>
      <c r="H367" s="7"/>
      <c r="I367" s="7"/>
      <c r="J367" s="8"/>
      <c r="K367" s="25"/>
      <c r="L367" s="24"/>
    </row>
    <row r="368" spans="1:12" ht="29.1" customHeight="1" x14ac:dyDescent="0.25">
      <c r="A368" s="7"/>
      <c r="B368" s="7"/>
      <c r="C368" s="27" t="str">
        <f>IFERROR(VLOOKUP(Table1[[#This Row],[NO PP ]],'[1]LIST PP &amp; PO'!B379:L1093,3,FALSE),"")</f>
        <v/>
      </c>
      <c r="D368" s="26"/>
      <c r="E368" s="7"/>
      <c r="F368" s="25"/>
      <c r="G368" s="7"/>
      <c r="H368" s="7"/>
      <c r="I368" s="7"/>
      <c r="J368" s="8"/>
      <c r="K368" s="25"/>
      <c r="L368" s="24"/>
    </row>
    <row r="369" spans="1:12" ht="29.1" customHeight="1" x14ac:dyDescent="0.25">
      <c r="A369" s="7"/>
      <c r="B369" s="7"/>
      <c r="C369" s="27" t="str">
        <f>IFERROR(VLOOKUP(Table1[[#This Row],[NO PP ]],'[1]LIST PP &amp; PO'!B380:L1094,3,FALSE),"")</f>
        <v/>
      </c>
      <c r="D369" s="26"/>
      <c r="E369" s="7"/>
      <c r="F369" s="25"/>
      <c r="G369" s="7"/>
      <c r="H369" s="7"/>
      <c r="I369" s="7"/>
      <c r="J369" s="8"/>
      <c r="K369" s="25"/>
      <c r="L369" s="24"/>
    </row>
    <row r="370" spans="1:12" ht="29.1" customHeight="1" x14ac:dyDescent="0.25">
      <c r="A370" s="7"/>
      <c r="B370" s="7"/>
      <c r="C370" s="27" t="str">
        <f>IFERROR(VLOOKUP(Table1[[#This Row],[NO PP ]],'[1]LIST PP &amp; PO'!B381:L1095,3,FALSE),"")</f>
        <v/>
      </c>
      <c r="D370" s="26"/>
      <c r="E370" s="7"/>
      <c r="F370" s="25"/>
      <c r="G370" s="7"/>
      <c r="H370" s="7"/>
      <c r="I370" s="7"/>
      <c r="J370" s="8"/>
      <c r="K370" s="25"/>
      <c r="L370" s="24"/>
    </row>
    <row r="371" spans="1:12" ht="29.1" customHeight="1" x14ac:dyDescent="0.25">
      <c r="A371" s="7"/>
      <c r="B371" s="7"/>
      <c r="C371" s="27" t="str">
        <f>IFERROR(VLOOKUP(Table1[[#This Row],[NO PP ]],'[1]LIST PP &amp; PO'!B382:L1096,3,FALSE),"")</f>
        <v/>
      </c>
      <c r="D371" s="26"/>
      <c r="E371" s="7"/>
      <c r="F371" s="25"/>
      <c r="G371" s="7"/>
      <c r="H371" s="7"/>
      <c r="I371" s="7"/>
      <c r="J371" s="8"/>
      <c r="K371" s="25"/>
      <c r="L371" s="24"/>
    </row>
    <row r="372" spans="1:12" ht="29.1" customHeight="1" x14ac:dyDescent="0.25">
      <c r="A372" s="7"/>
      <c r="B372" s="7"/>
      <c r="C372" s="27" t="str">
        <f>IFERROR(VLOOKUP(Table1[[#This Row],[NO PP ]],'[1]LIST PP &amp; PO'!B383:L1097,3,FALSE),"")</f>
        <v/>
      </c>
      <c r="D372" s="26"/>
      <c r="E372" s="7"/>
      <c r="F372" s="25"/>
      <c r="G372" s="7"/>
      <c r="H372" s="7"/>
      <c r="I372" s="7"/>
      <c r="J372" s="8"/>
      <c r="K372" s="25"/>
      <c r="L372" s="24"/>
    </row>
    <row r="373" spans="1:12" ht="29.1" customHeight="1" x14ac:dyDescent="0.25">
      <c r="A373" s="7"/>
      <c r="B373" s="7"/>
      <c r="C373" s="27" t="str">
        <f>IFERROR(VLOOKUP(Table1[[#This Row],[NO PP ]],'[1]LIST PP &amp; PO'!B384:L1098,3,FALSE),"")</f>
        <v/>
      </c>
      <c r="D373" s="26"/>
      <c r="E373" s="7"/>
      <c r="F373" s="25"/>
      <c r="G373" s="7"/>
      <c r="H373" s="7"/>
      <c r="I373" s="7"/>
      <c r="J373" s="8"/>
      <c r="K373" s="25"/>
      <c r="L373" s="24"/>
    </row>
    <row r="374" spans="1:12" ht="29.1" customHeight="1" x14ac:dyDescent="0.25">
      <c r="A374" s="7"/>
      <c r="B374" s="7"/>
      <c r="C374" s="27" t="str">
        <f>IFERROR(VLOOKUP(Table1[[#This Row],[NO PP ]],'[1]LIST PP &amp; PO'!B385:L1099,3,FALSE),"")</f>
        <v/>
      </c>
      <c r="D374" s="26"/>
      <c r="E374" s="7"/>
      <c r="F374" s="25"/>
      <c r="G374" s="7"/>
      <c r="H374" s="7"/>
      <c r="I374" s="7"/>
      <c r="J374" s="8"/>
      <c r="K374" s="25"/>
      <c r="L374" s="24"/>
    </row>
    <row r="375" spans="1:12" ht="29.1" customHeight="1" x14ac:dyDescent="0.25">
      <c r="A375" s="7"/>
      <c r="B375" s="7"/>
      <c r="C375" s="27" t="str">
        <f>IFERROR(VLOOKUP(Table1[[#This Row],[NO PP ]],'[1]LIST PP &amp; PO'!B386:L1100,3,FALSE),"")</f>
        <v/>
      </c>
      <c r="D375" s="26"/>
      <c r="E375" s="7"/>
      <c r="F375" s="25"/>
      <c r="G375" s="7"/>
      <c r="H375" s="7"/>
      <c r="I375" s="7"/>
      <c r="J375" s="8"/>
      <c r="K375" s="25"/>
      <c r="L375" s="24"/>
    </row>
    <row r="376" spans="1:12" ht="29.1" customHeight="1" x14ac:dyDescent="0.25">
      <c r="A376" s="7"/>
      <c r="B376" s="7"/>
      <c r="C376" s="27" t="str">
        <f>IFERROR(VLOOKUP(Table1[[#This Row],[NO PP ]],'[1]LIST PP &amp; PO'!B387:L1101,3,FALSE),"")</f>
        <v/>
      </c>
      <c r="D376" s="26"/>
      <c r="E376" s="7"/>
      <c r="F376" s="25"/>
      <c r="G376" s="7"/>
      <c r="H376" s="7"/>
      <c r="I376" s="7"/>
      <c r="J376" s="8"/>
      <c r="K376" s="25"/>
      <c r="L376" s="24"/>
    </row>
    <row r="377" spans="1:12" ht="29.1" customHeight="1" x14ac:dyDescent="0.25">
      <c r="A377" s="7"/>
      <c r="B377" s="7"/>
      <c r="C377" s="27" t="str">
        <f>IFERROR(VLOOKUP(Table1[[#This Row],[NO PP ]],'[1]LIST PP &amp; PO'!B388:L1102,3,FALSE),"")</f>
        <v/>
      </c>
      <c r="D377" s="26"/>
      <c r="E377" s="7"/>
      <c r="F377" s="25"/>
      <c r="G377" s="7"/>
      <c r="H377" s="7"/>
      <c r="I377" s="7"/>
      <c r="J377" s="8"/>
      <c r="K377" s="25"/>
      <c r="L377" s="24"/>
    </row>
    <row r="378" spans="1:12" ht="29.1" customHeight="1" x14ac:dyDescent="0.25">
      <c r="A378" s="7"/>
      <c r="B378" s="7"/>
      <c r="C378" s="27" t="str">
        <f>IFERROR(VLOOKUP(Table1[[#This Row],[NO PP ]],'[1]LIST PP &amp; PO'!B389:L1103,3,FALSE),"")</f>
        <v/>
      </c>
      <c r="D378" s="26"/>
      <c r="E378" s="7"/>
      <c r="F378" s="25"/>
      <c r="G378" s="7"/>
      <c r="H378" s="7"/>
      <c r="I378" s="7"/>
      <c r="J378" s="8"/>
      <c r="K378" s="25"/>
      <c r="L378" s="24"/>
    </row>
    <row r="379" spans="1:12" ht="29.1" customHeight="1" x14ac:dyDescent="0.25">
      <c r="A379" s="7"/>
      <c r="B379" s="7"/>
      <c r="C379" s="27" t="str">
        <f>IFERROR(VLOOKUP(Table1[[#This Row],[NO PP ]],'[1]LIST PP &amp; PO'!B390:L1104,3,FALSE),"")</f>
        <v/>
      </c>
      <c r="D379" s="26"/>
      <c r="E379" s="7"/>
      <c r="F379" s="25"/>
      <c r="G379" s="7"/>
      <c r="H379" s="7"/>
      <c r="I379" s="7"/>
      <c r="J379" s="8"/>
      <c r="K379" s="25"/>
      <c r="L379" s="24"/>
    </row>
    <row r="380" spans="1:12" ht="29.1" customHeight="1" x14ac:dyDescent="0.25">
      <c r="A380" s="7"/>
      <c r="B380" s="7"/>
      <c r="C380" s="27" t="str">
        <f>IFERROR(VLOOKUP(Table1[[#This Row],[NO PP ]],'[1]LIST PP &amp; PO'!B391:L1105,3,FALSE),"")</f>
        <v/>
      </c>
      <c r="D380" s="26"/>
      <c r="E380" s="7"/>
      <c r="F380" s="25"/>
      <c r="G380" s="7"/>
      <c r="H380" s="7"/>
      <c r="I380" s="7"/>
      <c r="J380" s="8"/>
      <c r="K380" s="25"/>
      <c r="L380" s="24"/>
    </row>
    <row r="381" spans="1:12" ht="29.1" customHeight="1" x14ac:dyDescent="0.25">
      <c r="A381" s="7"/>
      <c r="B381" s="7"/>
      <c r="C381" s="27" t="str">
        <f>IFERROR(VLOOKUP(Table1[[#This Row],[NO PP ]],'[1]LIST PP &amp; PO'!B392:L1106,3,FALSE),"")</f>
        <v/>
      </c>
      <c r="D381" s="26"/>
      <c r="E381" s="7"/>
      <c r="F381" s="25"/>
      <c r="G381" s="7"/>
      <c r="H381" s="7"/>
      <c r="I381" s="7"/>
      <c r="J381" s="8"/>
      <c r="K381" s="25"/>
      <c r="L381" s="24"/>
    </row>
    <row r="382" spans="1:12" ht="29.1" customHeight="1" x14ac:dyDescent="0.25">
      <c r="A382" s="7"/>
      <c r="B382" s="7"/>
      <c r="C382" s="27" t="str">
        <f>IFERROR(VLOOKUP(Table1[[#This Row],[NO PP ]],'[1]LIST PP &amp; PO'!B393:L1107,3,FALSE),"")</f>
        <v/>
      </c>
      <c r="D382" s="26"/>
      <c r="E382" s="7"/>
      <c r="F382" s="25"/>
      <c r="G382" s="7"/>
      <c r="H382" s="7"/>
      <c r="I382" s="7"/>
      <c r="J382" s="8"/>
      <c r="K382" s="25"/>
      <c r="L382" s="24"/>
    </row>
    <row r="383" spans="1:12" ht="29.1" customHeight="1" x14ac:dyDescent="0.25">
      <c r="A383" s="7"/>
      <c r="B383" s="7"/>
      <c r="C383" s="27" t="str">
        <f>IFERROR(VLOOKUP(Table1[[#This Row],[NO PP ]],'[1]LIST PP &amp; PO'!B394:L1108,3,FALSE),"")</f>
        <v/>
      </c>
      <c r="D383" s="26"/>
      <c r="E383" s="7"/>
      <c r="F383" s="25"/>
      <c r="G383" s="7"/>
      <c r="H383" s="7"/>
      <c r="I383" s="7"/>
      <c r="J383" s="8"/>
      <c r="K383" s="25"/>
      <c r="L383" s="24"/>
    </row>
    <row r="384" spans="1:12" ht="29.1" customHeight="1" x14ac:dyDescent="0.25">
      <c r="A384" s="7"/>
      <c r="B384" s="7"/>
      <c r="C384" s="27" t="str">
        <f>IFERROR(VLOOKUP(Table1[[#This Row],[NO PP ]],'[1]LIST PP &amp; PO'!B395:L1109,3,FALSE),"")</f>
        <v/>
      </c>
      <c r="D384" s="26"/>
      <c r="E384" s="7"/>
      <c r="F384" s="25"/>
      <c r="G384" s="7"/>
      <c r="H384" s="7"/>
      <c r="I384" s="7"/>
      <c r="J384" s="8"/>
      <c r="K384" s="25"/>
      <c r="L384" s="24"/>
    </row>
    <row r="385" spans="1:12" ht="29.1" customHeight="1" x14ac:dyDescent="0.25">
      <c r="A385" s="7"/>
      <c r="B385" s="7"/>
      <c r="C385" s="27" t="str">
        <f>IFERROR(VLOOKUP(Table1[[#This Row],[NO PP ]],'[1]LIST PP &amp; PO'!B396:L1110,3,FALSE),"")</f>
        <v/>
      </c>
      <c r="D385" s="26"/>
      <c r="E385" s="7"/>
      <c r="F385" s="25"/>
      <c r="G385" s="7"/>
      <c r="H385" s="7"/>
      <c r="I385" s="7"/>
      <c r="J385" s="8"/>
      <c r="K385" s="25"/>
      <c r="L385" s="24"/>
    </row>
    <row r="386" spans="1:12" ht="29.1" customHeight="1" x14ac:dyDescent="0.25">
      <c r="A386" s="7"/>
      <c r="B386" s="7"/>
      <c r="C386" s="27" t="str">
        <f>IFERROR(VLOOKUP(Table1[[#This Row],[NO PP ]],'[1]LIST PP &amp; PO'!B397:L1111,3,FALSE),"")</f>
        <v/>
      </c>
      <c r="D386" s="26"/>
      <c r="E386" s="7"/>
      <c r="F386" s="25"/>
      <c r="G386" s="7"/>
      <c r="H386" s="7"/>
      <c r="I386" s="7"/>
      <c r="J386" s="8"/>
      <c r="K386" s="25"/>
      <c r="L386" s="24"/>
    </row>
    <row r="387" spans="1:12" ht="29.1" customHeight="1" x14ac:dyDescent="0.25">
      <c r="A387" s="7"/>
      <c r="B387" s="7"/>
      <c r="C387" s="27" t="str">
        <f>IFERROR(VLOOKUP(Table1[[#This Row],[NO PP ]],'[1]LIST PP &amp; PO'!B398:L1112,3,FALSE),"")</f>
        <v/>
      </c>
      <c r="D387" s="26"/>
      <c r="E387" s="7"/>
      <c r="F387" s="25"/>
      <c r="G387" s="7"/>
      <c r="H387" s="7"/>
      <c r="I387" s="7"/>
      <c r="J387" s="8"/>
      <c r="K387" s="25"/>
      <c r="L387" s="24"/>
    </row>
    <row r="388" spans="1:12" ht="29.1" customHeight="1" x14ac:dyDescent="0.25">
      <c r="A388" s="7"/>
      <c r="B388" s="7"/>
      <c r="C388" s="27" t="str">
        <f>IFERROR(VLOOKUP(Table1[[#This Row],[NO PP ]],'[1]LIST PP &amp; PO'!B399:L1113,3,FALSE),"")</f>
        <v/>
      </c>
      <c r="D388" s="26"/>
      <c r="E388" s="7"/>
      <c r="F388" s="25"/>
      <c r="G388" s="7"/>
      <c r="H388" s="7"/>
      <c r="I388" s="7"/>
      <c r="J388" s="8"/>
      <c r="K388" s="25"/>
      <c r="L388" s="24"/>
    </row>
    <row r="389" spans="1:12" ht="29.1" customHeight="1" x14ac:dyDescent="0.25">
      <c r="A389" s="7"/>
      <c r="B389" s="7"/>
      <c r="C389" s="27" t="str">
        <f>IFERROR(VLOOKUP(Table1[[#This Row],[NO PP ]],'[1]LIST PP &amp; PO'!B400:L1114,3,FALSE),"")</f>
        <v/>
      </c>
      <c r="D389" s="26"/>
      <c r="E389" s="7"/>
      <c r="F389" s="25"/>
      <c r="G389" s="7"/>
      <c r="H389" s="7"/>
      <c r="I389" s="7"/>
      <c r="J389" s="8"/>
      <c r="K389" s="25"/>
      <c r="L389" s="24"/>
    </row>
    <row r="390" spans="1:12" ht="29.1" customHeight="1" x14ac:dyDescent="0.25">
      <c r="A390" s="7"/>
      <c r="B390" s="7"/>
      <c r="C390" s="27" t="str">
        <f>IFERROR(VLOOKUP(Table1[[#This Row],[NO PP ]],'[1]LIST PP &amp; PO'!B401:L1115,3,FALSE),"")</f>
        <v/>
      </c>
      <c r="D390" s="26"/>
      <c r="E390" s="7"/>
      <c r="F390" s="25"/>
      <c r="G390" s="7"/>
      <c r="H390" s="7"/>
      <c r="I390" s="7"/>
      <c r="J390" s="8"/>
      <c r="K390" s="25"/>
      <c r="L390" s="24"/>
    </row>
    <row r="391" spans="1:12" ht="29.1" customHeight="1" x14ac:dyDescent="0.25">
      <c r="A391" s="7"/>
      <c r="B391" s="7"/>
      <c r="C391" s="27" t="str">
        <f>IFERROR(VLOOKUP(Table1[[#This Row],[NO PP ]],'[1]LIST PP &amp; PO'!B402:L1116,3,FALSE),"")</f>
        <v/>
      </c>
      <c r="D391" s="26"/>
      <c r="E391" s="7"/>
      <c r="F391" s="25"/>
      <c r="G391" s="7"/>
      <c r="H391" s="7"/>
      <c r="I391" s="7"/>
      <c r="J391" s="8"/>
      <c r="K391" s="25"/>
      <c r="L391" s="24"/>
    </row>
    <row r="392" spans="1:12" ht="29.1" customHeight="1" x14ac:dyDescent="0.25">
      <c r="A392" s="7"/>
      <c r="B392" s="7"/>
      <c r="C392" s="27" t="str">
        <f>IFERROR(VLOOKUP(Table1[[#This Row],[NO PP ]],'[1]LIST PP &amp; PO'!B403:L1117,3,FALSE),"")</f>
        <v/>
      </c>
      <c r="D392" s="26"/>
      <c r="E392" s="7"/>
      <c r="F392" s="25"/>
      <c r="G392" s="7"/>
      <c r="H392" s="7"/>
      <c r="I392" s="7"/>
      <c r="J392" s="8"/>
      <c r="K392" s="25"/>
      <c r="L392" s="24"/>
    </row>
    <row r="393" spans="1:12" ht="29.1" customHeight="1" x14ac:dyDescent="0.25">
      <c r="A393" s="7"/>
      <c r="B393" s="7"/>
      <c r="C393" s="27" t="str">
        <f>IFERROR(VLOOKUP(Table1[[#This Row],[NO PP ]],'[1]LIST PP &amp; PO'!B404:L1118,3,FALSE),"")</f>
        <v/>
      </c>
      <c r="D393" s="26"/>
      <c r="E393" s="7"/>
      <c r="F393" s="25"/>
      <c r="G393" s="7"/>
      <c r="H393" s="7"/>
      <c r="I393" s="7"/>
      <c r="J393" s="8"/>
      <c r="K393" s="25"/>
      <c r="L393" s="24"/>
    </row>
    <row r="394" spans="1:12" ht="29.1" customHeight="1" x14ac:dyDescent="0.25">
      <c r="A394" s="7"/>
      <c r="B394" s="7"/>
      <c r="C394" s="27" t="str">
        <f>IFERROR(VLOOKUP(Table1[[#This Row],[NO PP ]],'[1]LIST PP &amp; PO'!B405:L1119,3,FALSE),"")</f>
        <v/>
      </c>
      <c r="D394" s="26"/>
      <c r="E394" s="7"/>
      <c r="F394" s="25"/>
      <c r="G394" s="7"/>
      <c r="H394" s="7"/>
      <c r="I394" s="7"/>
      <c r="J394" s="8"/>
      <c r="K394" s="25"/>
      <c r="L394" s="24"/>
    </row>
    <row r="395" spans="1:12" ht="29.1" customHeight="1" x14ac:dyDescent="0.25">
      <c r="A395" s="7"/>
      <c r="B395" s="7"/>
      <c r="C395" s="27" t="str">
        <f>IFERROR(VLOOKUP(Table1[[#This Row],[NO PP ]],'[1]LIST PP &amp; PO'!B406:L1120,3,FALSE),"")</f>
        <v/>
      </c>
      <c r="D395" s="26"/>
      <c r="E395" s="7"/>
      <c r="F395" s="25"/>
      <c r="G395" s="7"/>
      <c r="H395" s="7"/>
      <c r="I395" s="7"/>
      <c r="J395" s="8"/>
      <c r="K395" s="25"/>
      <c r="L395" s="24"/>
    </row>
    <row r="396" spans="1:12" ht="29.1" customHeight="1" x14ac:dyDescent="0.25">
      <c r="A396" s="7"/>
      <c r="B396" s="7"/>
      <c r="C396" s="27" t="str">
        <f>IFERROR(VLOOKUP(Table1[[#This Row],[NO PP ]],'[1]LIST PP &amp; PO'!B407:L1121,3,FALSE),"")</f>
        <v/>
      </c>
      <c r="D396" s="26"/>
      <c r="E396" s="7"/>
      <c r="F396" s="25"/>
      <c r="G396" s="7"/>
      <c r="H396" s="7"/>
      <c r="I396" s="7"/>
      <c r="J396" s="8"/>
      <c r="K396" s="25"/>
      <c r="L396" s="24"/>
    </row>
    <row r="397" spans="1:12" ht="29.1" customHeight="1" x14ac:dyDescent="0.25">
      <c r="A397" s="7"/>
      <c r="B397" s="7"/>
      <c r="C397" s="27" t="str">
        <f>IFERROR(VLOOKUP(Table1[[#This Row],[NO PP ]],'[1]LIST PP &amp; PO'!B408:L1122,3,FALSE),"")</f>
        <v/>
      </c>
      <c r="D397" s="26"/>
      <c r="E397" s="7"/>
      <c r="F397" s="25"/>
      <c r="G397" s="7"/>
      <c r="H397" s="7"/>
      <c r="I397" s="7"/>
      <c r="J397" s="8"/>
      <c r="K397" s="25"/>
      <c r="L397" s="24"/>
    </row>
    <row r="398" spans="1:12" ht="29.1" customHeight="1" x14ac:dyDescent="0.25">
      <c r="A398" s="7"/>
      <c r="B398" s="7"/>
      <c r="C398" s="27" t="str">
        <f>IFERROR(VLOOKUP(Table1[[#This Row],[NO PP ]],'[1]LIST PP &amp; PO'!B409:L1123,3,FALSE),"")</f>
        <v/>
      </c>
      <c r="D398" s="26"/>
      <c r="E398" s="7"/>
      <c r="F398" s="25"/>
      <c r="G398" s="7"/>
      <c r="H398" s="7"/>
      <c r="I398" s="7"/>
      <c r="J398" s="8"/>
      <c r="K398" s="25"/>
      <c r="L398" s="24"/>
    </row>
    <row r="399" spans="1:12" ht="29.1" customHeight="1" x14ac:dyDescent="0.25">
      <c r="A399" s="7"/>
      <c r="B399" s="7"/>
      <c r="C399" s="27" t="str">
        <f>IFERROR(VLOOKUP(Table1[[#This Row],[NO PP ]],'[1]LIST PP &amp; PO'!B410:L1124,3,FALSE),"")</f>
        <v/>
      </c>
      <c r="D399" s="26"/>
      <c r="E399" s="7"/>
      <c r="F399" s="25"/>
      <c r="G399" s="7"/>
      <c r="H399" s="7"/>
      <c r="I399" s="7"/>
      <c r="J399" s="8"/>
      <c r="K399" s="25"/>
      <c r="L399" s="24"/>
    </row>
    <row r="400" spans="1:12" ht="29.1" customHeight="1" x14ac:dyDescent="0.25">
      <c r="A400" s="7"/>
      <c r="B400" s="7"/>
      <c r="C400" s="27" t="str">
        <f>IFERROR(VLOOKUP(Table1[[#This Row],[NO PP ]],'[1]LIST PP &amp; PO'!B411:L1125,3,FALSE),"")</f>
        <v/>
      </c>
      <c r="D400" s="26"/>
      <c r="E400" s="7"/>
      <c r="F400" s="25"/>
      <c r="G400" s="7"/>
      <c r="H400" s="7"/>
      <c r="I400" s="7"/>
      <c r="J400" s="8"/>
      <c r="K400" s="25"/>
      <c r="L400" s="24"/>
    </row>
    <row r="401" spans="1:12" ht="29.1" customHeight="1" x14ac:dyDescent="0.25">
      <c r="A401" s="7"/>
      <c r="B401" s="7"/>
      <c r="C401" s="27" t="str">
        <f>IFERROR(VLOOKUP(Table1[[#This Row],[NO PP ]],'[1]LIST PP &amp; PO'!B412:L1126,3,FALSE),"")</f>
        <v/>
      </c>
      <c r="D401" s="26"/>
      <c r="E401" s="7"/>
      <c r="F401" s="25"/>
      <c r="G401" s="7"/>
      <c r="H401" s="7"/>
      <c r="I401" s="7"/>
      <c r="J401" s="8"/>
      <c r="K401" s="25"/>
      <c r="L401" s="24"/>
    </row>
    <row r="402" spans="1:12" ht="29.1" customHeight="1" x14ac:dyDescent="0.25">
      <c r="A402" s="7"/>
      <c r="B402" s="7"/>
      <c r="C402" s="27" t="str">
        <f>IFERROR(VLOOKUP(Table1[[#This Row],[NO PP ]],'[1]LIST PP &amp; PO'!B413:L1127,3,FALSE),"")</f>
        <v/>
      </c>
      <c r="D402" s="26"/>
      <c r="E402" s="7"/>
      <c r="F402" s="25"/>
      <c r="G402" s="7"/>
      <c r="H402" s="7"/>
      <c r="I402" s="7"/>
      <c r="J402" s="8"/>
      <c r="K402" s="25"/>
      <c r="L402" s="24"/>
    </row>
    <row r="403" spans="1:12" ht="29.1" customHeight="1" x14ac:dyDescent="0.25">
      <c r="A403" s="7"/>
      <c r="B403" s="7"/>
      <c r="C403" s="27" t="str">
        <f>IFERROR(VLOOKUP(Table1[[#This Row],[NO PP ]],'[1]LIST PP &amp; PO'!B414:L1128,3,FALSE),"")</f>
        <v/>
      </c>
      <c r="D403" s="26"/>
      <c r="E403" s="7"/>
      <c r="F403" s="25"/>
      <c r="G403" s="7"/>
      <c r="H403" s="7"/>
      <c r="I403" s="7"/>
      <c r="J403" s="8"/>
      <c r="K403" s="25"/>
      <c r="L403" s="24"/>
    </row>
    <row r="404" spans="1:12" ht="29.1" customHeight="1" x14ac:dyDescent="0.25">
      <c r="A404" s="7"/>
      <c r="B404" s="7"/>
      <c r="C404" s="27" t="str">
        <f>IFERROR(VLOOKUP(Table1[[#This Row],[NO PP ]],'[1]LIST PP &amp; PO'!B415:L1129,3,FALSE),"")</f>
        <v/>
      </c>
      <c r="D404" s="26"/>
      <c r="E404" s="7"/>
      <c r="F404" s="25"/>
      <c r="G404" s="7"/>
      <c r="H404" s="7"/>
      <c r="I404" s="7"/>
      <c r="J404" s="8"/>
      <c r="K404" s="25"/>
      <c r="L404" s="24"/>
    </row>
    <row r="405" spans="1:12" ht="29.1" customHeight="1" x14ac:dyDescent="0.25">
      <c r="A405" s="7"/>
      <c r="B405" s="7"/>
      <c r="C405" s="27" t="str">
        <f>IFERROR(VLOOKUP(Table1[[#This Row],[NO PP ]],'[1]LIST PP &amp; PO'!B416:L1130,3,FALSE),"")</f>
        <v/>
      </c>
      <c r="D405" s="26"/>
      <c r="E405" s="7"/>
      <c r="F405" s="25"/>
      <c r="G405" s="7"/>
      <c r="H405" s="7"/>
      <c r="I405" s="7"/>
      <c r="J405" s="8"/>
      <c r="K405" s="25"/>
      <c r="L405" s="24"/>
    </row>
    <row r="406" spans="1:12" ht="29.1" customHeight="1" x14ac:dyDescent="0.25">
      <c r="A406" s="7"/>
      <c r="B406" s="7"/>
      <c r="C406" s="27" t="str">
        <f>IFERROR(VLOOKUP(Table1[[#This Row],[NO PP ]],'[1]LIST PP &amp; PO'!B417:L1131,3,FALSE),"")</f>
        <v/>
      </c>
      <c r="D406" s="26"/>
      <c r="E406" s="7"/>
      <c r="F406" s="25"/>
      <c r="G406" s="7"/>
      <c r="H406" s="7"/>
      <c r="I406" s="7"/>
      <c r="J406" s="8"/>
      <c r="K406" s="25"/>
      <c r="L406" s="24"/>
    </row>
    <row r="407" spans="1:12" ht="29.1" customHeight="1" x14ac:dyDescent="0.25">
      <c r="A407" s="7"/>
      <c r="B407" s="7"/>
      <c r="C407" s="27" t="str">
        <f>IFERROR(VLOOKUP(Table1[[#This Row],[NO PP ]],'[1]LIST PP &amp; PO'!B418:L1132,3,FALSE),"")</f>
        <v/>
      </c>
      <c r="D407" s="26"/>
      <c r="E407" s="7"/>
      <c r="F407" s="25"/>
      <c r="G407" s="7"/>
      <c r="H407" s="7"/>
      <c r="I407" s="7"/>
      <c r="J407" s="8"/>
      <c r="K407" s="25"/>
      <c r="L407" s="24"/>
    </row>
    <row r="408" spans="1:12" ht="29.1" customHeight="1" x14ac:dyDescent="0.25">
      <c r="A408" s="7"/>
      <c r="B408" s="7"/>
      <c r="C408" s="27" t="str">
        <f>IFERROR(VLOOKUP(Table1[[#This Row],[NO PP ]],'[1]LIST PP &amp; PO'!B419:L1133,3,FALSE),"")</f>
        <v/>
      </c>
      <c r="D408" s="26"/>
      <c r="E408" s="7"/>
      <c r="F408" s="25"/>
      <c r="G408" s="7"/>
      <c r="H408" s="7"/>
      <c r="I408" s="7"/>
      <c r="J408" s="8"/>
      <c r="K408" s="25"/>
      <c r="L408" s="24"/>
    </row>
    <row r="409" spans="1:12" ht="29.1" customHeight="1" x14ac:dyDescent="0.25">
      <c r="A409" s="7"/>
      <c r="B409" s="7"/>
      <c r="C409" s="27" t="str">
        <f>IFERROR(VLOOKUP(Table1[[#This Row],[NO PP ]],'[1]LIST PP &amp; PO'!B420:L1134,3,FALSE),"")</f>
        <v/>
      </c>
      <c r="D409" s="26"/>
      <c r="E409" s="7"/>
      <c r="F409" s="25"/>
      <c r="G409" s="7"/>
      <c r="H409" s="7"/>
      <c r="I409" s="7"/>
      <c r="J409" s="8"/>
      <c r="K409" s="25"/>
      <c r="L409" s="24"/>
    </row>
    <row r="410" spans="1:12" ht="29.1" customHeight="1" x14ac:dyDescent="0.25">
      <c r="A410" s="7"/>
      <c r="B410" s="7"/>
      <c r="C410" s="27" t="str">
        <f>IFERROR(VLOOKUP(Table1[[#This Row],[NO PP ]],'[1]LIST PP &amp; PO'!B421:L1135,3,FALSE),"")</f>
        <v/>
      </c>
      <c r="D410" s="26"/>
      <c r="E410" s="7"/>
      <c r="F410" s="25"/>
      <c r="G410" s="7"/>
      <c r="H410" s="7"/>
      <c r="I410" s="7"/>
      <c r="J410" s="8"/>
      <c r="K410" s="25"/>
      <c r="L410" s="24"/>
    </row>
    <row r="411" spans="1:12" ht="29.1" customHeight="1" x14ac:dyDescent="0.25">
      <c r="A411" s="7"/>
      <c r="B411" s="7"/>
      <c r="C411" s="27" t="str">
        <f>IFERROR(VLOOKUP(Table1[[#This Row],[NO PP ]],'[1]LIST PP &amp; PO'!B422:L1136,3,FALSE),"")</f>
        <v/>
      </c>
      <c r="D411" s="26"/>
      <c r="E411" s="7"/>
      <c r="F411" s="25"/>
      <c r="G411" s="7"/>
      <c r="H411" s="7"/>
      <c r="I411" s="7"/>
      <c r="J411" s="8"/>
      <c r="K411" s="25"/>
      <c r="L411" s="24"/>
    </row>
    <row r="412" spans="1:12" ht="29.1" customHeight="1" x14ac:dyDescent="0.25">
      <c r="A412" s="7"/>
      <c r="B412" s="7"/>
      <c r="C412" s="27" t="str">
        <f>IFERROR(VLOOKUP(Table1[[#This Row],[NO PP ]],'[1]LIST PP &amp; PO'!B423:L1137,3,FALSE),"")</f>
        <v/>
      </c>
      <c r="D412" s="26"/>
      <c r="E412" s="7"/>
      <c r="F412" s="25"/>
      <c r="G412" s="7"/>
      <c r="H412" s="7"/>
      <c r="I412" s="7"/>
      <c r="J412" s="8"/>
      <c r="K412" s="25"/>
      <c r="L412" s="24"/>
    </row>
    <row r="413" spans="1:12" ht="29.1" customHeight="1" x14ac:dyDescent="0.25">
      <c r="A413" s="7"/>
      <c r="B413" s="7"/>
      <c r="C413" s="27" t="str">
        <f>IFERROR(VLOOKUP(Table1[[#This Row],[NO PP ]],'[1]LIST PP &amp; PO'!B424:L1138,3,FALSE),"")</f>
        <v/>
      </c>
      <c r="D413" s="26"/>
      <c r="E413" s="7"/>
      <c r="F413" s="25"/>
      <c r="G413" s="7"/>
      <c r="H413" s="7"/>
      <c r="I413" s="7"/>
      <c r="J413" s="8"/>
      <c r="K413" s="25"/>
      <c r="L413" s="24"/>
    </row>
    <row r="414" spans="1:12" ht="29.1" customHeight="1" x14ac:dyDescent="0.25">
      <c r="A414" s="7"/>
      <c r="B414" s="7"/>
      <c r="C414" s="27" t="str">
        <f>IFERROR(VLOOKUP(Table1[[#This Row],[NO PP ]],'[1]LIST PP &amp; PO'!B425:L1139,3,FALSE),"")</f>
        <v/>
      </c>
      <c r="D414" s="26"/>
      <c r="E414" s="7"/>
      <c r="F414" s="25"/>
      <c r="G414" s="7"/>
      <c r="H414" s="7"/>
      <c r="I414" s="7"/>
      <c r="J414" s="8"/>
      <c r="K414" s="25"/>
      <c r="L414" s="24"/>
    </row>
    <row r="415" spans="1:12" ht="29.1" customHeight="1" x14ac:dyDescent="0.25">
      <c r="A415" s="7"/>
      <c r="B415" s="7"/>
      <c r="C415" s="27" t="str">
        <f>IFERROR(VLOOKUP(Table1[[#This Row],[NO PP ]],'[1]LIST PP &amp; PO'!B426:L1140,3,FALSE),"")</f>
        <v/>
      </c>
      <c r="D415" s="26"/>
      <c r="E415" s="7"/>
      <c r="F415" s="25"/>
      <c r="G415" s="7"/>
      <c r="H415" s="7"/>
      <c r="I415" s="7"/>
      <c r="J415" s="8"/>
      <c r="K415" s="25"/>
      <c r="L415" s="24"/>
    </row>
    <row r="416" spans="1:12" ht="29.1" customHeight="1" x14ac:dyDescent="0.25">
      <c r="A416" s="7"/>
      <c r="B416" s="7"/>
      <c r="C416" s="27" t="str">
        <f>IFERROR(VLOOKUP(Table1[[#This Row],[NO PP ]],'[1]LIST PP &amp; PO'!B427:L1141,3,FALSE),"")</f>
        <v/>
      </c>
      <c r="D416" s="26"/>
      <c r="E416" s="7"/>
      <c r="F416" s="25"/>
      <c r="G416" s="7"/>
      <c r="H416" s="7"/>
      <c r="I416" s="7"/>
      <c r="J416" s="8"/>
      <c r="K416" s="25"/>
      <c r="L416" s="24"/>
    </row>
    <row r="417" spans="1:12" ht="29.1" customHeight="1" x14ac:dyDescent="0.25">
      <c r="A417" s="7"/>
      <c r="B417" s="7"/>
      <c r="C417" s="27" t="str">
        <f>IFERROR(VLOOKUP(Table1[[#This Row],[NO PP ]],'[1]LIST PP &amp; PO'!B428:L1142,3,FALSE),"")</f>
        <v/>
      </c>
      <c r="D417" s="26"/>
      <c r="E417" s="7"/>
      <c r="F417" s="25"/>
      <c r="G417" s="7"/>
      <c r="H417" s="7"/>
      <c r="I417" s="7"/>
      <c r="J417" s="8"/>
      <c r="K417" s="25"/>
      <c r="L417" s="24"/>
    </row>
    <row r="418" spans="1:12" ht="29.1" customHeight="1" x14ac:dyDescent="0.25">
      <c r="A418" s="7"/>
      <c r="B418" s="7"/>
      <c r="C418" s="27" t="str">
        <f>IFERROR(VLOOKUP(Table1[[#This Row],[NO PP ]],'[1]LIST PP &amp; PO'!B429:L1143,3,FALSE),"")</f>
        <v/>
      </c>
      <c r="D418" s="26"/>
      <c r="E418" s="7"/>
      <c r="F418" s="25"/>
      <c r="G418" s="7"/>
      <c r="H418" s="7"/>
      <c r="I418" s="7"/>
      <c r="J418" s="8"/>
      <c r="K418" s="25"/>
      <c r="L418" s="24"/>
    </row>
    <row r="419" spans="1:12" ht="29.1" customHeight="1" x14ac:dyDescent="0.25">
      <c r="A419" s="7"/>
      <c r="B419" s="7"/>
      <c r="C419" s="27" t="str">
        <f>IFERROR(VLOOKUP(Table1[[#This Row],[NO PP ]],'[1]LIST PP &amp; PO'!B430:L1144,3,FALSE),"")</f>
        <v/>
      </c>
      <c r="D419" s="26"/>
      <c r="E419" s="7"/>
      <c r="F419" s="25"/>
      <c r="G419" s="7"/>
      <c r="H419" s="7"/>
      <c r="I419" s="7"/>
      <c r="J419" s="8"/>
      <c r="K419" s="25"/>
      <c r="L419" s="24"/>
    </row>
    <row r="420" spans="1:12" ht="29.1" customHeight="1" x14ac:dyDescent="0.25">
      <c r="A420" s="7"/>
      <c r="B420" s="7"/>
      <c r="C420" s="27" t="str">
        <f>IFERROR(VLOOKUP(Table1[[#This Row],[NO PP ]],'[1]LIST PP &amp; PO'!B431:L1145,3,FALSE),"")</f>
        <v/>
      </c>
      <c r="D420" s="26"/>
      <c r="E420" s="7"/>
      <c r="F420" s="25"/>
      <c r="G420" s="7"/>
      <c r="H420" s="7"/>
      <c r="I420" s="7"/>
      <c r="J420" s="8"/>
      <c r="K420" s="25"/>
      <c r="L420" s="24"/>
    </row>
    <row r="421" spans="1:12" ht="29.1" customHeight="1" x14ac:dyDescent="0.25">
      <c r="A421" s="7"/>
      <c r="B421" s="7"/>
      <c r="C421" s="27" t="str">
        <f>IFERROR(VLOOKUP(Table1[[#This Row],[NO PP ]],'[1]LIST PP &amp; PO'!B432:L1146,3,FALSE),"")</f>
        <v/>
      </c>
      <c r="D421" s="26"/>
      <c r="E421" s="7"/>
      <c r="F421" s="25"/>
      <c r="G421" s="7"/>
      <c r="H421" s="7"/>
      <c r="I421" s="7"/>
      <c r="J421" s="8"/>
      <c r="K421" s="25"/>
      <c r="L421" s="24"/>
    </row>
    <row r="422" spans="1:12" ht="29.1" customHeight="1" x14ac:dyDescent="0.25">
      <c r="A422" s="7"/>
      <c r="B422" s="7"/>
      <c r="C422" s="27" t="str">
        <f>IFERROR(VLOOKUP(Table1[[#This Row],[NO PP ]],'[1]LIST PP &amp; PO'!B433:L1147,3,FALSE),"")</f>
        <v/>
      </c>
      <c r="D422" s="26"/>
      <c r="E422" s="7"/>
      <c r="F422" s="25"/>
      <c r="G422" s="7"/>
      <c r="H422" s="7"/>
      <c r="I422" s="7"/>
      <c r="J422" s="8"/>
      <c r="K422" s="25"/>
      <c r="L422" s="24"/>
    </row>
    <row r="423" spans="1:12" ht="29.1" customHeight="1" x14ac:dyDescent="0.25">
      <c r="A423" s="7"/>
      <c r="B423" s="7"/>
      <c r="C423" s="27" t="str">
        <f>IFERROR(VLOOKUP(Table1[[#This Row],[NO PP ]],'[1]LIST PP &amp; PO'!B434:L1148,3,FALSE),"")</f>
        <v/>
      </c>
      <c r="D423" s="26"/>
      <c r="E423" s="7"/>
      <c r="F423" s="25"/>
      <c r="G423" s="7"/>
      <c r="H423" s="7"/>
      <c r="I423" s="7"/>
      <c r="J423" s="8"/>
      <c r="K423" s="25"/>
      <c r="L423" s="24"/>
    </row>
    <row r="424" spans="1:12" ht="29.1" customHeight="1" x14ac:dyDescent="0.25">
      <c r="A424" s="7"/>
      <c r="B424" s="7"/>
      <c r="C424" s="27" t="str">
        <f>IFERROR(VLOOKUP(Table1[[#This Row],[NO PP ]],'[1]LIST PP &amp; PO'!B435:L1149,3,FALSE),"")</f>
        <v/>
      </c>
      <c r="D424" s="26"/>
      <c r="E424" s="7"/>
      <c r="F424" s="25"/>
      <c r="G424" s="7"/>
      <c r="H424" s="7"/>
      <c r="I424" s="7"/>
      <c r="J424" s="8"/>
      <c r="K424" s="25"/>
      <c r="L424" s="24"/>
    </row>
    <row r="425" spans="1:12" ht="29.1" customHeight="1" x14ac:dyDescent="0.25">
      <c r="A425" s="7"/>
      <c r="B425" s="7"/>
      <c r="C425" s="27" t="str">
        <f>IFERROR(VLOOKUP(Table1[[#This Row],[NO PP ]],'[1]LIST PP &amp; PO'!B436:L1150,3,FALSE),"")</f>
        <v/>
      </c>
      <c r="D425" s="26"/>
      <c r="E425" s="7"/>
      <c r="F425" s="25"/>
      <c r="G425" s="7"/>
      <c r="H425" s="7"/>
      <c r="I425" s="7"/>
      <c r="J425" s="8"/>
      <c r="K425" s="25"/>
      <c r="L425" s="24"/>
    </row>
    <row r="426" spans="1:12" ht="29.1" customHeight="1" x14ac:dyDescent="0.25">
      <c r="A426" s="7"/>
      <c r="B426" s="7"/>
      <c r="C426" s="27" t="str">
        <f>IFERROR(VLOOKUP(Table1[[#This Row],[NO PP ]],'[1]LIST PP &amp; PO'!B437:L1151,3,FALSE),"")</f>
        <v/>
      </c>
      <c r="D426" s="26"/>
      <c r="E426" s="7"/>
      <c r="F426" s="25"/>
      <c r="G426" s="7"/>
      <c r="H426" s="7"/>
      <c r="I426" s="7"/>
      <c r="J426" s="8"/>
      <c r="K426" s="25"/>
      <c r="L426" s="24"/>
    </row>
    <row r="427" spans="1:12" ht="29.1" customHeight="1" x14ac:dyDescent="0.25">
      <c r="A427" s="7"/>
      <c r="B427" s="7"/>
      <c r="C427" s="27" t="str">
        <f>IFERROR(VLOOKUP(Table1[[#This Row],[NO PP ]],'[1]LIST PP &amp; PO'!B438:L1152,3,FALSE),"")</f>
        <v/>
      </c>
      <c r="D427" s="26"/>
      <c r="E427" s="7"/>
      <c r="F427" s="25"/>
      <c r="G427" s="7"/>
      <c r="H427" s="7"/>
      <c r="I427" s="7"/>
      <c r="J427" s="8"/>
      <c r="K427" s="25"/>
      <c r="L427" s="24"/>
    </row>
    <row r="428" spans="1:12" ht="29.1" customHeight="1" x14ac:dyDescent="0.25">
      <c r="A428" s="7"/>
      <c r="B428" s="7"/>
      <c r="C428" s="27" t="str">
        <f>IFERROR(VLOOKUP(Table1[[#This Row],[NO PP ]],'[1]LIST PP &amp; PO'!B439:L1153,3,FALSE),"")</f>
        <v/>
      </c>
      <c r="D428" s="26"/>
      <c r="E428" s="7"/>
      <c r="F428" s="25"/>
      <c r="G428" s="7"/>
      <c r="H428" s="7"/>
      <c r="I428" s="7"/>
      <c r="J428" s="8"/>
      <c r="K428" s="25"/>
      <c r="L428" s="24"/>
    </row>
    <row r="429" spans="1:12" ht="29.1" customHeight="1" x14ac:dyDescent="0.25">
      <c r="A429" s="7"/>
      <c r="B429" s="7"/>
      <c r="C429" s="27" t="str">
        <f>IFERROR(VLOOKUP(Table1[[#This Row],[NO PP ]],'[1]LIST PP &amp; PO'!B440:L1154,3,FALSE),"")</f>
        <v/>
      </c>
      <c r="D429" s="26"/>
      <c r="E429" s="7"/>
      <c r="F429" s="25"/>
      <c r="G429" s="7"/>
      <c r="H429" s="7"/>
      <c r="I429" s="7"/>
      <c r="J429" s="8"/>
      <c r="K429" s="25"/>
      <c r="L429" s="24"/>
    </row>
    <row r="430" spans="1:12" ht="29.1" customHeight="1" x14ac:dyDescent="0.25">
      <c r="A430" s="7"/>
      <c r="B430" s="7"/>
      <c r="C430" s="27" t="str">
        <f>IFERROR(VLOOKUP(Table1[[#This Row],[NO PP ]],'[1]LIST PP &amp; PO'!B441:L1155,3,FALSE),"")</f>
        <v/>
      </c>
      <c r="D430" s="26"/>
      <c r="E430" s="7"/>
      <c r="F430" s="25"/>
      <c r="G430" s="7"/>
      <c r="H430" s="7"/>
      <c r="I430" s="7"/>
      <c r="J430" s="8"/>
      <c r="K430" s="25"/>
      <c r="L430" s="24"/>
    </row>
    <row r="431" spans="1:12" ht="29.1" customHeight="1" x14ac:dyDescent="0.25">
      <c r="A431" s="7"/>
      <c r="B431" s="7"/>
      <c r="C431" s="27" t="str">
        <f>IFERROR(VLOOKUP(Table1[[#This Row],[NO PP ]],'[1]LIST PP &amp; PO'!B442:L1156,3,FALSE),"")</f>
        <v/>
      </c>
      <c r="D431" s="26"/>
      <c r="E431" s="7"/>
      <c r="F431" s="25"/>
      <c r="G431" s="7"/>
      <c r="H431" s="7"/>
      <c r="I431" s="7"/>
      <c r="J431" s="8"/>
      <c r="K431" s="25"/>
      <c r="L431" s="24"/>
    </row>
    <row r="432" spans="1:12" ht="29.1" customHeight="1" x14ac:dyDescent="0.25">
      <c r="A432" s="7"/>
      <c r="B432" s="7"/>
      <c r="C432" s="27" t="str">
        <f>IFERROR(VLOOKUP(Table1[[#This Row],[NO PP ]],'[1]LIST PP &amp; PO'!B443:L1157,3,FALSE),"")</f>
        <v/>
      </c>
      <c r="D432" s="26"/>
      <c r="E432" s="7"/>
      <c r="F432" s="25"/>
      <c r="G432" s="7"/>
      <c r="H432" s="7"/>
      <c r="I432" s="7"/>
      <c r="J432" s="8"/>
      <c r="K432" s="25"/>
      <c r="L432" s="24"/>
    </row>
    <row r="433" spans="1:12" ht="29.1" customHeight="1" x14ac:dyDescent="0.25">
      <c r="A433" s="7"/>
      <c r="B433" s="7"/>
      <c r="C433" s="27" t="str">
        <f>IFERROR(VLOOKUP(Table1[[#This Row],[NO PP ]],'[1]LIST PP &amp; PO'!B444:L1158,3,FALSE),"")</f>
        <v/>
      </c>
      <c r="D433" s="26"/>
      <c r="E433" s="7"/>
      <c r="F433" s="25"/>
      <c r="G433" s="7"/>
      <c r="H433" s="7"/>
      <c r="I433" s="7"/>
      <c r="J433" s="8"/>
      <c r="K433" s="25"/>
      <c r="L433" s="24"/>
    </row>
    <row r="434" spans="1:12" ht="29.1" customHeight="1" x14ac:dyDescent="0.25">
      <c r="A434" s="7"/>
      <c r="B434" s="7"/>
      <c r="C434" s="27" t="str">
        <f>IFERROR(VLOOKUP(Table1[[#This Row],[NO PP ]],'[1]LIST PP &amp; PO'!B445:L1159,3,FALSE),"")</f>
        <v/>
      </c>
      <c r="D434" s="26"/>
      <c r="E434" s="7"/>
      <c r="F434" s="25"/>
      <c r="G434" s="7"/>
      <c r="H434" s="7"/>
      <c r="I434" s="7"/>
      <c r="J434" s="8"/>
      <c r="K434" s="25"/>
      <c r="L434" s="24"/>
    </row>
    <row r="435" spans="1:12" ht="29.1" customHeight="1" x14ac:dyDescent="0.25">
      <c r="A435" s="7"/>
      <c r="B435" s="7"/>
      <c r="C435" s="27" t="str">
        <f>IFERROR(VLOOKUP(Table1[[#This Row],[NO PP ]],'[1]LIST PP &amp; PO'!B446:L1160,3,FALSE),"")</f>
        <v/>
      </c>
      <c r="D435" s="26"/>
      <c r="E435" s="7"/>
      <c r="F435" s="25"/>
      <c r="G435" s="7"/>
      <c r="H435" s="7"/>
      <c r="I435" s="7"/>
      <c r="J435" s="8"/>
      <c r="K435" s="25"/>
      <c r="L435" s="24"/>
    </row>
    <row r="436" spans="1:12" ht="29.1" customHeight="1" x14ac:dyDescent="0.25">
      <c r="A436" s="7"/>
      <c r="B436" s="7"/>
      <c r="C436" s="27" t="str">
        <f>IFERROR(VLOOKUP(Table1[[#This Row],[NO PP ]],'[1]LIST PP &amp; PO'!B447:L1161,3,FALSE),"")</f>
        <v/>
      </c>
      <c r="D436" s="26"/>
      <c r="E436" s="7"/>
      <c r="F436" s="25"/>
      <c r="G436" s="7"/>
      <c r="H436" s="7"/>
      <c r="I436" s="7"/>
      <c r="J436" s="8"/>
      <c r="K436" s="25"/>
      <c r="L436" s="24"/>
    </row>
    <row r="437" spans="1:12" ht="29.1" customHeight="1" x14ac:dyDescent="0.25">
      <c r="A437" s="7"/>
      <c r="B437" s="7"/>
      <c r="C437" s="27" t="str">
        <f>IFERROR(VLOOKUP(Table1[[#This Row],[NO PP ]],'[1]LIST PP &amp; PO'!B448:L1162,3,FALSE),"")</f>
        <v/>
      </c>
      <c r="D437" s="26"/>
      <c r="E437" s="7"/>
      <c r="F437" s="25"/>
      <c r="G437" s="7"/>
      <c r="H437" s="7"/>
      <c r="I437" s="7"/>
      <c r="J437" s="8"/>
      <c r="K437" s="25"/>
      <c r="L437" s="24"/>
    </row>
    <row r="438" spans="1:12" ht="29.1" customHeight="1" x14ac:dyDescent="0.25">
      <c r="A438" s="7"/>
      <c r="B438" s="7"/>
      <c r="C438" s="27" t="str">
        <f>IFERROR(VLOOKUP(Table1[[#This Row],[NO PP ]],'[1]LIST PP &amp; PO'!B449:L1163,3,FALSE),"")</f>
        <v/>
      </c>
      <c r="D438" s="26"/>
      <c r="E438" s="7"/>
      <c r="F438" s="25"/>
      <c r="G438" s="7"/>
      <c r="H438" s="7"/>
      <c r="I438" s="7"/>
      <c r="J438" s="8"/>
      <c r="K438" s="25"/>
      <c r="L438" s="24"/>
    </row>
    <row r="439" spans="1:12" ht="29.1" customHeight="1" x14ac:dyDescent="0.25">
      <c r="A439" s="7"/>
      <c r="B439" s="7"/>
      <c r="C439" s="27" t="str">
        <f>IFERROR(VLOOKUP(Table1[[#This Row],[NO PP ]],'[1]LIST PP &amp; PO'!B450:L1164,3,FALSE),"")</f>
        <v/>
      </c>
      <c r="D439" s="26"/>
      <c r="E439" s="7"/>
      <c r="F439" s="25"/>
      <c r="G439" s="7"/>
      <c r="H439" s="7"/>
      <c r="I439" s="7"/>
      <c r="J439" s="8"/>
      <c r="K439" s="25"/>
      <c r="L439" s="24"/>
    </row>
    <row r="440" spans="1:12" ht="29.1" customHeight="1" x14ac:dyDescent="0.25">
      <c r="A440" s="7"/>
      <c r="B440" s="7"/>
      <c r="C440" s="27" t="str">
        <f>IFERROR(VLOOKUP(Table1[[#This Row],[NO PP ]],'[1]LIST PP &amp; PO'!B451:L1165,3,FALSE),"")</f>
        <v/>
      </c>
      <c r="D440" s="26"/>
      <c r="E440" s="7"/>
      <c r="F440" s="25"/>
      <c r="G440" s="7"/>
      <c r="H440" s="7"/>
      <c r="I440" s="7"/>
      <c r="J440" s="8"/>
      <c r="K440" s="25"/>
      <c r="L440" s="24"/>
    </row>
    <row r="441" spans="1:12" ht="29.1" customHeight="1" x14ac:dyDescent="0.25">
      <c r="A441" s="7"/>
      <c r="B441" s="7"/>
      <c r="C441" s="27" t="str">
        <f>IFERROR(VLOOKUP(Table1[[#This Row],[NO PP ]],'[1]LIST PP &amp; PO'!B452:L1166,3,FALSE),"")</f>
        <v/>
      </c>
      <c r="D441" s="26"/>
      <c r="E441" s="7"/>
      <c r="F441" s="25"/>
      <c r="G441" s="7"/>
      <c r="H441" s="7"/>
      <c r="I441" s="7"/>
      <c r="J441" s="8"/>
      <c r="K441" s="25"/>
      <c r="L441" s="24"/>
    </row>
    <row r="442" spans="1:12" ht="29.1" customHeight="1" x14ac:dyDescent="0.25">
      <c r="A442" s="7"/>
      <c r="B442" s="7"/>
      <c r="C442" s="27" t="str">
        <f>IFERROR(VLOOKUP(Table1[[#This Row],[NO PP ]],'[1]LIST PP &amp; PO'!B453:L1167,3,FALSE),"")</f>
        <v/>
      </c>
      <c r="D442" s="26"/>
      <c r="E442" s="7"/>
      <c r="F442" s="25"/>
      <c r="G442" s="7"/>
      <c r="H442" s="7"/>
      <c r="I442" s="7"/>
      <c r="J442" s="8"/>
      <c r="K442" s="25"/>
      <c r="L442" s="24"/>
    </row>
    <row r="443" spans="1:12" ht="29.1" customHeight="1" x14ac:dyDescent="0.25">
      <c r="A443" s="7"/>
      <c r="B443" s="7"/>
      <c r="C443" s="27" t="str">
        <f>IFERROR(VLOOKUP(Table1[[#This Row],[NO PP ]],'[1]LIST PP &amp; PO'!B454:L1168,3,FALSE),"")</f>
        <v/>
      </c>
      <c r="D443" s="26"/>
      <c r="E443" s="7"/>
      <c r="F443" s="25"/>
      <c r="G443" s="7"/>
      <c r="H443" s="7"/>
      <c r="I443" s="7"/>
      <c r="J443" s="8"/>
      <c r="K443" s="25"/>
      <c r="L443" s="24"/>
    </row>
    <row r="444" spans="1:12" ht="29.1" customHeight="1" x14ac:dyDescent="0.25">
      <c r="A444" s="7"/>
      <c r="B444" s="7"/>
      <c r="C444" s="27" t="str">
        <f>IFERROR(VLOOKUP(Table1[[#This Row],[NO PP ]],'[1]LIST PP &amp; PO'!B455:L1169,3,FALSE),"")</f>
        <v/>
      </c>
      <c r="D444" s="26"/>
      <c r="E444" s="7"/>
      <c r="F444" s="25"/>
      <c r="G444" s="7"/>
      <c r="H444" s="7"/>
      <c r="I444" s="7"/>
      <c r="J444" s="8"/>
      <c r="K444" s="25"/>
      <c r="L444" s="24"/>
    </row>
    <row r="445" spans="1:12" ht="29.1" customHeight="1" x14ac:dyDescent="0.25">
      <c r="A445" s="7"/>
      <c r="B445" s="7"/>
      <c r="C445" s="27" t="str">
        <f>IFERROR(VLOOKUP(Table1[[#This Row],[NO PP ]],'[1]LIST PP &amp; PO'!B456:L1170,3,FALSE),"")</f>
        <v/>
      </c>
      <c r="D445" s="26"/>
      <c r="E445" s="7"/>
      <c r="F445" s="25"/>
      <c r="G445" s="7"/>
      <c r="H445" s="7"/>
      <c r="I445" s="7"/>
      <c r="J445" s="8"/>
      <c r="K445" s="25"/>
      <c r="L445" s="24"/>
    </row>
    <row r="446" spans="1:12" ht="29.1" customHeight="1" x14ac:dyDescent="0.25">
      <c r="A446" s="7"/>
      <c r="B446" s="7"/>
      <c r="C446" s="27" t="str">
        <f>IFERROR(VLOOKUP(Table1[[#This Row],[NO PP ]],'[1]LIST PP &amp; PO'!B457:L1171,3,FALSE),"")</f>
        <v/>
      </c>
      <c r="D446" s="26"/>
      <c r="E446" s="7"/>
      <c r="F446" s="25"/>
      <c r="G446" s="7"/>
      <c r="H446" s="7"/>
      <c r="I446" s="7"/>
      <c r="J446" s="8"/>
      <c r="K446" s="25"/>
      <c r="L446" s="24"/>
    </row>
    <row r="447" spans="1:12" ht="29.1" customHeight="1" x14ac:dyDescent="0.25">
      <c r="A447" s="7"/>
      <c r="B447" s="7"/>
      <c r="C447" s="27" t="str">
        <f>IFERROR(VLOOKUP(Table1[[#This Row],[NO PP ]],'[1]LIST PP &amp; PO'!B458:L1172,3,FALSE),"")</f>
        <v/>
      </c>
      <c r="D447" s="26"/>
      <c r="E447" s="7"/>
      <c r="F447" s="25"/>
      <c r="G447" s="7"/>
      <c r="H447" s="7"/>
      <c r="I447" s="7"/>
      <c r="J447" s="8"/>
      <c r="K447" s="25"/>
      <c r="L447" s="24"/>
    </row>
    <row r="448" spans="1:12" ht="29.1" customHeight="1" x14ac:dyDescent="0.25">
      <c r="A448" s="7"/>
      <c r="B448" s="7"/>
      <c r="C448" s="27" t="str">
        <f>IFERROR(VLOOKUP(Table1[[#This Row],[NO PP ]],'[1]LIST PP &amp; PO'!B459:L1173,3,FALSE),"")</f>
        <v/>
      </c>
      <c r="D448" s="26"/>
      <c r="E448" s="7"/>
      <c r="F448" s="25"/>
      <c r="G448" s="7"/>
      <c r="H448" s="7"/>
      <c r="I448" s="7"/>
      <c r="J448" s="8"/>
      <c r="K448" s="25"/>
      <c r="L448" s="24"/>
    </row>
    <row r="449" spans="1:12" ht="29.1" customHeight="1" x14ac:dyDescent="0.25">
      <c r="A449" s="7"/>
      <c r="B449" s="7"/>
      <c r="C449" s="27" t="str">
        <f>IFERROR(VLOOKUP(Table1[[#This Row],[NO PP ]],'[1]LIST PP &amp; PO'!B460:L1174,3,FALSE),"")</f>
        <v/>
      </c>
      <c r="D449" s="26"/>
      <c r="E449" s="7"/>
      <c r="F449" s="25"/>
      <c r="G449" s="7"/>
      <c r="H449" s="7"/>
      <c r="I449" s="7"/>
      <c r="J449" s="8"/>
      <c r="K449" s="25"/>
      <c r="L449" s="24"/>
    </row>
    <row r="450" spans="1:12" ht="29.1" customHeight="1" x14ac:dyDescent="0.25">
      <c r="A450" s="7"/>
      <c r="B450" s="7"/>
      <c r="C450" s="27" t="str">
        <f>IFERROR(VLOOKUP(Table1[[#This Row],[NO PP ]],'[1]LIST PP &amp; PO'!B461:L1175,3,FALSE),"")</f>
        <v/>
      </c>
      <c r="D450" s="26"/>
      <c r="E450" s="7"/>
      <c r="F450" s="25"/>
      <c r="G450" s="7"/>
      <c r="H450" s="7"/>
      <c r="I450" s="7"/>
      <c r="J450" s="8"/>
      <c r="K450" s="25"/>
      <c r="L450" s="24"/>
    </row>
    <row r="451" spans="1:12" ht="29.1" customHeight="1" x14ac:dyDescent="0.25">
      <c r="A451" s="7"/>
      <c r="B451" s="7"/>
      <c r="C451" s="27" t="str">
        <f>IFERROR(VLOOKUP(Table1[[#This Row],[NO PP ]],'[1]LIST PP &amp; PO'!B462:L1176,3,FALSE),"")</f>
        <v/>
      </c>
      <c r="D451" s="26"/>
      <c r="E451" s="7"/>
      <c r="F451" s="25"/>
      <c r="G451" s="7"/>
      <c r="H451" s="7"/>
      <c r="I451" s="7"/>
      <c r="J451" s="8"/>
      <c r="K451" s="25"/>
      <c r="L451" s="24"/>
    </row>
    <row r="452" spans="1:12" ht="29.1" customHeight="1" x14ac:dyDescent="0.25">
      <c r="A452" s="7"/>
      <c r="B452" s="7"/>
      <c r="C452" s="27" t="str">
        <f>IFERROR(VLOOKUP(Table1[[#This Row],[NO PP ]],'[1]LIST PP &amp; PO'!B463:L1177,3,FALSE),"")</f>
        <v/>
      </c>
      <c r="D452" s="26"/>
      <c r="E452" s="7"/>
      <c r="F452" s="25"/>
      <c r="G452" s="7"/>
      <c r="H452" s="7"/>
      <c r="I452" s="7"/>
      <c r="J452" s="8"/>
      <c r="K452" s="25"/>
      <c r="L452" s="24"/>
    </row>
    <row r="453" spans="1:12" ht="29.1" customHeight="1" x14ac:dyDescent="0.25">
      <c r="A453" s="7"/>
      <c r="B453" s="7"/>
      <c r="C453" s="27" t="str">
        <f>IFERROR(VLOOKUP(Table1[[#This Row],[NO PP ]],'[1]LIST PP &amp; PO'!B464:L1178,3,FALSE),"")</f>
        <v/>
      </c>
      <c r="D453" s="26"/>
      <c r="E453" s="7"/>
      <c r="F453" s="25"/>
      <c r="G453" s="7"/>
      <c r="H453" s="7"/>
      <c r="I453" s="7"/>
      <c r="J453" s="8"/>
      <c r="K453" s="25"/>
      <c r="L453" s="24"/>
    </row>
    <row r="454" spans="1:12" ht="29.1" customHeight="1" x14ac:dyDescent="0.25">
      <c r="A454" s="7"/>
      <c r="B454" s="7"/>
      <c r="C454" s="27" t="str">
        <f>IFERROR(VLOOKUP(Table1[[#This Row],[NO PP ]],'[1]LIST PP &amp; PO'!B465:L1179,3,FALSE),"")</f>
        <v/>
      </c>
      <c r="D454" s="26"/>
      <c r="E454" s="7"/>
      <c r="F454" s="25"/>
      <c r="G454" s="7"/>
      <c r="H454" s="7"/>
      <c r="I454" s="7"/>
      <c r="J454" s="8"/>
      <c r="K454" s="25"/>
      <c r="L454" s="24"/>
    </row>
    <row r="455" spans="1:12" ht="29.1" customHeight="1" x14ac:dyDescent="0.25">
      <c r="A455" s="7"/>
      <c r="B455" s="7"/>
      <c r="C455" s="27" t="str">
        <f>IFERROR(VLOOKUP(Table1[[#This Row],[NO PP ]],'[1]LIST PP &amp; PO'!B466:L1180,3,FALSE),"")</f>
        <v/>
      </c>
      <c r="D455" s="26"/>
      <c r="E455" s="7"/>
      <c r="F455" s="25"/>
      <c r="G455" s="7"/>
      <c r="H455" s="7"/>
      <c r="I455" s="7"/>
      <c r="J455" s="8"/>
      <c r="K455" s="25"/>
      <c r="L455" s="24"/>
    </row>
    <row r="456" spans="1:12" ht="29.1" customHeight="1" x14ac:dyDescent="0.25">
      <c r="A456" s="7"/>
      <c r="B456" s="7"/>
      <c r="C456" s="27" t="str">
        <f>IFERROR(VLOOKUP(Table1[[#This Row],[NO PP ]],'[1]LIST PP &amp; PO'!B469:L1181,3,FALSE),"")</f>
        <v/>
      </c>
      <c r="D456" s="26"/>
      <c r="E456" s="7"/>
      <c r="F456" s="25"/>
      <c r="G456" s="7"/>
      <c r="H456" s="7"/>
      <c r="I456" s="7"/>
      <c r="J456" s="8"/>
      <c r="K456" s="25"/>
      <c r="L456" s="24"/>
    </row>
    <row r="457" spans="1:12" ht="29.1" customHeight="1" x14ac:dyDescent="0.25">
      <c r="A457" s="7"/>
      <c r="B457" s="7"/>
      <c r="C457" s="27" t="str">
        <f>IFERROR(VLOOKUP(Table1[[#This Row],[NO PP ]],'[1]LIST PP &amp; PO'!B470:L1182,3,FALSE),"")</f>
        <v/>
      </c>
      <c r="D457" s="26"/>
      <c r="E457" s="7"/>
      <c r="F457" s="25"/>
      <c r="G457" s="7"/>
      <c r="H457" s="7"/>
      <c r="I457" s="7"/>
      <c r="J457" s="8"/>
      <c r="K457" s="25"/>
      <c r="L457" s="24"/>
    </row>
    <row r="458" spans="1:12" ht="29.1" customHeight="1" x14ac:dyDescent="0.25">
      <c r="A458" s="7"/>
      <c r="B458" s="7"/>
      <c r="C458" s="27" t="str">
        <f>IFERROR(VLOOKUP(Table1[[#This Row],[NO PP ]],'[1]LIST PP &amp; PO'!B471:L1183,3,FALSE),"")</f>
        <v/>
      </c>
      <c r="D458" s="26"/>
      <c r="E458" s="7"/>
      <c r="F458" s="25"/>
      <c r="G458" s="7"/>
      <c r="H458" s="7"/>
      <c r="I458" s="7"/>
      <c r="J458" s="8"/>
      <c r="K458" s="25"/>
      <c r="L458" s="24"/>
    </row>
    <row r="459" spans="1:12" ht="29.1" customHeight="1" x14ac:dyDescent="0.25">
      <c r="A459" s="7"/>
      <c r="B459" s="7"/>
      <c r="C459" s="27" t="str">
        <f>IFERROR(VLOOKUP(Table1[[#This Row],[NO PP ]],'[1]LIST PP &amp; PO'!B472:L1184,3,FALSE),"")</f>
        <v/>
      </c>
      <c r="D459" s="26"/>
      <c r="E459" s="7"/>
      <c r="F459" s="25"/>
      <c r="G459" s="7"/>
      <c r="H459" s="7"/>
      <c r="I459" s="7"/>
      <c r="J459" s="8"/>
      <c r="K459" s="25"/>
      <c r="L459" s="24"/>
    </row>
    <row r="460" spans="1:12" ht="29.1" customHeight="1" x14ac:dyDescent="0.25">
      <c r="A460" s="7"/>
      <c r="B460" s="7"/>
      <c r="C460" s="27" t="str">
        <f>IFERROR(VLOOKUP(Table1[[#This Row],[NO PP ]],'[1]LIST PP &amp; PO'!B473:L1185,3,FALSE),"")</f>
        <v/>
      </c>
      <c r="D460" s="26"/>
      <c r="E460" s="7"/>
      <c r="F460" s="25"/>
      <c r="G460" s="7"/>
      <c r="H460" s="7"/>
      <c r="I460" s="7"/>
      <c r="J460" s="8"/>
      <c r="K460" s="25"/>
      <c r="L460" s="24"/>
    </row>
    <row r="461" spans="1:12" ht="29.1" customHeight="1" x14ac:dyDescent="0.25">
      <c r="A461" s="7"/>
      <c r="B461" s="7"/>
      <c r="C461" s="27" t="str">
        <f>IFERROR(VLOOKUP(Table1[[#This Row],[NO PP ]],'[1]LIST PP &amp; PO'!B474:L1186,3,FALSE),"")</f>
        <v/>
      </c>
      <c r="D461" s="26"/>
      <c r="E461" s="7"/>
      <c r="F461" s="25"/>
      <c r="G461" s="7"/>
      <c r="H461" s="7"/>
      <c r="I461" s="7"/>
      <c r="J461" s="8"/>
      <c r="K461" s="25"/>
      <c r="L461" s="24"/>
    </row>
    <row r="462" spans="1:12" ht="29.1" customHeight="1" x14ac:dyDescent="0.25">
      <c r="A462" s="7"/>
      <c r="B462" s="7"/>
      <c r="C462" s="27" t="str">
        <f>IFERROR(VLOOKUP(Table1[[#This Row],[NO PP ]],'[1]LIST PP &amp; PO'!B476:L1187,3,FALSE),"")</f>
        <v/>
      </c>
      <c r="D462" s="26"/>
      <c r="E462" s="7"/>
      <c r="F462" s="25"/>
      <c r="G462" s="7"/>
      <c r="H462" s="7"/>
      <c r="I462" s="7"/>
      <c r="J462" s="8"/>
      <c r="K462" s="25"/>
      <c r="L462" s="24"/>
    </row>
    <row r="463" spans="1:12" ht="29.1" customHeight="1" x14ac:dyDescent="0.25">
      <c r="A463" s="7"/>
      <c r="B463" s="7"/>
      <c r="C463" s="27" t="str">
        <f>IFERROR(VLOOKUP(Table1[[#This Row],[NO PP ]],'[1]LIST PP &amp; PO'!B480:L1188,3,FALSE),"")</f>
        <v/>
      </c>
      <c r="D463" s="26"/>
      <c r="E463" s="7"/>
      <c r="F463" s="25"/>
      <c r="G463" s="7"/>
      <c r="H463" s="7"/>
      <c r="I463" s="7"/>
      <c r="J463" s="8"/>
      <c r="K463" s="25"/>
      <c r="L463" s="24"/>
    </row>
    <row r="464" spans="1:12" ht="29.1" customHeight="1" x14ac:dyDescent="0.25">
      <c r="A464" s="7"/>
      <c r="B464" s="7"/>
      <c r="C464" s="27" t="str">
        <f>IFERROR(VLOOKUP(Table1[[#This Row],[NO PP ]],'[1]LIST PP &amp; PO'!B480:L1189,3,FALSE),"")</f>
        <v/>
      </c>
      <c r="D464" s="26"/>
      <c r="E464" s="7"/>
      <c r="F464" s="25"/>
      <c r="G464" s="7"/>
      <c r="H464" s="7"/>
      <c r="I464" s="7"/>
      <c r="J464" s="8"/>
      <c r="K464" s="25"/>
      <c r="L464" s="24"/>
    </row>
    <row r="465" spans="1:12" ht="29.1" customHeight="1" x14ac:dyDescent="0.25">
      <c r="A465" s="7"/>
      <c r="B465" s="7"/>
      <c r="C465" s="27" t="str">
        <f>IFERROR(VLOOKUP(Table1[[#This Row],[NO PP ]],'[1]LIST PP &amp; PO'!B481:L1190,3,FALSE),"")</f>
        <v/>
      </c>
      <c r="D465" s="26"/>
      <c r="E465" s="7"/>
      <c r="F465" s="25"/>
      <c r="G465" s="7"/>
      <c r="H465" s="7"/>
      <c r="I465" s="7"/>
      <c r="J465" s="8"/>
      <c r="K465" s="25"/>
      <c r="L465" s="24"/>
    </row>
    <row r="466" spans="1:12" ht="29.1" customHeight="1" x14ac:dyDescent="0.25">
      <c r="A466" s="7"/>
      <c r="B466" s="7"/>
      <c r="C466" s="27" t="str">
        <f>IFERROR(VLOOKUP(Table1[[#This Row],[NO PP ]],'[1]LIST PP &amp; PO'!B482:L1191,3,FALSE),"")</f>
        <v/>
      </c>
      <c r="D466" s="26"/>
      <c r="E466" s="7"/>
      <c r="F466" s="25"/>
      <c r="G466" s="7"/>
      <c r="H466" s="7"/>
      <c r="I466" s="7"/>
      <c r="J466" s="8"/>
      <c r="K466" s="25"/>
      <c r="L466" s="24"/>
    </row>
    <row r="467" spans="1:12" ht="29.1" customHeight="1" x14ac:dyDescent="0.25">
      <c r="A467" s="7"/>
      <c r="B467" s="7"/>
      <c r="C467" s="27" t="str">
        <f>IFERROR(VLOOKUP(Table1[[#This Row],[NO PP ]],'[1]LIST PP &amp; PO'!B483:L1192,3,FALSE),"")</f>
        <v/>
      </c>
      <c r="D467" s="26"/>
      <c r="E467" s="7"/>
      <c r="F467" s="25"/>
      <c r="G467" s="7"/>
      <c r="H467" s="7"/>
      <c r="I467" s="7"/>
      <c r="J467" s="8"/>
      <c r="K467" s="25"/>
      <c r="L467" s="24"/>
    </row>
    <row r="468" spans="1:12" ht="29.1" customHeight="1" x14ac:dyDescent="0.25">
      <c r="A468" s="7"/>
      <c r="B468" s="7"/>
      <c r="C468" s="27" t="str">
        <f>IFERROR(VLOOKUP(Table1[[#This Row],[NO PP ]],'[1]LIST PP &amp; PO'!B484:L1193,3,FALSE),"")</f>
        <v/>
      </c>
      <c r="D468" s="26"/>
      <c r="E468" s="7"/>
      <c r="F468" s="25"/>
      <c r="G468" s="7"/>
      <c r="H468" s="7"/>
      <c r="I468" s="7"/>
      <c r="J468" s="8"/>
      <c r="K468" s="25"/>
      <c r="L468" s="24"/>
    </row>
    <row r="469" spans="1:12" ht="29.1" customHeight="1" x14ac:dyDescent="0.25">
      <c r="A469" s="7"/>
      <c r="B469" s="7"/>
      <c r="C469" s="27" t="str">
        <f>IFERROR(VLOOKUP(Table1[[#This Row],[NO PP ]],'[1]LIST PP &amp; PO'!B485:L1194,3,FALSE),"")</f>
        <v/>
      </c>
      <c r="D469" s="26"/>
      <c r="E469" s="7"/>
      <c r="F469" s="25"/>
      <c r="G469" s="7"/>
      <c r="H469" s="7"/>
      <c r="I469" s="7"/>
      <c r="J469" s="8"/>
      <c r="K469" s="25"/>
      <c r="L469" s="24"/>
    </row>
    <row r="470" spans="1:12" ht="29.1" customHeight="1" x14ac:dyDescent="0.25">
      <c r="A470" s="7"/>
      <c r="B470" s="7"/>
      <c r="C470" s="27" t="str">
        <f>IFERROR(VLOOKUP(Table1[[#This Row],[NO PP ]],'[1]LIST PP &amp; PO'!B486:L1195,3,FALSE),"")</f>
        <v/>
      </c>
      <c r="D470" s="26"/>
      <c r="E470" s="7"/>
      <c r="F470" s="25"/>
      <c r="G470" s="7"/>
      <c r="H470" s="7"/>
      <c r="I470" s="7"/>
      <c r="J470" s="8"/>
      <c r="K470" s="25"/>
      <c r="L470" s="24"/>
    </row>
    <row r="471" spans="1:12" ht="29.1" customHeight="1" x14ac:dyDescent="0.25">
      <c r="A471" s="7"/>
      <c r="B471" s="7"/>
      <c r="C471" s="27" t="str">
        <f>IFERROR(VLOOKUP(Table1[[#This Row],[NO PP ]],'[1]LIST PP &amp; PO'!B487:L1196,3,FALSE),"")</f>
        <v/>
      </c>
      <c r="D471" s="26"/>
      <c r="E471" s="7"/>
      <c r="F471" s="25"/>
      <c r="G471" s="7"/>
      <c r="H471" s="7"/>
      <c r="I471" s="7"/>
      <c r="J471" s="8"/>
      <c r="K471" s="25"/>
      <c r="L471" s="24"/>
    </row>
    <row r="472" spans="1:12" ht="29.1" customHeight="1" x14ac:dyDescent="0.25">
      <c r="A472" s="7"/>
      <c r="B472" s="7"/>
      <c r="C472" s="27" t="str">
        <f>IFERROR(VLOOKUP(Table1[[#This Row],[NO PP ]],'[1]LIST PP &amp; PO'!B488:L1197,3,FALSE),"")</f>
        <v/>
      </c>
      <c r="D472" s="26"/>
      <c r="E472" s="7"/>
      <c r="F472" s="25"/>
      <c r="G472" s="7"/>
      <c r="H472" s="7"/>
      <c r="I472" s="7"/>
      <c r="J472" s="8"/>
      <c r="K472" s="25"/>
      <c r="L472" s="24"/>
    </row>
    <row r="473" spans="1:12" ht="29.1" customHeight="1" x14ac:dyDescent="0.25">
      <c r="A473" s="7"/>
      <c r="B473" s="7"/>
      <c r="C473" s="27" t="str">
        <f>IFERROR(VLOOKUP(Table1[[#This Row],[NO PP ]],'[1]LIST PP &amp; PO'!B489:L1198,3,FALSE),"")</f>
        <v/>
      </c>
      <c r="D473" s="26"/>
      <c r="E473" s="7"/>
      <c r="F473" s="25"/>
      <c r="G473" s="7"/>
      <c r="H473" s="7"/>
      <c r="I473" s="7"/>
      <c r="J473" s="8"/>
      <c r="K473" s="25"/>
      <c r="L473" s="24"/>
    </row>
    <row r="474" spans="1:12" ht="29.1" customHeight="1" x14ac:dyDescent="0.25">
      <c r="A474" s="7"/>
      <c r="B474" s="7"/>
      <c r="C474" s="27" t="str">
        <f>IFERROR(VLOOKUP(Table1[[#This Row],[NO PP ]],'[1]LIST PP &amp; PO'!B490:L1199,3,FALSE),"")</f>
        <v/>
      </c>
      <c r="D474" s="26"/>
      <c r="E474" s="7"/>
      <c r="F474" s="25"/>
      <c r="G474" s="7"/>
      <c r="H474" s="7"/>
      <c r="I474" s="7"/>
      <c r="J474" s="8"/>
      <c r="K474" s="25"/>
      <c r="L474" s="24"/>
    </row>
    <row r="475" spans="1:12" ht="29.1" customHeight="1" x14ac:dyDescent="0.25">
      <c r="A475" s="7"/>
      <c r="B475" s="7"/>
      <c r="C475" s="27" t="str">
        <f>IFERROR(VLOOKUP(Table1[[#This Row],[NO PP ]],'[1]LIST PP &amp; PO'!B491:L1200,3,FALSE),"")</f>
        <v/>
      </c>
      <c r="D475" s="26"/>
      <c r="E475" s="7"/>
      <c r="F475" s="25"/>
      <c r="G475" s="7"/>
      <c r="H475" s="7"/>
      <c r="I475" s="7"/>
      <c r="J475" s="8"/>
      <c r="K475" s="25"/>
      <c r="L475" s="24"/>
    </row>
    <row r="476" spans="1:12" ht="29.1" customHeight="1" x14ac:dyDescent="0.25">
      <c r="A476" s="7"/>
      <c r="B476" s="7"/>
      <c r="C476" s="27" t="str">
        <f>IFERROR(VLOOKUP(Table1[[#This Row],[NO PP ]],'[1]LIST PP &amp; PO'!B492:L1201,3,FALSE),"")</f>
        <v/>
      </c>
      <c r="D476" s="26"/>
      <c r="E476" s="7"/>
      <c r="F476" s="25"/>
      <c r="G476" s="7"/>
      <c r="H476" s="7"/>
      <c r="I476" s="7"/>
      <c r="J476" s="8"/>
      <c r="K476" s="25"/>
      <c r="L476" s="24"/>
    </row>
    <row r="477" spans="1:12" ht="29.1" customHeight="1" x14ac:dyDescent="0.25">
      <c r="A477" s="7"/>
      <c r="B477" s="7"/>
      <c r="C477" s="27" t="str">
        <f>IFERROR(VLOOKUP(Table1[[#This Row],[NO PP ]],'[1]LIST PP &amp; PO'!B493:L1202,3,FALSE),"")</f>
        <v/>
      </c>
      <c r="D477" s="26"/>
      <c r="E477" s="7"/>
      <c r="F477" s="25"/>
      <c r="G477" s="7"/>
      <c r="H477" s="7"/>
      <c r="I477" s="7"/>
      <c r="J477" s="8"/>
      <c r="K477" s="25"/>
      <c r="L477" s="24"/>
    </row>
    <row r="478" spans="1:12" ht="29.1" customHeight="1" x14ac:dyDescent="0.25">
      <c r="A478" s="7"/>
      <c r="B478" s="7"/>
      <c r="C478" s="27" t="str">
        <f>IFERROR(VLOOKUP(Table1[[#This Row],[NO PP ]],'[1]LIST PP &amp; PO'!B494:L1203,3,FALSE),"")</f>
        <v/>
      </c>
      <c r="D478" s="26"/>
      <c r="E478" s="7"/>
      <c r="F478" s="25"/>
      <c r="G478" s="7"/>
      <c r="H478" s="7"/>
      <c r="I478" s="7"/>
      <c r="J478" s="8"/>
      <c r="K478" s="25"/>
      <c r="L478" s="24"/>
    </row>
    <row r="479" spans="1:12" ht="29.1" customHeight="1" x14ac:dyDescent="0.25">
      <c r="A479" s="7"/>
      <c r="B479" s="7"/>
      <c r="C479" s="27" t="str">
        <f>IFERROR(VLOOKUP(Table1[[#This Row],[NO PP ]],'[1]LIST PP &amp; PO'!B495:L1204,3,FALSE),"")</f>
        <v/>
      </c>
      <c r="D479" s="26"/>
      <c r="E479" s="7"/>
      <c r="F479" s="25"/>
      <c r="G479" s="7"/>
      <c r="H479" s="7"/>
      <c r="I479" s="7"/>
      <c r="J479" s="8"/>
      <c r="K479" s="25"/>
      <c r="L479" s="24"/>
    </row>
    <row r="480" spans="1:12" ht="29.1" customHeight="1" x14ac:dyDescent="0.25">
      <c r="A480" s="7"/>
      <c r="B480" s="7"/>
      <c r="C480" s="27" t="str">
        <f>IFERROR(VLOOKUP(Table1[[#This Row],[NO PP ]],'[1]LIST PP &amp; PO'!B496:L1205,3,FALSE),"")</f>
        <v/>
      </c>
      <c r="D480" s="26"/>
      <c r="E480" s="7"/>
      <c r="F480" s="25"/>
      <c r="G480" s="7"/>
      <c r="H480" s="7"/>
      <c r="I480" s="7"/>
      <c r="J480" s="8"/>
      <c r="K480" s="25"/>
      <c r="L480" s="24"/>
    </row>
    <row r="481" spans="1:12" ht="29.1" customHeight="1" x14ac:dyDescent="0.25">
      <c r="A481" s="7"/>
      <c r="B481" s="7"/>
      <c r="C481" s="27" t="str">
        <f>IFERROR(VLOOKUP(Table1[[#This Row],[NO PP ]],'[1]LIST PP &amp; PO'!B497:L1206,3,FALSE),"")</f>
        <v/>
      </c>
      <c r="D481" s="26"/>
      <c r="E481" s="7"/>
      <c r="F481" s="25"/>
      <c r="G481" s="7"/>
      <c r="H481" s="7"/>
      <c r="I481" s="7"/>
      <c r="J481" s="8"/>
      <c r="K481" s="25"/>
      <c r="L481" s="24"/>
    </row>
    <row r="482" spans="1:12" ht="29.1" customHeight="1" x14ac:dyDescent="0.25">
      <c r="A482" s="7"/>
      <c r="B482" s="7"/>
      <c r="C482" s="27" t="str">
        <f>IFERROR(VLOOKUP(Table1[[#This Row],[NO PP ]],'[1]LIST PP &amp; PO'!B498:L1207,3,FALSE),"")</f>
        <v/>
      </c>
      <c r="D482" s="26"/>
      <c r="E482" s="7"/>
      <c r="F482" s="25"/>
      <c r="G482" s="7"/>
      <c r="H482" s="7"/>
      <c r="I482" s="7"/>
      <c r="J482" s="8"/>
      <c r="K482" s="25"/>
      <c r="L482" s="24"/>
    </row>
    <row r="483" spans="1:12" ht="29.1" customHeight="1" x14ac:dyDescent="0.25">
      <c r="A483" s="7"/>
      <c r="B483" s="7"/>
      <c r="C483" s="27" t="str">
        <f>IFERROR(VLOOKUP(Table1[[#This Row],[NO PP ]],'[1]LIST PP &amp; PO'!B499:L1208,3,FALSE),"")</f>
        <v/>
      </c>
      <c r="D483" s="26"/>
      <c r="E483" s="7"/>
      <c r="F483" s="25"/>
      <c r="G483" s="7"/>
      <c r="H483" s="7"/>
      <c r="I483" s="7"/>
      <c r="J483" s="8"/>
      <c r="K483" s="25"/>
      <c r="L483" s="24"/>
    </row>
    <row r="484" spans="1:12" ht="29.1" customHeight="1" x14ac:dyDescent="0.25">
      <c r="A484" s="7"/>
      <c r="B484" s="7"/>
      <c r="C484" s="27" t="str">
        <f>IFERROR(VLOOKUP(Table1[[#This Row],[NO PP ]],'[1]LIST PP &amp; PO'!B500:L1209,3,FALSE),"")</f>
        <v/>
      </c>
      <c r="D484" s="26"/>
      <c r="E484" s="7"/>
      <c r="F484" s="25"/>
      <c r="G484" s="7"/>
      <c r="H484" s="7"/>
      <c r="I484" s="7"/>
      <c r="J484" s="8"/>
      <c r="K484" s="25"/>
      <c r="L484" s="24"/>
    </row>
    <row r="485" spans="1:12" ht="29.1" customHeight="1" x14ac:dyDescent="0.25">
      <c r="A485" s="7"/>
      <c r="B485" s="7"/>
      <c r="C485" s="27" t="str">
        <f>IFERROR(VLOOKUP(Table1[[#This Row],[NO PP ]],'[1]LIST PP &amp; PO'!B501:L1210,3,FALSE),"")</f>
        <v/>
      </c>
      <c r="D485" s="26"/>
      <c r="E485" s="7"/>
      <c r="F485" s="25"/>
      <c r="G485" s="7"/>
      <c r="H485" s="7"/>
      <c r="I485" s="7"/>
      <c r="J485" s="8"/>
      <c r="K485" s="25"/>
      <c r="L485" s="24"/>
    </row>
    <row r="486" spans="1:12" ht="29.1" customHeight="1" x14ac:dyDescent="0.25">
      <c r="A486" s="7"/>
      <c r="B486" s="7"/>
      <c r="C486" s="27" t="str">
        <f>IFERROR(VLOOKUP(Table1[[#This Row],[NO PP ]],'[1]LIST PP &amp; PO'!B502:L1211,3,FALSE),"")</f>
        <v/>
      </c>
      <c r="D486" s="26"/>
      <c r="E486" s="7"/>
      <c r="F486" s="25"/>
      <c r="G486" s="7"/>
      <c r="H486" s="7"/>
      <c r="I486" s="7"/>
      <c r="J486" s="8"/>
      <c r="K486" s="25"/>
      <c r="L486" s="24"/>
    </row>
    <row r="487" spans="1:12" ht="29.1" customHeight="1" x14ac:dyDescent="0.25">
      <c r="A487" s="7"/>
      <c r="B487" s="7"/>
      <c r="C487" s="27" t="str">
        <f>IFERROR(VLOOKUP(Table1[[#This Row],[NO PP ]],'[1]LIST PP &amp; PO'!B503:L1212,3,FALSE),"")</f>
        <v/>
      </c>
      <c r="D487" s="26"/>
      <c r="E487" s="7"/>
      <c r="F487" s="25"/>
      <c r="G487" s="7"/>
      <c r="H487" s="7"/>
      <c r="I487" s="7"/>
      <c r="J487" s="8"/>
      <c r="K487" s="25"/>
      <c r="L487" s="24"/>
    </row>
    <row r="488" spans="1:12" ht="29.1" customHeight="1" x14ac:dyDescent="0.25">
      <c r="A488" s="7"/>
      <c r="B488" s="7"/>
      <c r="C488" s="27" t="str">
        <f>IFERROR(VLOOKUP(Table1[[#This Row],[NO PP ]],'[1]LIST PP &amp; PO'!B504:L1213,3,FALSE),"")</f>
        <v/>
      </c>
      <c r="D488" s="26"/>
      <c r="E488" s="7"/>
      <c r="F488" s="25"/>
      <c r="G488" s="7"/>
      <c r="H488" s="7"/>
      <c r="I488" s="7"/>
      <c r="J488" s="8"/>
      <c r="K488" s="25"/>
      <c r="L488" s="24"/>
    </row>
    <row r="489" spans="1:12" ht="29.1" customHeight="1" x14ac:dyDescent="0.25">
      <c r="A489" s="7"/>
      <c r="B489" s="7"/>
      <c r="C489" s="27" t="str">
        <f>IFERROR(VLOOKUP(Table1[[#This Row],[NO PP ]],'[1]LIST PP &amp; PO'!B505:L1214,3,FALSE),"")</f>
        <v/>
      </c>
      <c r="D489" s="26"/>
      <c r="E489" s="7"/>
      <c r="F489" s="25"/>
      <c r="G489" s="7"/>
      <c r="H489" s="7"/>
      <c r="I489" s="7"/>
      <c r="J489" s="8"/>
      <c r="K489" s="25"/>
      <c r="L489" s="24"/>
    </row>
    <row r="490" spans="1:12" ht="29.1" customHeight="1" x14ac:dyDescent="0.25">
      <c r="A490" s="7"/>
      <c r="B490" s="7"/>
      <c r="C490" s="27" t="str">
        <f>IFERROR(VLOOKUP(Table1[[#This Row],[NO PP ]],'[1]LIST PP &amp; PO'!B506:L1215,3,FALSE),"")</f>
        <v/>
      </c>
      <c r="D490" s="26"/>
      <c r="E490" s="7"/>
      <c r="F490" s="25"/>
      <c r="G490" s="7"/>
      <c r="H490" s="7"/>
      <c r="I490" s="7"/>
      <c r="J490" s="8"/>
      <c r="K490" s="25"/>
      <c r="L490" s="24"/>
    </row>
    <row r="491" spans="1:12" ht="29.1" customHeight="1" x14ac:dyDescent="0.25">
      <c r="A491" s="7"/>
      <c r="B491" s="7"/>
      <c r="C491" s="27" t="str">
        <f>IFERROR(VLOOKUP(Table1[[#This Row],[NO PP ]],'[1]LIST PP &amp; PO'!B507:L1216,3,FALSE),"")</f>
        <v/>
      </c>
      <c r="D491" s="26"/>
      <c r="E491" s="7"/>
      <c r="F491" s="25"/>
      <c r="G491" s="7"/>
      <c r="H491" s="7"/>
      <c r="I491" s="7"/>
      <c r="J491" s="8"/>
      <c r="K491" s="25"/>
      <c r="L491" s="24"/>
    </row>
    <row r="492" spans="1:12" ht="29.1" customHeight="1" x14ac:dyDescent="0.25">
      <c r="A492" s="7"/>
      <c r="B492" s="7"/>
      <c r="C492" s="27" t="str">
        <f>IFERROR(VLOOKUP(Table1[[#This Row],[NO PP ]],'[1]LIST PP &amp; PO'!B508:L1217,3,FALSE),"")</f>
        <v/>
      </c>
      <c r="D492" s="26"/>
      <c r="E492" s="7"/>
      <c r="F492" s="25"/>
      <c r="G492" s="7"/>
      <c r="H492" s="7"/>
      <c r="I492" s="7"/>
      <c r="J492" s="8"/>
      <c r="K492" s="25"/>
      <c r="L492" s="24"/>
    </row>
    <row r="493" spans="1:12" ht="29.1" customHeight="1" x14ac:dyDescent="0.25">
      <c r="A493" s="7"/>
      <c r="B493" s="7"/>
      <c r="C493" s="27" t="str">
        <f>IFERROR(VLOOKUP(Table1[[#This Row],[NO PP ]],'[1]LIST PP &amp; PO'!B509:L1218,3,FALSE),"")</f>
        <v/>
      </c>
      <c r="D493" s="26"/>
      <c r="E493" s="7"/>
      <c r="F493" s="25"/>
      <c r="G493" s="7"/>
      <c r="H493" s="7"/>
      <c r="I493" s="7"/>
      <c r="J493" s="8"/>
      <c r="K493" s="25"/>
      <c r="L493" s="24"/>
    </row>
    <row r="494" spans="1:12" ht="29.1" customHeight="1" x14ac:dyDescent="0.25">
      <c r="A494" s="7"/>
      <c r="B494" s="7"/>
      <c r="C494" s="27" t="str">
        <f>IFERROR(VLOOKUP(Table1[[#This Row],[NO PP ]],'[1]LIST PP &amp; PO'!B510:L1219,3,FALSE),"")</f>
        <v/>
      </c>
      <c r="D494" s="26"/>
      <c r="E494" s="7"/>
      <c r="F494" s="25"/>
      <c r="G494" s="7"/>
      <c r="H494" s="7"/>
      <c r="I494" s="7"/>
      <c r="J494" s="8"/>
      <c r="K494" s="25"/>
      <c r="L494" s="24"/>
    </row>
    <row r="495" spans="1:12" ht="29.1" customHeight="1" x14ac:dyDescent="0.25">
      <c r="A495" s="7"/>
      <c r="B495" s="7"/>
      <c r="C495" s="27" t="str">
        <f>IFERROR(VLOOKUP(Table1[[#This Row],[NO PP ]],'[1]LIST PP &amp; PO'!B511:L1220,3,FALSE),"")</f>
        <v/>
      </c>
      <c r="D495" s="26"/>
      <c r="E495" s="7"/>
      <c r="F495" s="25"/>
      <c r="G495" s="7"/>
      <c r="H495" s="7"/>
      <c r="I495" s="7"/>
      <c r="J495" s="8"/>
      <c r="K495" s="25"/>
      <c r="L495" s="24"/>
    </row>
    <row r="496" spans="1:12" ht="29.1" customHeight="1" x14ac:dyDescent="0.25">
      <c r="A496" s="7"/>
      <c r="B496" s="7"/>
      <c r="C496" s="27" t="str">
        <f>IFERROR(VLOOKUP(Table1[[#This Row],[NO PP ]],'[1]LIST PP &amp; PO'!B512:L1221,3,FALSE),"")</f>
        <v/>
      </c>
      <c r="D496" s="26"/>
      <c r="E496" s="7"/>
      <c r="F496" s="25"/>
      <c r="G496" s="7"/>
      <c r="H496" s="7"/>
      <c r="I496" s="7"/>
      <c r="J496" s="8"/>
      <c r="K496" s="25"/>
      <c r="L496" s="24"/>
    </row>
    <row r="497" spans="1:12" ht="29.1" customHeight="1" x14ac:dyDescent="0.25">
      <c r="A497" s="7"/>
      <c r="B497" s="7"/>
      <c r="C497" s="27" t="str">
        <f>IFERROR(VLOOKUP(Table1[[#This Row],[NO PP ]],'[1]LIST PP &amp; PO'!B513:L1222,3,FALSE),"")</f>
        <v/>
      </c>
      <c r="D497" s="26"/>
      <c r="E497" s="7"/>
      <c r="F497" s="25"/>
      <c r="G497" s="7"/>
      <c r="H497" s="7"/>
      <c r="I497" s="7"/>
      <c r="J497" s="8"/>
      <c r="K497" s="25"/>
      <c r="L497" s="24"/>
    </row>
    <row r="498" spans="1:12" ht="29.1" customHeight="1" x14ac:dyDescent="0.25">
      <c r="A498" s="7"/>
      <c r="B498" s="7"/>
      <c r="C498" s="27" t="str">
        <f>IFERROR(VLOOKUP(Table1[[#This Row],[NO PP ]],'[1]LIST PP &amp; PO'!B514:L1223,3,FALSE),"")</f>
        <v/>
      </c>
      <c r="D498" s="26"/>
      <c r="E498" s="7"/>
      <c r="F498" s="25"/>
      <c r="G498" s="7"/>
      <c r="H498" s="7"/>
      <c r="I498" s="7"/>
      <c r="J498" s="8"/>
      <c r="K498" s="25"/>
      <c r="L498" s="24"/>
    </row>
    <row r="499" spans="1:12" ht="29.1" customHeight="1" x14ac:dyDescent="0.25">
      <c r="A499" s="7"/>
      <c r="B499" s="7"/>
      <c r="C499" s="27" t="str">
        <f>IFERROR(VLOOKUP(Table1[[#This Row],[NO PP ]],'[1]LIST PP &amp; PO'!B515:L1224,3,FALSE),"")</f>
        <v/>
      </c>
      <c r="D499" s="26"/>
      <c r="E499" s="7"/>
      <c r="F499" s="25"/>
      <c r="G499" s="7"/>
      <c r="H499" s="7"/>
      <c r="I499" s="7"/>
      <c r="J499" s="8"/>
      <c r="K499" s="25"/>
      <c r="L499" s="24"/>
    </row>
    <row r="500" spans="1:12" ht="29.1" customHeight="1" x14ac:dyDescent="0.25">
      <c r="A500" s="7"/>
      <c r="B500" s="7"/>
      <c r="C500" s="27" t="str">
        <f>IFERROR(VLOOKUP(Table1[[#This Row],[NO PP ]],'[1]LIST PP &amp; PO'!B516:L1225,3,FALSE),"")</f>
        <v/>
      </c>
      <c r="D500" s="26"/>
      <c r="E500" s="7"/>
      <c r="F500" s="25"/>
      <c r="G500" s="7"/>
      <c r="H500" s="7"/>
      <c r="I500" s="7"/>
      <c r="J500" s="8"/>
      <c r="K500" s="25"/>
      <c r="L500" s="24"/>
    </row>
    <row r="501" spans="1:12" ht="29.1" customHeight="1" x14ac:dyDescent="0.25">
      <c r="A501" s="7"/>
      <c r="B501" s="7"/>
      <c r="C501" s="27" t="str">
        <f>IFERROR(VLOOKUP(Table1[[#This Row],[NO PP ]],'[1]LIST PP &amp; PO'!B517:L1226,3,FALSE),"")</f>
        <v/>
      </c>
      <c r="D501" s="26"/>
      <c r="E501" s="7"/>
      <c r="F501" s="25"/>
      <c r="G501" s="7"/>
      <c r="H501" s="7"/>
      <c r="I501" s="7"/>
      <c r="J501" s="8"/>
      <c r="K501" s="25"/>
      <c r="L501" s="24"/>
    </row>
    <row r="502" spans="1:12" ht="29.1" customHeight="1" x14ac:dyDescent="0.25">
      <c r="A502" s="7"/>
      <c r="B502" s="7"/>
      <c r="C502" s="27" t="str">
        <f>IFERROR(VLOOKUP(Table1[[#This Row],[NO PP ]],'[1]LIST PP &amp; PO'!B518:L1227,3,FALSE),"")</f>
        <v/>
      </c>
      <c r="D502" s="26"/>
      <c r="E502" s="7"/>
      <c r="F502" s="25"/>
      <c r="G502" s="7"/>
      <c r="H502" s="7"/>
      <c r="I502" s="7"/>
      <c r="J502" s="8"/>
      <c r="K502" s="25"/>
      <c r="L502" s="24"/>
    </row>
    <row r="503" spans="1:12" ht="29.1" customHeight="1" x14ac:dyDescent="0.25">
      <c r="A503" s="7"/>
      <c r="B503" s="7"/>
      <c r="C503" s="27" t="str">
        <f>IFERROR(VLOOKUP(Table1[[#This Row],[NO PP ]],'[1]LIST PP &amp; PO'!B519:L1228,3,FALSE),"")</f>
        <v/>
      </c>
      <c r="D503" s="26"/>
      <c r="E503" s="7"/>
      <c r="F503" s="25"/>
      <c r="G503" s="7"/>
      <c r="H503" s="7"/>
      <c r="I503" s="7"/>
      <c r="J503" s="8"/>
      <c r="K503" s="25"/>
      <c r="L503" s="24"/>
    </row>
    <row r="504" spans="1:12" ht="29.1" customHeight="1" x14ac:dyDescent="0.25">
      <c r="A504" s="7"/>
      <c r="B504" s="7"/>
      <c r="C504" s="27" t="str">
        <f>IFERROR(VLOOKUP(Table1[[#This Row],[NO PP ]],'[1]LIST PP &amp; PO'!B520:L1229,3,FALSE),"")</f>
        <v/>
      </c>
      <c r="D504" s="26"/>
      <c r="E504" s="7"/>
      <c r="F504" s="25"/>
      <c r="G504" s="7"/>
      <c r="H504" s="7"/>
      <c r="I504" s="7"/>
      <c r="J504" s="8"/>
      <c r="K504" s="25"/>
      <c r="L504" s="24"/>
    </row>
    <row r="505" spans="1:12" ht="29.1" customHeight="1" x14ac:dyDescent="0.25">
      <c r="A505" s="7"/>
      <c r="B505" s="7"/>
      <c r="C505" s="27" t="str">
        <f>IFERROR(VLOOKUP(Table1[[#This Row],[NO PP ]],'[1]LIST PP &amp; PO'!B521:L1230,3,FALSE),"")</f>
        <v/>
      </c>
      <c r="D505" s="26"/>
      <c r="E505" s="7"/>
      <c r="F505" s="25"/>
      <c r="G505" s="7"/>
      <c r="H505" s="7"/>
      <c r="I505" s="7"/>
      <c r="J505" s="8"/>
      <c r="K505" s="25"/>
      <c r="L505" s="24"/>
    </row>
    <row r="506" spans="1:12" ht="29.1" customHeight="1" x14ac:dyDescent="0.25">
      <c r="A506" s="7"/>
      <c r="B506" s="7"/>
      <c r="C506" s="27" t="str">
        <f>IFERROR(VLOOKUP(Table1[[#This Row],[NO PP ]],'[1]LIST PP &amp; PO'!B522:L1231,3,FALSE),"")</f>
        <v/>
      </c>
      <c r="D506" s="26"/>
      <c r="E506" s="7"/>
      <c r="F506" s="25"/>
      <c r="G506" s="7"/>
      <c r="H506" s="7"/>
      <c r="I506" s="7"/>
      <c r="J506" s="8"/>
      <c r="K506" s="25"/>
      <c r="L506" s="24"/>
    </row>
    <row r="507" spans="1:12" ht="29.1" customHeight="1" x14ac:dyDescent="0.25">
      <c r="A507" s="7"/>
      <c r="B507" s="7"/>
      <c r="C507" s="27" t="str">
        <f>IFERROR(VLOOKUP(Table1[[#This Row],[NO PP ]],'[1]LIST PP &amp; PO'!B523:L1232,3,FALSE),"")</f>
        <v/>
      </c>
      <c r="D507" s="26"/>
      <c r="E507" s="7"/>
      <c r="F507" s="25"/>
      <c r="G507" s="7"/>
      <c r="H507" s="7"/>
      <c r="I507" s="7"/>
      <c r="J507" s="8"/>
      <c r="K507" s="25"/>
      <c r="L507" s="24"/>
    </row>
    <row r="508" spans="1:12" ht="29.1" customHeight="1" x14ac:dyDescent="0.25">
      <c r="A508" s="7"/>
      <c r="B508" s="7"/>
      <c r="C508" s="27" t="str">
        <f>IFERROR(VLOOKUP(Table1[[#This Row],[NO PP ]],'[1]LIST PP &amp; PO'!B524:L1233,3,FALSE),"")</f>
        <v/>
      </c>
      <c r="D508" s="26"/>
      <c r="E508" s="7"/>
      <c r="F508" s="25"/>
      <c r="G508" s="7"/>
      <c r="H508" s="7"/>
      <c r="I508" s="7"/>
      <c r="J508" s="8"/>
      <c r="K508" s="25"/>
      <c r="L508" s="24"/>
    </row>
    <row r="509" spans="1:12" ht="29.1" customHeight="1" x14ac:dyDescent="0.25">
      <c r="A509" s="7"/>
      <c r="B509" s="7"/>
      <c r="C509" s="27" t="str">
        <f>IFERROR(VLOOKUP(Table1[[#This Row],[NO PP ]],'[1]LIST PP &amp; PO'!B525:L1234,3,FALSE),"")</f>
        <v/>
      </c>
      <c r="D509" s="26"/>
      <c r="E509" s="7"/>
      <c r="F509" s="25"/>
      <c r="G509" s="7"/>
      <c r="H509" s="7"/>
      <c r="I509" s="7"/>
      <c r="J509" s="8"/>
      <c r="K509" s="25"/>
      <c r="L509" s="24"/>
    </row>
    <row r="510" spans="1:12" ht="29.1" customHeight="1" x14ac:dyDescent="0.25">
      <c r="A510" s="7"/>
      <c r="B510" s="7"/>
      <c r="C510" s="27" t="str">
        <f>IFERROR(VLOOKUP(Table1[[#This Row],[NO PP ]],'[1]LIST PP &amp; PO'!B526:L1235,3,FALSE),"")</f>
        <v/>
      </c>
      <c r="D510" s="26"/>
      <c r="E510" s="7"/>
      <c r="F510" s="25"/>
      <c r="G510" s="7"/>
      <c r="H510" s="7"/>
      <c r="I510" s="7"/>
      <c r="J510" s="8"/>
      <c r="K510" s="25"/>
      <c r="L510" s="24"/>
    </row>
    <row r="511" spans="1:12" ht="29.1" customHeight="1" x14ac:dyDescent="0.25">
      <c r="A511" s="7"/>
      <c r="B511" s="7"/>
      <c r="C511" s="27" t="str">
        <f>IFERROR(VLOOKUP(Table1[[#This Row],[NO PP ]],'[1]LIST PP &amp; PO'!B527:L1236,3,FALSE),"")</f>
        <v/>
      </c>
      <c r="D511" s="26"/>
      <c r="E511" s="7"/>
      <c r="F511" s="25"/>
      <c r="G511" s="7"/>
      <c r="H511" s="7"/>
      <c r="I511" s="7"/>
      <c r="J511" s="8"/>
      <c r="K511" s="25"/>
      <c r="L511" s="24"/>
    </row>
    <row r="512" spans="1:12" ht="29.1" customHeight="1" x14ac:dyDescent="0.25">
      <c r="A512" s="7"/>
      <c r="B512" s="7"/>
      <c r="C512" s="27" t="str">
        <f>IFERROR(VLOOKUP(Table1[[#This Row],[NO PP ]],'[1]LIST PP &amp; PO'!B528:L1237,3,FALSE),"")</f>
        <v/>
      </c>
      <c r="D512" s="26"/>
      <c r="E512" s="7"/>
      <c r="F512" s="25"/>
      <c r="G512" s="7"/>
      <c r="H512" s="7"/>
      <c r="I512" s="7"/>
      <c r="J512" s="8"/>
      <c r="K512" s="25"/>
      <c r="L512" s="24"/>
    </row>
    <row r="513" spans="1:12" ht="29.1" customHeight="1" x14ac:dyDescent="0.25">
      <c r="A513" s="7"/>
      <c r="B513" s="7"/>
      <c r="C513" s="27" t="str">
        <f>IFERROR(VLOOKUP(Table1[[#This Row],[NO PP ]],'[1]LIST PP &amp; PO'!B529:L1238,3,FALSE),"")</f>
        <v/>
      </c>
      <c r="D513" s="26"/>
      <c r="E513" s="7"/>
      <c r="F513" s="25"/>
      <c r="G513" s="7"/>
      <c r="H513" s="7"/>
      <c r="I513" s="7"/>
      <c r="J513" s="8"/>
      <c r="K513" s="25"/>
      <c r="L513" s="24"/>
    </row>
    <row r="514" spans="1:12" ht="29.1" customHeight="1" x14ac:dyDescent="0.25">
      <c r="A514" s="7"/>
      <c r="B514" s="7"/>
      <c r="C514" s="27" t="str">
        <f>IFERROR(VLOOKUP(Table1[[#This Row],[NO PP ]],'[1]LIST PP &amp; PO'!B530:L1239,3,FALSE),"")</f>
        <v/>
      </c>
      <c r="D514" s="26"/>
      <c r="E514" s="7"/>
      <c r="F514" s="25"/>
      <c r="G514" s="7"/>
      <c r="H514" s="7"/>
      <c r="I514" s="7"/>
      <c r="J514" s="8"/>
      <c r="K514" s="25"/>
      <c r="L514" s="24"/>
    </row>
    <row r="515" spans="1:12" ht="29.1" customHeight="1" x14ac:dyDescent="0.25">
      <c r="A515" s="7"/>
      <c r="B515" s="7"/>
      <c r="C515" s="27" t="str">
        <f>IFERROR(VLOOKUP(Table1[[#This Row],[NO PP ]],'[1]LIST PP &amp; PO'!B531:L1240,3,FALSE),"")</f>
        <v/>
      </c>
      <c r="D515" s="26"/>
      <c r="E515" s="7"/>
      <c r="F515" s="25"/>
      <c r="G515" s="7"/>
      <c r="H515" s="7"/>
      <c r="I515" s="7"/>
      <c r="J515" s="8"/>
      <c r="K515" s="25"/>
      <c r="L515" s="24"/>
    </row>
    <row r="516" spans="1:12" ht="29.1" customHeight="1" x14ac:dyDescent="0.25">
      <c r="A516" s="7"/>
      <c r="B516" s="7"/>
      <c r="C516" s="27" t="str">
        <f>IFERROR(VLOOKUP(Table1[[#This Row],[NO PP ]],'[1]LIST PP &amp; PO'!B532:L1241,3,FALSE),"")</f>
        <v/>
      </c>
      <c r="D516" s="26"/>
      <c r="E516" s="7"/>
      <c r="F516" s="25"/>
      <c r="G516" s="7"/>
      <c r="H516" s="7"/>
      <c r="I516" s="7"/>
      <c r="J516" s="8"/>
      <c r="K516" s="25"/>
      <c r="L516" s="24"/>
    </row>
    <row r="517" spans="1:12" ht="29.1" customHeight="1" x14ac:dyDescent="0.25">
      <c r="A517" s="7"/>
      <c r="B517" s="7"/>
      <c r="C517" s="27" t="str">
        <f>IFERROR(VLOOKUP(Table1[[#This Row],[NO PP ]],'[1]LIST PP &amp; PO'!B533:L1242,3,FALSE),"")</f>
        <v/>
      </c>
      <c r="D517" s="26"/>
      <c r="E517" s="7"/>
      <c r="F517" s="25"/>
      <c r="G517" s="7"/>
      <c r="H517" s="7"/>
      <c r="I517" s="7"/>
      <c r="J517" s="8"/>
      <c r="K517" s="25"/>
      <c r="L517" s="24"/>
    </row>
    <row r="518" spans="1:12" ht="29.1" customHeight="1" x14ac:dyDescent="0.25">
      <c r="A518" s="7"/>
      <c r="B518" s="7"/>
      <c r="C518" s="27" t="str">
        <f>IFERROR(VLOOKUP(Table1[[#This Row],[NO PP ]],'[1]LIST PP &amp; PO'!B534:L1243,3,FALSE),"")</f>
        <v/>
      </c>
      <c r="D518" s="26"/>
      <c r="E518" s="7"/>
      <c r="F518" s="25"/>
      <c r="G518" s="7"/>
      <c r="H518" s="7"/>
      <c r="I518" s="7"/>
      <c r="J518" s="8"/>
      <c r="K518" s="25"/>
      <c r="L518" s="24"/>
    </row>
    <row r="519" spans="1:12" ht="29.1" customHeight="1" x14ac:dyDescent="0.25">
      <c r="A519" s="7"/>
      <c r="B519" s="7"/>
      <c r="C519" s="27" t="str">
        <f>IFERROR(VLOOKUP(Table1[[#This Row],[NO PP ]],'[1]LIST PP &amp; PO'!B535:L1244,3,FALSE),"")</f>
        <v/>
      </c>
      <c r="D519" s="26"/>
      <c r="E519" s="7"/>
      <c r="F519" s="25"/>
      <c r="G519" s="7"/>
      <c r="H519" s="7"/>
      <c r="I519" s="7"/>
      <c r="J519" s="8"/>
      <c r="K519" s="25"/>
      <c r="L519" s="24"/>
    </row>
    <row r="520" spans="1:12" ht="29.1" customHeight="1" x14ac:dyDescent="0.25">
      <c r="A520" s="7"/>
      <c r="B520" s="7"/>
      <c r="C520" s="27" t="str">
        <f>IFERROR(VLOOKUP(Table1[[#This Row],[NO PP ]],'[1]LIST PP &amp; PO'!B536:L1245,3,FALSE),"")</f>
        <v/>
      </c>
      <c r="D520" s="26"/>
      <c r="E520" s="7"/>
      <c r="F520" s="25"/>
      <c r="G520" s="7"/>
      <c r="H520" s="7"/>
      <c r="I520" s="7"/>
      <c r="J520" s="8"/>
      <c r="K520" s="25"/>
      <c r="L520" s="24"/>
    </row>
    <row r="521" spans="1:12" ht="29.1" customHeight="1" x14ac:dyDescent="0.25">
      <c r="A521" s="7"/>
      <c r="B521" s="7"/>
      <c r="C521" s="27" t="str">
        <f>IFERROR(VLOOKUP(Table1[[#This Row],[NO PP ]],'[1]LIST PP &amp; PO'!B537:L1246,3,FALSE),"")</f>
        <v/>
      </c>
      <c r="D521" s="26"/>
      <c r="E521" s="7"/>
      <c r="F521" s="25"/>
      <c r="G521" s="7"/>
      <c r="H521" s="7"/>
      <c r="I521" s="7"/>
      <c r="J521" s="8"/>
      <c r="K521" s="25"/>
      <c r="L521" s="24"/>
    </row>
    <row r="522" spans="1:12" ht="29.1" customHeight="1" x14ac:dyDescent="0.25">
      <c r="A522" s="7"/>
      <c r="B522" s="7"/>
      <c r="C522" s="27" t="str">
        <f>IFERROR(VLOOKUP(Table1[[#This Row],[NO PP ]],'[1]LIST PP &amp; PO'!B538:L1247,3,FALSE),"")</f>
        <v/>
      </c>
      <c r="D522" s="26"/>
      <c r="E522" s="7"/>
      <c r="F522" s="25"/>
      <c r="G522" s="7"/>
      <c r="H522" s="7"/>
      <c r="I522" s="7"/>
      <c r="J522" s="8"/>
      <c r="K522" s="25"/>
      <c r="L522" s="24"/>
    </row>
    <row r="523" spans="1:12" ht="29.1" customHeight="1" x14ac:dyDescent="0.25">
      <c r="A523" s="7"/>
      <c r="B523" s="7"/>
      <c r="C523" s="27" t="str">
        <f>IFERROR(VLOOKUP(Table1[[#This Row],[NO PP ]],'[1]LIST PP &amp; PO'!B539:L1248,3,FALSE),"")</f>
        <v/>
      </c>
      <c r="D523" s="26"/>
      <c r="E523" s="7"/>
      <c r="F523" s="25"/>
      <c r="G523" s="7"/>
      <c r="H523" s="7"/>
      <c r="I523" s="7"/>
      <c r="J523" s="8"/>
      <c r="K523" s="25"/>
      <c r="L523" s="24"/>
    </row>
    <row r="524" spans="1:12" ht="29.1" customHeight="1" x14ac:dyDescent="0.25">
      <c r="A524" s="7"/>
      <c r="B524" s="7"/>
      <c r="C524" s="27" t="str">
        <f>IFERROR(VLOOKUP(Table1[[#This Row],[NO PP ]],'[1]LIST PP &amp; PO'!B540:L1249,3,FALSE),"")</f>
        <v/>
      </c>
      <c r="D524" s="26"/>
      <c r="E524" s="7"/>
      <c r="F524" s="25"/>
      <c r="G524" s="7"/>
      <c r="H524" s="7"/>
      <c r="I524" s="7"/>
      <c r="J524" s="8"/>
      <c r="K524" s="25"/>
      <c r="L524" s="24"/>
    </row>
    <row r="525" spans="1:12" ht="29.1" customHeight="1" x14ac:dyDescent="0.25">
      <c r="A525" s="7"/>
      <c r="B525" s="7"/>
      <c r="C525" s="27" t="str">
        <f>IFERROR(VLOOKUP(Table1[[#This Row],[NO PP ]],'[1]LIST PP &amp; PO'!B541:L1250,3,FALSE),"")</f>
        <v/>
      </c>
      <c r="D525" s="26"/>
      <c r="E525" s="7"/>
      <c r="F525" s="25"/>
      <c r="G525" s="7"/>
      <c r="H525" s="7"/>
      <c r="I525" s="7"/>
      <c r="J525" s="8"/>
      <c r="K525" s="25"/>
      <c r="L525" s="24"/>
    </row>
    <row r="526" spans="1:12" ht="29.1" customHeight="1" x14ac:dyDescent="0.25">
      <c r="A526" s="7"/>
      <c r="B526" s="7"/>
      <c r="C526" s="27" t="str">
        <f>IFERROR(VLOOKUP(Table1[[#This Row],[NO PP ]],'[1]LIST PP &amp; PO'!B542:L1251,3,FALSE),"")</f>
        <v/>
      </c>
      <c r="D526" s="26"/>
      <c r="E526" s="7"/>
      <c r="F526" s="25"/>
      <c r="G526" s="7"/>
      <c r="H526" s="7"/>
      <c r="I526" s="7"/>
      <c r="J526" s="8"/>
      <c r="K526" s="25"/>
      <c r="L526" s="24"/>
    </row>
    <row r="527" spans="1:12" ht="29.1" customHeight="1" x14ac:dyDescent="0.25">
      <c r="A527" s="7"/>
      <c r="B527" s="7"/>
      <c r="C527" s="27" t="str">
        <f>IFERROR(VLOOKUP(Table1[[#This Row],[NO PP ]],'[1]LIST PP &amp; PO'!B543:L1252,3,FALSE),"")</f>
        <v/>
      </c>
      <c r="D527" s="26"/>
      <c r="E527" s="7"/>
      <c r="F527" s="25"/>
      <c r="G527" s="7"/>
      <c r="H527" s="7"/>
      <c r="I527" s="7"/>
      <c r="J527" s="8"/>
      <c r="K527" s="25"/>
      <c r="L527" s="24"/>
    </row>
    <row r="528" spans="1:12" ht="29.1" customHeight="1" x14ac:dyDescent="0.25">
      <c r="A528" s="7"/>
      <c r="B528" s="7"/>
      <c r="C528" s="27" t="str">
        <f>IFERROR(VLOOKUP(Table1[[#This Row],[NO PP ]],'[1]LIST PP &amp; PO'!B544:L1253,3,FALSE),"")</f>
        <v/>
      </c>
      <c r="D528" s="26"/>
      <c r="E528" s="7"/>
      <c r="F528" s="25"/>
      <c r="G528" s="7"/>
      <c r="H528" s="7"/>
      <c r="I528" s="7"/>
      <c r="J528" s="8"/>
      <c r="K528" s="25"/>
      <c r="L528" s="24"/>
    </row>
    <row r="529" spans="1:12" ht="29.1" customHeight="1" x14ac:dyDescent="0.25">
      <c r="A529" s="7"/>
      <c r="B529" s="7"/>
      <c r="C529" s="27" t="str">
        <f>IFERROR(VLOOKUP(Table1[[#This Row],[NO PP ]],'[1]LIST PP &amp; PO'!B545:L1254,3,FALSE),"")</f>
        <v/>
      </c>
      <c r="D529" s="26"/>
      <c r="E529" s="7"/>
      <c r="F529" s="25"/>
      <c r="G529" s="7"/>
      <c r="H529" s="7"/>
      <c r="I529" s="7"/>
      <c r="J529" s="8"/>
      <c r="K529" s="25"/>
      <c r="L529" s="24"/>
    </row>
    <row r="530" spans="1:12" ht="29.1" customHeight="1" x14ac:dyDescent="0.25">
      <c r="A530" s="7"/>
      <c r="B530" s="7"/>
      <c r="C530" s="27" t="str">
        <f>IFERROR(VLOOKUP(Table1[[#This Row],[NO PP ]],'[1]LIST PP &amp; PO'!B546:L1255,3,FALSE),"")</f>
        <v/>
      </c>
      <c r="D530" s="26"/>
      <c r="E530" s="7"/>
      <c r="F530" s="25"/>
      <c r="G530" s="7"/>
      <c r="H530" s="7"/>
      <c r="I530" s="7"/>
      <c r="J530" s="8"/>
      <c r="K530" s="25"/>
      <c r="L530" s="24"/>
    </row>
    <row r="531" spans="1:12" ht="29.1" customHeight="1" x14ac:dyDescent="0.25">
      <c r="A531" s="7"/>
      <c r="B531" s="7"/>
      <c r="C531" s="27" t="str">
        <f>IFERROR(VLOOKUP(Table1[[#This Row],[NO PP ]],'[1]LIST PP &amp; PO'!B547:L1256,3,FALSE),"")</f>
        <v/>
      </c>
      <c r="D531" s="26"/>
      <c r="E531" s="7"/>
      <c r="F531" s="25"/>
      <c r="G531" s="7"/>
      <c r="H531" s="7"/>
      <c r="I531" s="7"/>
      <c r="J531" s="8"/>
      <c r="K531" s="25"/>
      <c r="L531" s="24"/>
    </row>
    <row r="532" spans="1:12" ht="29.1" customHeight="1" x14ac:dyDescent="0.25">
      <c r="A532" s="7"/>
      <c r="B532" s="7"/>
      <c r="C532" s="27" t="str">
        <f>IFERROR(VLOOKUP(Table1[[#This Row],[NO PP ]],'[1]LIST PP &amp; PO'!B548:L1257,3,FALSE),"")</f>
        <v/>
      </c>
      <c r="D532" s="26"/>
      <c r="E532" s="7"/>
      <c r="F532" s="25"/>
      <c r="G532" s="7"/>
      <c r="H532" s="7"/>
      <c r="I532" s="7"/>
      <c r="J532" s="8"/>
      <c r="K532" s="25"/>
      <c r="L532" s="24"/>
    </row>
    <row r="533" spans="1:12" ht="29.1" customHeight="1" x14ac:dyDescent="0.25">
      <c r="A533" s="7"/>
      <c r="B533" s="7"/>
      <c r="C533" s="27" t="str">
        <f>IFERROR(VLOOKUP(Table1[[#This Row],[NO PP ]],'[1]LIST PP &amp; PO'!B549:L1258,3,FALSE),"")</f>
        <v/>
      </c>
      <c r="D533" s="26"/>
      <c r="E533" s="7"/>
      <c r="F533" s="25"/>
      <c r="G533" s="7"/>
      <c r="H533" s="7"/>
      <c r="I533" s="7"/>
      <c r="J533" s="8"/>
      <c r="K533" s="25"/>
      <c r="L533" s="24"/>
    </row>
    <row r="534" spans="1:12" ht="29.1" customHeight="1" x14ac:dyDescent="0.25">
      <c r="A534" s="7"/>
      <c r="B534" s="7"/>
      <c r="C534" s="27" t="str">
        <f>IFERROR(VLOOKUP(Table1[[#This Row],[NO PP ]],'[1]LIST PP &amp; PO'!B550:L1259,3,FALSE),"")</f>
        <v/>
      </c>
      <c r="D534" s="26"/>
      <c r="E534" s="7"/>
      <c r="F534" s="25"/>
      <c r="G534" s="7"/>
      <c r="H534" s="7"/>
      <c r="I534" s="7"/>
      <c r="J534" s="8"/>
      <c r="K534" s="25"/>
      <c r="L534" s="24"/>
    </row>
    <row r="535" spans="1:12" ht="29.1" customHeight="1" x14ac:dyDescent="0.25">
      <c r="A535" s="7"/>
      <c r="B535" s="7"/>
      <c r="C535" s="27" t="str">
        <f>IFERROR(VLOOKUP(Table1[[#This Row],[NO PP ]],'[1]LIST PP &amp; PO'!B551:L1260,3,FALSE),"")</f>
        <v/>
      </c>
      <c r="D535" s="26"/>
      <c r="E535" s="7"/>
      <c r="F535" s="25"/>
      <c r="G535" s="7"/>
      <c r="H535" s="7"/>
      <c r="I535" s="7"/>
      <c r="J535" s="8"/>
      <c r="K535" s="25"/>
      <c r="L535" s="24"/>
    </row>
    <row r="536" spans="1:12" ht="29.1" customHeight="1" x14ac:dyDescent="0.25">
      <c r="A536" s="7"/>
      <c r="B536" s="7"/>
      <c r="C536" s="27" t="str">
        <f>IFERROR(VLOOKUP(Table1[[#This Row],[NO PP ]],'[1]LIST PP &amp; PO'!B552:L1261,3,FALSE),"")</f>
        <v/>
      </c>
      <c r="D536" s="26"/>
      <c r="E536" s="7"/>
      <c r="F536" s="25"/>
      <c r="G536" s="7"/>
      <c r="H536" s="7"/>
      <c r="I536" s="7"/>
      <c r="J536" s="8"/>
      <c r="K536" s="25"/>
      <c r="L536" s="24"/>
    </row>
    <row r="537" spans="1:12" ht="29.1" customHeight="1" x14ac:dyDescent="0.25">
      <c r="A537" s="7"/>
      <c r="B537" s="7"/>
      <c r="C537" s="27" t="str">
        <f>IFERROR(VLOOKUP(Table1[[#This Row],[NO PP ]],'[1]LIST PP &amp; PO'!B553:L1262,3,FALSE),"")</f>
        <v/>
      </c>
      <c r="D537" s="26"/>
      <c r="E537" s="7"/>
      <c r="F537" s="25"/>
      <c r="G537" s="7"/>
      <c r="H537" s="7"/>
      <c r="I537" s="7"/>
      <c r="J537" s="8"/>
      <c r="K537" s="25"/>
      <c r="L537" s="24"/>
    </row>
    <row r="538" spans="1:12" ht="29.1" customHeight="1" x14ac:dyDescent="0.25">
      <c r="A538" s="7"/>
      <c r="B538" s="7"/>
      <c r="C538" s="27" t="str">
        <f>IFERROR(VLOOKUP(Table1[[#This Row],[NO PP ]],'[1]LIST PP &amp; PO'!B554:L1263,3,FALSE),"")</f>
        <v/>
      </c>
      <c r="D538" s="26"/>
      <c r="E538" s="7"/>
      <c r="F538" s="25"/>
      <c r="G538" s="7"/>
      <c r="H538" s="7"/>
      <c r="I538" s="7"/>
      <c r="J538" s="8"/>
      <c r="K538" s="25"/>
      <c r="L538" s="24"/>
    </row>
    <row r="539" spans="1:12" ht="29.1" customHeight="1" x14ac:dyDescent="0.25">
      <c r="A539" s="7"/>
      <c r="B539" s="7"/>
      <c r="C539" s="27" t="str">
        <f>IFERROR(VLOOKUP(Table1[[#This Row],[NO PP ]],'[1]LIST PP &amp; PO'!B555:L1264,3,FALSE),"")</f>
        <v/>
      </c>
      <c r="D539" s="26"/>
      <c r="E539" s="7"/>
      <c r="F539" s="25"/>
      <c r="G539" s="7"/>
      <c r="H539" s="7"/>
      <c r="I539" s="7"/>
      <c r="J539" s="8"/>
      <c r="K539" s="25"/>
      <c r="L539" s="24"/>
    </row>
    <row r="540" spans="1:12" ht="29.1" customHeight="1" x14ac:dyDescent="0.25">
      <c r="A540" s="7"/>
      <c r="B540" s="7"/>
      <c r="C540" s="27" t="str">
        <f>IFERROR(VLOOKUP(Table1[[#This Row],[NO PP ]],'[1]LIST PP &amp; PO'!B556:L1265,3,FALSE),"")</f>
        <v/>
      </c>
      <c r="D540" s="26"/>
      <c r="E540" s="7"/>
      <c r="F540" s="25"/>
      <c r="G540" s="7"/>
      <c r="H540" s="7"/>
      <c r="I540" s="7"/>
      <c r="J540" s="8"/>
      <c r="K540" s="25"/>
      <c r="L540" s="24"/>
    </row>
    <row r="541" spans="1:12" ht="29.1" customHeight="1" x14ac:dyDescent="0.25">
      <c r="A541" s="7"/>
      <c r="B541" s="7"/>
      <c r="C541" s="27" t="str">
        <f>IFERROR(VLOOKUP(Table1[[#This Row],[NO PP ]],'[1]LIST PP &amp; PO'!B557:L1266,3,FALSE),"")</f>
        <v/>
      </c>
      <c r="D541" s="26"/>
      <c r="E541" s="7"/>
      <c r="F541" s="25"/>
      <c r="G541" s="7"/>
      <c r="H541" s="7"/>
      <c r="I541" s="7"/>
      <c r="J541" s="8"/>
      <c r="K541" s="25"/>
      <c r="L541" s="24"/>
    </row>
    <row r="542" spans="1:12" ht="29.1" customHeight="1" x14ac:dyDescent="0.25">
      <c r="A542" s="7"/>
      <c r="B542" s="7"/>
      <c r="C542" s="27" t="str">
        <f>IFERROR(VLOOKUP(Table1[[#This Row],[NO PP ]],'[1]LIST PP &amp; PO'!B558:L1267,3,FALSE),"")</f>
        <v/>
      </c>
      <c r="D542" s="26"/>
      <c r="E542" s="7"/>
      <c r="F542" s="25"/>
      <c r="G542" s="7"/>
      <c r="H542" s="7"/>
      <c r="I542" s="7"/>
      <c r="J542" s="8"/>
      <c r="K542" s="25"/>
      <c r="L542" s="24"/>
    </row>
    <row r="543" spans="1:12" ht="29.1" customHeight="1" x14ac:dyDescent="0.25">
      <c r="A543" s="7"/>
      <c r="B543" s="7"/>
      <c r="C543" s="27" t="str">
        <f>IFERROR(VLOOKUP(Table1[[#This Row],[NO PP ]],'[1]LIST PP &amp; PO'!B559:L1268,3,FALSE),"")</f>
        <v/>
      </c>
      <c r="D543" s="26"/>
      <c r="E543" s="7"/>
      <c r="F543" s="25"/>
      <c r="G543" s="7"/>
      <c r="H543" s="7"/>
      <c r="I543" s="7"/>
      <c r="J543" s="8"/>
      <c r="K543" s="25"/>
      <c r="L543" s="24"/>
    </row>
    <row r="544" spans="1:12" ht="29.1" customHeight="1" x14ac:dyDescent="0.25">
      <c r="A544" s="7"/>
      <c r="B544" s="7"/>
      <c r="C544" s="27" t="str">
        <f>IFERROR(VLOOKUP(Table1[[#This Row],[NO PP ]],'[1]LIST PP &amp; PO'!B560:L1269,3,FALSE),"")</f>
        <v/>
      </c>
      <c r="D544" s="26"/>
      <c r="E544" s="7"/>
      <c r="F544" s="25"/>
      <c r="G544" s="7"/>
      <c r="H544" s="7"/>
      <c r="I544" s="7"/>
      <c r="J544" s="8"/>
      <c r="K544" s="25"/>
      <c r="L544" s="24"/>
    </row>
    <row r="545" spans="1:12" ht="29.1" customHeight="1" x14ac:dyDescent="0.25">
      <c r="A545" s="7"/>
      <c r="B545" s="7"/>
      <c r="C545" s="27" t="str">
        <f>IFERROR(VLOOKUP(Table1[[#This Row],[NO PP ]],'[1]LIST PP &amp; PO'!B561:L1270,3,FALSE),"")</f>
        <v/>
      </c>
      <c r="D545" s="26"/>
      <c r="E545" s="7"/>
      <c r="F545" s="25"/>
      <c r="G545" s="7"/>
      <c r="H545" s="7"/>
      <c r="I545" s="7"/>
      <c r="J545" s="8"/>
      <c r="K545" s="25"/>
      <c r="L545" s="24"/>
    </row>
    <row r="546" spans="1:12" ht="29.1" customHeight="1" x14ac:dyDescent="0.25">
      <c r="A546" s="7"/>
      <c r="B546" s="7"/>
      <c r="C546" s="27" t="str">
        <f>IFERROR(VLOOKUP(Table1[[#This Row],[NO PP ]],'[1]LIST PP &amp; PO'!B562:L1271,3,FALSE),"")</f>
        <v/>
      </c>
      <c r="D546" s="26"/>
      <c r="E546" s="7"/>
      <c r="F546" s="25"/>
      <c r="G546" s="7"/>
      <c r="H546" s="7"/>
      <c r="I546" s="7"/>
      <c r="J546" s="8"/>
      <c r="K546" s="25"/>
      <c r="L546" s="24"/>
    </row>
    <row r="547" spans="1:12" ht="29.1" customHeight="1" x14ac:dyDescent="0.25">
      <c r="A547" s="7"/>
      <c r="B547" s="7"/>
      <c r="C547" s="27" t="str">
        <f>IFERROR(VLOOKUP(Table1[[#This Row],[NO PP ]],'[1]LIST PP &amp; PO'!B563:L1272,3,FALSE),"")</f>
        <v/>
      </c>
      <c r="D547" s="26"/>
      <c r="E547" s="7"/>
      <c r="F547" s="25"/>
      <c r="G547" s="7"/>
      <c r="H547" s="7"/>
      <c r="I547" s="7"/>
      <c r="J547" s="8"/>
      <c r="K547" s="25"/>
      <c r="L547" s="24"/>
    </row>
    <row r="548" spans="1:12" ht="29.1" customHeight="1" x14ac:dyDescent="0.25">
      <c r="A548" s="7"/>
      <c r="B548" s="7"/>
      <c r="C548" s="27" t="str">
        <f>IFERROR(VLOOKUP(Table1[[#This Row],[NO PP ]],'[1]LIST PP &amp; PO'!B564:L1273,3,FALSE),"")</f>
        <v/>
      </c>
      <c r="D548" s="26"/>
      <c r="E548" s="7"/>
      <c r="F548" s="25"/>
      <c r="G548" s="7"/>
      <c r="H548" s="7"/>
      <c r="I548" s="7"/>
      <c r="J548" s="8"/>
      <c r="K548" s="25"/>
      <c r="L548" s="24"/>
    </row>
    <row r="549" spans="1:12" ht="29.1" customHeight="1" x14ac:dyDescent="0.25">
      <c r="A549" s="7"/>
      <c r="B549" s="7"/>
      <c r="C549" s="27" t="str">
        <f>IFERROR(VLOOKUP(Table1[[#This Row],[NO PP ]],'[1]LIST PP &amp; PO'!B565:L1274,3,FALSE),"")</f>
        <v/>
      </c>
      <c r="D549" s="26"/>
      <c r="E549" s="7"/>
      <c r="F549" s="25"/>
      <c r="G549" s="7"/>
      <c r="H549" s="7"/>
      <c r="I549" s="7"/>
      <c r="J549" s="8"/>
      <c r="K549" s="25"/>
      <c r="L549" s="24"/>
    </row>
    <row r="550" spans="1:12" ht="29.1" customHeight="1" x14ac:dyDescent="0.25">
      <c r="A550" s="7"/>
      <c r="B550" s="7"/>
      <c r="C550" s="27" t="str">
        <f>IFERROR(VLOOKUP(Table1[[#This Row],[NO PP ]],'[1]LIST PP &amp; PO'!B566:L1275,3,FALSE),"")</f>
        <v/>
      </c>
      <c r="D550" s="26"/>
      <c r="E550" s="7"/>
      <c r="F550" s="25"/>
      <c r="G550" s="7"/>
      <c r="H550" s="7"/>
      <c r="I550" s="7"/>
      <c r="J550" s="8"/>
      <c r="K550" s="25"/>
      <c r="L550" s="24"/>
    </row>
    <row r="551" spans="1:12" ht="29.1" customHeight="1" x14ac:dyDescent="0.25">
      <c r="A551" s="7"/>
      <c r="B551" s="7"/>
      <c r="C551" s="27" t="str">
        <f>IFERROR(VLOOKUP(Table1[[#This Row],[NO PP ]],'[1]LIST PP &amp; PO'!B567:L1276,3,FALSE),"")</f>
        <v/>
      </c>
      <c r="D551" s="26"/>
      <c r="E551" s="7"/>
      <c r="F551" s="25"/>
      <c r="G551" s="7"/>
      <c r="H551" s="7"/>
      <c r="I551" s="7"/>
      <c r="J551" s="8"/>
      <c r="K551" s="25"/>
      <c r="L551" s="24"/>
    </row>
    <row r="552" spans="1:12" ht="29.1" customHeight="1" x14ac:dyDescent="0.25">
      <c r="A552" s="7"/>
      <c r="B552" s="7"/>
      <c r="C552" s="27" t="str">
        <f>IFERROR(VLOOKUP(Table1[[#This Row],[NO PP ]],'[1]LIST PP &amp; PO'!B568:L1277,3,FALSE),"")</f>
        <v/>
      </c>
      <c r="D552" s="26"/>
      <c r="E552" s="7"/>
      <c r="F552" s="25"/>
      <c r="G552" s="7"/>
      <c r="H552" s="7"/>
      <c r="I552" s="7"/>
      <c r="J552" s="8"/>
      <c r="K552" s="25"/>
      <c r="L552" s="24"/>
    </row>
    <row r="553" spans="1:12" ht="29.1" customHeight="1" x14ac:dyDescent="0.25">
      <c r="A553" s="7"/>
      <c r="B553" s="7"/>
      <c r="C553" s="27" t="str">
        <f>IFERROR(VLOOKUP(Table1[[#This Row],[NO PP ]],'[1]LIST PP &amp; PO'!B569:L1278,3,FALSE),"")</f>
        <v/>
      </c>
      <c r="D553" s="26"/>
      <c r="E553" s="7"/>
      <c r="F553" s="25"/>
      <c r="G553" s="7"/>
      <c r="H553" s="7"/>
      <c r="I553" s="7"/>
      <c r="J553" s="8"/>
      <c r="K553" s="25"/>
      <c r="L553" s="24"/>
    </row>
    <row r="554" spans="1:12" ht="29.1" customHeight="1" x14ac:dyDescent="0.25">
      <c r="A554" s="7"/>
      <c r="B554" s="7"/>
      <c r="C554" s="27" t="str">
        <f>IFERROR(VLOOKUP(Table1[[#This Row],[NO PP ]],'[1]LIST PP &amp; PO'!B570:L1279,3,FALSE),"")</f>
        <v/>
      </c>
      <c r="D554" s="26"/>
      <c r="E554" s="7"/>
      <c r="F554" s="25"/>
      <c r="G554" s="7"/>
      <c r="H554" s="7"/>
      <c r="I554" s="7"/>
      <c r="J554" s="8"/>
      <c r="K554" s="25"/>
      <c r="L554" s="24"/>
    </row>
    <row r="555" spans="1:12" ht="29.1" customHeight="1" x14ac:dyDescent="0.25">
      <c r="A555" s="7"/>
      <c r="B555" s="7"/>
      <c r="C555" s="27" t="str">
        <f>IFERROR(VLOOKUP(Table1[[#This Row],[NO PP ]],'[1]LIST PP &amp; PO'!B571:L1280,3,FALSE),"")</f>
        <v/>
      </c>
      <c r="D555" s="26"/>
      <c r="E555" s="7"/>
      <c r="F555" s="25"/>
      <c r="G555" s="7"/>
      <c r="H555" s="7"/>
      <c r="I555" s="7"/>
      <c r="J555" s="8"/>
      <c r="K555" s="25"/>
      <c r="L555" s="24"/>
    </row>
    <row r="556" spans="1:12" ht="29.1" customHeight="1" x14ac:dyDescent="0.25">
      <c r="A556" s="7"/>
      <c r="B556" s="7"/>
      <c r="C556" s="27" t="str">
        <f>IFERROR(VLOOKUP(Table1[[#This Row],[NO PP ]],'[1]LIST PP &amp; PO'!B572:L1281,3,FALSE),"")</f>
        <v/>
      </c>
      <c r="D556" s="26"/>
      <c r="E556" s="7"/>
      <c r="F556" s="25"/>
      <c r="G556" s="7"/>
      <c r="H556" s="7"/>
      <c r="I556" s="7"/>
      <c r="J556" s="8"/>
      <c r="K556" s="25"/>
      <c r="L556" s="24"/>
    </row>
    <row r="557" spans="1:12" ht="29.1" customHeight="1" x14ac:dyDescent="0.25">
      <c r="A557" s="7"/>
      <c r="B557" s="7"/>
      <c r="C557" s="27" t="str">
        <f>IFERROR(VLOOKUP(Table1[[#This Row],[NO PP ]],'[1]LIST PP &amp; PO'!B573:L1282,3,FALSE),"")</f>
        <v/>
      </c>
      <c r="D557" s="26"/>
      <c r="E557" s="7"/>
      <c r="F557" s="25"/>
      <c r="G557" s="7"/>
      <c r="H557" s="7"/>
      <c r="I557" s="7"/>
      <c r="J557" s="8"/>
      <c r="K557" s="25"/>
      <c r="L557" s="24"/>
    </row>
    <row r="558" spans="1:12" ht="29.1" customHeight="1" x14ac:dyDescent="0.25">
      <c r="A558" s="7"/>
      <c r="B558" s="7"/>
      <c r="C558" s="27" t="str">
        <f>IFERROR(VLOOKUP(Table1[[#This Row],[NO PP ]],'[1]LIST PP &amp; PO'!B574:L1283,3,FALSE),"")</f>
        <v/>
      </c>
      <c r="D558" s="26"/>
      <c r="E558" s="7"/>
      <c r="F558" s="25"/>
      <c r="G558" s="7"/>
      <c r="H558" s="7"/>
      <c r="I558" s="7"/>
      <c r="J558" s="8"/>
      <c r="K558" s="25"/>
      <c r="L558" s="24"/>
    </row>
    <row r="559" spans="1:12" ht="29.1" customHeight="1" x14ac:dyDescent="0.25">
      <c r="A559" s="7"/>
      <c r="B559" s="7"/>
      <c r="C559" s="27" t="str">
        <f>IFERROR(VLOOKUP(Table1[[#This Row],[NO PP ]],'[1]LIST PP &amp; PO'!B575:L1284,3,FALSE),"")</f>
        <v/>
      </c>
      <c r="D559" s="26"/>
      <c r="E559" s="7"/>
      <c r="F559" s="25"/>
      <c r="G559" s="7"/>
      <c r="H559" s="7"/>
      <c r="I559" s="7"/>
      <c r="J559" s="8"/>
      <c r="K559" s="25"/>
      <c r="L559" s="24"/>
    </row>
    <row r="560" spans="1:12" ht="29.1" customHeight="1" x14ac:dyDescent="0.25">
      <c r="A560" s="7"/>
      <c r="B560" s="7"/>
      <c r="C560" s="27" t="str">
        <f>IFERROR(VLOOKUP(Table1[[#This Row],[NO PP ]],'[1]LIST PP &amp; PO'!B576:L1285,3,FALSE),"")</f>
        <v/>
      </c>
      <c r="D560" s="26"/>
      <c r="E560" s="7"/>
      <c r="F560" s="25"/>
      <c r="G560" s="7"/>
      <c r="H560" s="7"/>
      <c r="I560" s="7"/>
      <c r="J560" s="8"/>
      <c r="K560" s="25"/>
      <c r="L560" s="24"/>
    </row>
    <row r="561" spans="1:12" ht="29.1" customHeight="1" x14ac:dyDescent="0.25">
      <c r="A561" s="7"/>
      <c r="B561" s="7"/>
      <c r="C561" s="27" t="str">
        <f>IFERROR(VLOOKUP(Table1[[#This Row],[NO PP ]],'[1]LIST PP &amp; PO'!B577:L1286,3,FALSE),"")</f>
        <v/>
      </c>
      <c r="D561" s="26"/>
      <c r="E561" s="7"/>
      <c r="F561" s="25"/>
      <c r="G561" s="7"/>
      <c r="H561" s="7"/>
      <c r="I561" s="7"/>
      <c r="J561" s="8"/>
      <c r="K561" s="25"/>
      <c r="L561" s="24"/>
    </row>
    <row r="562" spans="1:12" ht="29.1" customHeight="1" x14ac:dyDescent="0.25">
      <c r="A562" s="7"/>
      <c r="B562" s="7"/>
      <c r="C562" s="27" t="str">
        <f>IFERROR(VLOOKUP(Table1[[#This Row],[NO PP ]],'[1]LIST PP &amp; PO'!B578:L1287,3,FALSE),"")</f>
        <v/>
      </c>
      <c r="D562" s="26"/>
      <c r="E562" s="7"/>
      <c r="F562" s="25"/>
      <c r="G562" s="7"/>
      <c r="H562" s="7"/>
      <c r="I562" s="7"/>
      <c r="J562" s="8"/>
      <c r="K562" s="25"/>
      <c r="L562" s="24"/>
    </row>
    <row r="563" spans="1:12" ht="29.1" customHeight="1" x14ac:dyDescent="0.25">
      <c r="A563" s="7"/>
      <c r="B563" s="7"/>
      <c r="C563" s="27" t="str">
        <f>IFERROR(VLOOKUP(Table1[[#This Row],[NO PP ]],'[1]LIST PP &amp; PO'!B579:L1288,3,FALSE),"")</f>
        <v/>
      </c>
      <c r="D563" s="26"/>
      <c r="E563" s="7"/>
      <c r="F563" s="25"/>
      <c r="G563" s="7"/>
      <c r="H563" s="7"/>
      <c r="I563" s="7"/>
      <c r="J563" s="8"/>
      <c r="K563" s="25"/>
      <c r="L563" s="24"/>
    </row>
    <row r="564" spans="1:12" ht="29.1" customHeight="1" x14ac:dyDescent="0.25">
      <c r="A564" s="7"/>
      <c r="B564" s="7"/>
      <c r="C564" s="27" t="str">
        <f>IFERROR(VLOOKUP(Table1[[#This Row],[NO PP ]],'[1]LIST PP &amp; PO'!B580:L1289,3,FALSE),"")</f>
        <v/>
      </c>
      <c r="D564" s="26"/>
      <c r="E564" s="7"/>
      <c r="F564" s="25"/>
      <c r="G564" s="7"/>
      <c r="H564" s="7"/>
      <c r="I564" s="7"/>
      <c r="J564" s="8"/>
      <c r="K564" s="25"/>
      <c r="L564" s="24"/>
    </row>
    <row r="565" spans="1:12" ht="29.1" customHeight="1" x14ac:dyDescent="0.25">
      <c r="A565" s="7"/>
      <c r="B565" s="7"/>
      <c r="C565" s="27" t="str">
        <f>IFERROR(VLOOKUP(Table1[[#This Row],[NO PP ]],'[1]LIST PP &amp; PO'!B581:L1290,3,FALSE),"")</f>
        <v/>
      </c>
      <c r="D565" s="26"/>
      <c r="E565" s="7"/>
      <c r="F565" s="25"/>
      <c r="G565" s="7"/>
      <c r="H565" s="7"/>
      <c r="I565" s="7"/>
      <c r="J565" s="8"/>
      <c r="K565" s="25"/>
      <c r="L565" s="24"/>
    </row>
    <row r="566" spans="1:12" ht="29.1" customHeight="1" x14ac:dyDescent="0.25">
      <c r="A566" s="7"/>
      <c r="B566" s="7"/>
      <c r="C566" s="27" t="str">
        <f>IFERROR(VLOOKUP(Table1[[#This Row],[NO PP ]],'[1]LIST PP &amp; PO'!B582:L1291,3,FALSE),"")</f>
        <v/>
      </c>
      <c r="D566" s="26"/>
      <c r="E566" s="7"/>
      <c r="F566" s="25"/>
      <c r="G566" s="7"/>
      <c r="H566" s="7"/>
      <c r="I566" s="7"/>
      <c r="J566" s="8"/>
      <c r="K566" s="25"/>
      <c r="L566" s="24"/>
    </row>
    <row r="567" spans="1:12" ht="29.1" customHeight="1" x14ac:dyDescent="0.25">
      <c r="A567" s="7"/>
      <c r="B567" s="7"/>
      <c r="C567" s="27" t="str">
        <f>IFERROR(VLOOKUP(Table1[[#This Row],[NO PP ]],'[1]LIST PP &amp; PO'!B583:L1292,3,FALSE),"")</f>
        <v/>
      </c>
      <c r="D567" s="26"/>
      <c r="E567" s="7"/>
      <c r="F567" s="25"/>
      <c r="G567" s="7"/>
      <c r="H567" s="7"/>
      <c r="I567" s="7"/>
      <c r="J567" s="8"/>
      <c r="K567" s="25"/>
      <c r="L567" s="24"/>
    </row>
    <row r="568" spans="1:12" ht="29.1" customHeight="1" x14ac:dyDescent="0.25">
      <c r="A568" s="7"/>
      <c r="B568" s="7"/>
      <c r="C568" s="27" t="str">
        <f>IFERROR(VLOOKUP(Table1[[#This Row],[NO PP ]],'[1]LIST PP &amp; PO'!B584:L1293,3,FALSE),"")</f>
        <v/>
      </c>
      <c r="D568" s="26"/>
      <c r="E568" s="7"/>
      <c r="F568" s="25"/>
      <c r="G568" s="7"/>
      <c r="H568" s="7"/>
      <c r="I568" s="7"/>
      <c r="J568" s="8"/>
      <c r="K568" s="25"/>
      <c r="L568" s="24"/>
    </row>
    <row r="569" spans="1:12" ht="29.1" customHeight="1" x14ac:dyDescent="0.25">
      <c r="A569" s="7"/>
      <c r="B569" s="7"/>
      <c r="C569" s="27" t="str">
        <f>IFERROR(VLOOKUP(Table1[[#This Row],[NO PP ]],'[1]LIST PP &amp; PO'!B585:L1294,3,FALSE),"")</f>
        <v/>
      </c>
      <c r="D569" s="26"/>
      <c r="E569" s="7"/>
      <c r="F569" s="25"/>
      <c r="G569" s="7"/>
      <c r="H569" s="7"/>
      <c r="I569" s="7"/>
      <c r="J569" s="8"/>
      <c r="K569" s="25"/>
      <c r="L569" s="24"/>
    </row>
    <row r="570" spans="1:12" ht="29.1" customHeight="1" x14ac:dyDescent="0.25">
      <c r="A570" s="7"/>
      <c r="B570" s="7"/>
      <c r="C570" s="27" t="str">
        <f>IFERROR(VLOOKUP(Table1[[#This Row],[NO PP ]],'[1]LIST PP &amp; PO'!B586:L1295,3,FALSE),"")</f>
        <v/>
      </c>
      <c r="D570" s="26"/>
      <c r="E570" s="7"/>
      <c r="F570" s="25"/>
      <c r="G570" s="7"/>
      <c r="H570" s="7"/>
      <c r="I570" s="7"/>
      <c r="J570" s="8"/>
      <c r="K570" s="25"/>
      <c r="L570" s="24"/>
    </row>
    <row r="571" spans="1:12" ht="29.1" customHeight="1" x14ac:dyDescent="0.25">
      <c r="A571" s="7"/>
      <c r="B571" s="7"/>
      <c r="C571" s="27" t="str">
        <f>IFERROR(VLOOKUP(Table1[[#This Row],[NO PP ]],'[1]LIST PP &amp; PO'!B587:L1296,3,FALSE),"")</f>
        <v/>
      </c>
      <c r="D571" s="26"/>
      <c r="E571" s="7"/>
      <c r="F571" s="25"/>
      <c r="G571" s="7"/>
      <c r="H571" s="7"/>
      <c r="I571" s="7"/>
      <c r="J571" s="8"/>
      <c r="K571" s="25"/>
      <c r="L571" s="24"/>
    </row>
    <row r="572" spans="1:12" ht="29.1" customHeight="1" x14ac:dyDescent="0.25">
      <c r="A572" s="7"/>
      <c r="B572" s="7"/>
      <c r="C572" s="27" t="str">
        <f>IFERROR(VLOOKUP(Table1[[#This Row],[NO PP ]],'[1]LIST PP &amp; PO'!B588:L1297,3,FALSE),"")</f>
        <v/>
      </c>
      <c r="D572" s="26"/>
      <c r="E572" s="7"/>
      <c r="F572" s="25"/>
      <c r="G572" s="7"/>
      <c r="H572" s="7"/>
      <c r="I572" s="7"/>
      <c r="J572" s="8"/>
      <c r="K572" s="25"/>
      <c r="L572" s="24"/>
    </row>
    <row r="573" spans="1:12" ht="29.1" customHeight="1" x14ac:dyDescent="0.25">
      <c r="A573" s="7"/>
      <c r="B573" s="7"/>
      <c r="C573" s="27" t="str">
        <f>IFERROR(VLOOKUP(Table1[[#This Row],[NO PP ]],'[1]LIST PP &amp; PO'!B589:L1298,3,FALSE),"")</f>
        <v/>
      </c>
      <c r="D573" s="26"/>
      <c r="E573" s="7"/>
      <c r="F573" s="25"/>
      <c r="G573" s="7"/>
      <c r="H573" s="7"/>
      <c r="I573" s="7"/>
      <c r="J573" s="8"/>
      <c r="K573" s="25"/>
      <c r="L573" s="24"/>
    </row>
    <row r="574" spans="1:12" ht="29.1" customHeight="1" x14ac:dyDescent="0.25">
      <c r="A574" s="7"/>
      <c r="B574" s="7"/>
      <c r="C574" s="27" t="str">
        <f>IFERROR(VLOOKUP(Table1[[#This Row],[NO PP ]],'[1]LIST PP &amp; PO'!B590:L1299,3,FALSE),"")</f>
        <v/>
      </c>
      <c r="D574" s="26"/>
      <c r="E574" s="7"/>
      <c r="F574" s="25"/>
      <c r="G574" s="7"/>
      <c r="H574" s="7"/>
      <c r="I574" s="7"/>
      <c r="J574" s="8"/>
      <c r="K574" s="25"/>
      <c r="L574" s="24"/>
    </row>
    <row r="575" spans="1:12" ht="29.1" customHeight="1" x14ac:dyDescent="0.25">
      <c r="A575" s="7"/>
      <c r="B575" s="7"/>
      <c r="C575" s="27" t="str">
        <f>IFERROR(VLOOKUP(Table1[[#This Row],[NO PP ]],'[1]LIST PP &amp; PO'!B591:L1300,3,FALSE),"")</f>
        <v/>
      </c>
      <c r="D575" s="26"/>
      <c r="E575" s="7"/>
      <c r="F575" s="25"/>
      <c r="G575" s="7"/>
      <c r="H575" s="7"/>
      <c r="I575" s="7"/>
      <c r="J575" s="8"/>
      <c r="K575" s="25"/>
      <c r="L575" s="24"/>
    </row>
    <row r="576" spans="1:12" ht="29.1" customHeight="1" x14ac:dyDescent="0.25">
      <c r="A576" s="7"/>
      <c r="B576" s="7"/>
      <c r="C576" s="27" t="str">
        <f>IFERROR(VLOOKUP(Table1[[#This Row],[NO PP ]],'[1]LIST PP &amp; PO'!B592:L1301,3,FALSE),"")</f>
        <v/>
      </c>
      <c r="D576" s="26"/>
      <c r="E576" s="7"/>
      <c r="F576" s="25"/>
      <c r="G576" s="7"/>
      <c r="H576" s="7"/>
      <c r="I576" s="7"/>
      <c r="J576" s="8"/>
      <c r="K576" s="25"/>
      <c r="L576" s="24"/>
    </row>
    <row r="577" spans="1:12" ht="29.1" customHeight="1" x14ac:dyDescent="0.25">
      <c r="A577" s="7"/>
      <c r="B577" s="7"/>
      <c r="C577" s="27" t="str">
        <f>IFERROR(VLOOKUP(Table1[[#This Row],[NO PP ]],'[1]LIST PP &amp; PO'!B593:L1302,3,FALSE),"")</f>
        <v/>
      </c>
      <c r="D577" s="26"/>
      <c r="E577" s="7"/>
      <c r="F577" s="25"/>
      <c r="G577" s="7"/>
      <c r="H577" s="7"/>
      <c r="I577" s="7"/>
      <c r="J577" s="8"/>
      <c r="K577" s="25"/>
      <c r="L577" s="24"/>
    </row>
    <row r="578" spans="1:12" ht="29.1" customHeight="1" x14ac:dyDescent="0.25">
      <c r="A578" s="7"/>
      <c r="B578" s="7"/>
      <c r="C578" s="27" t="str">
        <f>IFERROR(VLOOKUP(Table1[[#This Row],[NO PP ]],'[1]LIST PP &amp; PO'!B594:L1303,3,FALSE),"")</f>
        <v/>
      </c>
      <c r="D578" s="26"/>
      <c r="E578" s="7"/>
      <c r="F578" s="25"/>
      <c r="G578" s="7"/>
      <c r="H578" s="7"/>
      <c r="I578" s="7"/>
      <c r="J578" s="8"/>
      <c r="K578" s="25"/>
      <c r="L578" s="24"/>
    </row>
    <row r="579" spans="1:12" ht="29.1" customHeight="1" x14ac:dyDescent="0.25">
      <c r="A579" s="7"/>
      <c r="B579" s="7"/>
      <c r="C579" s="27" t="str">
        <f>IFERROR(VLOOKUP(Table1[[#This Row],[NO PP ]],'[1]LIST PP &amp; PO'!B595:L1304,3,FALSE),"")</f>
        <v/>
      </c>
      <c r="D579" s="26"/>
      <c r="E579" s="7"/>
      <c r="F579" s="25"/>
      <c r="G579" s="7"/>
      <c r="H579" s="7"/>
      <c r="I579" s="7"/>
      <c r="J579" s="8"/>
      <c r="K579" s="25"/>
      <c r="L579" s="24"/>
    </row>
    <row r="580" spans="1:12" ht="29.1" customHeight="1" x14ac:dyDescent="0.25">
      <c r="A580" s="7"/>
      <c r="B580" s="7"/>
      <c r="C580" s="27" t="str">
        <f>IFERROR(VLOOKUP(Table1[[#This Row],[NO PP ]],'[1]LIST PP &amp; PO'!B596:L1305,3,FALSE),"")</f>
        <v/>
      </c>
      <c r="D580" s="26"/>
      <c r="E580" s="7"/>
      <c r="F580" s="25"/>
      <c r="G580" s="7"/>
      <c r="H580" s="7"/>
      <c r="I580" s="7"/>
      <c r="J580" s="8"/>
      <c r="K580" s="25"/>
      <c r="L580" s="24"/>
    </row>
    <row r="581" spans="1:12" ht="29.1" customHeight="1" x14ac:dyDescent="0.25">
      <c r="A581" s="7"/>
      <c r="B581" s="7"/>
      <c r="C581" s="27" t="str">
        <f>IFERROR(VLOOKUP(Table1[[#This Row],[NO PP ]],'[1]LIST PP &amp; PO'!B597:L1306,3,FALSE),"")</f>
        <v/>
      </c>
      <c r="D581" s="26"/>
      <c r="E581" s="7"/>
      <c r="F581" s="25"/>
      <c r="G581" s="7"/>
      <c r="H581" s="7"/>
      <c r="I581" s="7"/>
      <c r="J581" s="8"/>
      <c r="K581" s="25"/>
      <c r="L581" s="24"/>
    </row>
    <row r="582" spans="1:12" ht="29.1" customHeight="1" x14ac:dyDescent="0.25">
      <c r="A582" s="7"/>
      <c r="B582" s="7"/>
      <c r="C582" s="27" t="str">
        <f>IFERROR(VLOOKUP(Table1[[#This Row],[NO PP ]],'[1]LIST PP &amp; PO'!B598:L1307,3,FALSE),"")</f>
        <v/>
      </c>
      <c r="D582" s="26"/>
      <c r="E582" s="7"/>
      <c r="F582" s="25"/>
      <c r="G582" s="7"/>
      <c r="H582" s="7"/>
      <c r="I582" s="7"/>
      <c r="J582" s="8"/>
      <c r="K582" s="25"/>
      <c r="L582" s="24"/>
    </row>
    <row r="583" spans="1:12" ht="29.1" customHeight="1" x14ac:dyDescent="0.25">
      <c r="A583" s="7"/>
      <c r="B583" s="7"/>
      <c r="C583" s="27" t="str">
        <f>IFERROR(VLOOKUP(Table1[[#This Row],[NO PP ]],'[1]LIST PP &amp; PO'!B599:L1308,3,FALSE),"")</f>
        <v/>
      </c>
      <c r="D583" s="26"/>
      <c r="E583" s="7"/>
      <c r="F583" s="25"/>
      <c r="G583" s="7"/>
      <c r="H583" s="7"/>
      <c r="I583" s="7"/>
      <c r="J583" s="8"/>
      <c r="K583" s="25"/>
      <c r="L583" s="24"/>
    </row>
    <row r="584" spans="1:12" ht="29.1" customHeight="1" x14ac:dyDescent="0.25">
      <c r="A584" s="7"/>
      <c r="B584" s="7"/>
      <c r="C584" s="27" t="str">
        <f>IFERROR(VLOOKUP(Table1[[#This Row],[NO PP ]],'[1]LIST PP &amp; PO'!B600:L1309,3,FALSE),"")</f>
        <v/>
      </c>
      <c r="D584" s="26"/>
      <c r="E584" s="7"/>
      <c r="F584" s="25"/>
      <c r="G584" s="7"/>
      <c r="H584" s="7"/>
      <c r="I584" s="7"/>
      <c r="J584" s="8"/>
      <c r="K584" s="25"/>
      <c r="L584" s="24"/>
    </row>
    <row r="585" spans="1:12" ht="29.1" customHeight="1" x14ac:dyDescent="0.25">
      <c r="A585" s="7"/>
      <c r="B585" s="7"/>
      <c r="C585" s="27" t="str">
        <f>IFERROR(VLOOKUP(Table1[[#This Row],[NO PP ]],'[1]LIST PP &amp; PO'!B601:L1310,3,FALSE),"")</f>
        <v/>
      </c>
      <c r="D585" s="26"/>
      <c r="E585" s="7"/>
      <c r="F585" s="25"/>
      <c r="G585" s="7"/>
      <c r="H585" s="7"/>
      <c r="I585" s="7"/>
      <c r="J585" s="8"/>
      <c r="K585" s="25"/>
      <c r="L585" s="24"/>
    </row>
    <row r="586" spans="1:12" ht="29.1" customHeight="1" x14ac:dyDescent="0.25">
      <c r="A586" s="7"/>
      <c r="B586" s="7"/>
      <c r="C586" s="27" t="str">
        <f>IFERROR(VLOOKUP(Table1[[#This Row],[NO PP ]],'[1]LIST PP &amp; PO'!B602:L1311,3,FALSE),"")</f>
        <v/>
      </c>
      <c r="D586" s="26"/>
      <c r="E586" s="7"/>
      <c r="F586" s="25"/>
      <c r="G586" s="7"/>
      <c r="H586" s="7"/>
      <c r="I586" s="7"/>
      <c r="J586" s="8"/>
      <c r="K586" s="25"/>
      <c r="L586" s="24"/>
    </row>
    <row r="587" spans="1:12" ht="29.1" customHeight="1" x14ac:dyDescent="0.25">
      <c r="A587" s="7"/>
      <c r="B587" s="7"/>
      <c r="C587" s="27" t="str">
        <f>IFERROR(VLOOKUP(Table1[[#This Row],[NO PP ]],'[1]LIST PP &amp; PO'!B603:L1312,3,FALSE),"")</f>
        <v/>
      </c>
      <c r="D587" s="26"/>
      <c r="E587" s="7"/>
      <c r="F587" s="25"/>
      <c r="G587" s="7"/>
      <c r="H587" s="7"/>
      <c r="I587" s="7"/>
      <c r="J587" s="8"/>
      <c r="K587" s="25"/>
      <c r="L587" s="24"/>
    </row>
    <row r="588" spans="1:12" ht="29.1" customHeight="1" x14ac:dyDescent="0.25">
      <c r="A588" s="7"/>
      <c r="B588" s="7"/>
      <c r="C588" s="27" t="str">
        <f>IFERROR(VLOOKUP(Table1[[#This Row],[NO PP ]],'[1]LIST PP &amp; PO'!B604:L1313,3,FALSE),"")</f>
        <v/>
      </c>
      <c r="D588" s="26"/>
      <c r="E588" s="7"/>
      <c r="F588" s="25"/>
      <c r="G588" s="7"/>
      <c r="H588" s="7"/>
      <c r="I588" s="7"/>
      <c r="J588" s="8"/>
      <c r="K588" s="25"/>
      <c r="L588" s="24"/>
    </row>
    <row r="589" spans="1:12" ht="29.1" customHeight="1" x14ac:dyDescent="0.25">
      <c r="A589" s="7"/>
      <c r="B589" s="7"/>
      <c r="C589" s="27" t="str">
        <f>IFERROR(VLOOKUP(Table1[[#This Row],[NO PP ]],'[1]LIST PP &amp; PO'!B605:L1314,3,FALSE),"")</f>
        <v/>
      </c>
      <c r="D589" s="26"/>
      <c r="E589" s="7"/>
      <c r="F589" s="25"/>
      <c r="G589" s="7"/>
      <c r="H589" s="7"/>
      <c r="I589" s="7"/>
      <c r="J589" s="8"/>
      <c r="K589" s="25"/>
      <c r="L589" s="24"/>
    </row>
    <row r="590" spans="1:12" ht="29.1" customHeight="1" x14ac:dyDescent="0.25">
      <c r="A590" s="7"/>
      <c r="B590" s="7"/>
      <c r="C590" s="27" t="str">
        <f>IFERROR(VLOOKUP(Table1[[#This Row],[NO PP ]],'[1]LIST PP &amp; PO'!B606:L1315,3,FALSE),"")</f>
        <v/>
      </c>
      <c r="D590" s="26"/>
      <c r="E590" s="7"/>
      <c r="F590" s="25"/>
      <c r="G590" s="7"/>
      <c r="H590" s="7"/>
      <c r="I590" s="7"/>
      <c r="J590" s="8"/>
      <c r="K590" s="25"/>
      <c r="L590" s="24"/>
    </row>
    <row r="591" spans="1:12" ht="29.1" customHeight="1" x14ac:dyDescent="0.25">
      <c r="A591" s="7"/>
      <c r="B591" s="7"/>
      <c r="C591" s="27" t="str">
        <f>IFERROR(VLOOKUP(Table1[[#This Row],[NO PP ]],'[1]LIST PP &amp; PO'!B607:L1316,3,FALSE),"")</f>
        <v/>
      </c>
      <c r="D591" s="26"/>
      <c r="E591" s="7"/>
      <c r="F591" s="25"/>
      <c r="G591" s="7"/>
      <c r="H591" s="7"/>
      <c r="I591" s="7"/>
      <c r="J591" s="8"/>
      <c r="K591" s="25"/>
      <c r="L591" s="24"/>
    </row>
    <row r="592" spans="1:12" ht="29.1" customHeight="1" x14ac:dyDescent="0.25">
      <c r="A592" s="7"/>
      <c r="B592" s="7"/>
      <c r="C592" s="27" t="str">
        <f>IFERROR(VLOOKUP(Table1[[#This Row],[NO PP ]],'[1]LIST PP &amp; PO'!B608:L1317,3,FALSE),"")</f>
        <v/>
      </c>
      <c r="D592" s="26"/>
      <c r="E592" s="7"/>
      <c r="F592" s="25"/>
      <c r="G592" s="7"/>
      <c r="H592" s="7"/>
      <c r="I592" s="7"/>
      <c r="J592" s="8"/>
      <c r="K592" s="25"/>
      <c r="L592" s="24"/>
    </row>
    <row r="593" spans="1:12" ht="29.1" customHeight="1" x14ac:dyDescent="0.25">
      <c r="A593" s="7"/>
      <c r="B593" s="7"/>
      <c r="C593" s="27" t="str">
        <f>IFERROR(VLOOKUP(Table1[[#This Row],[NO PP ]],'[1]LIST PP &amp; PO'!B609:L1318,3,FALSE),"")</f>
        <v/>
      </c>
      <c r="D593" s="26"/>
      <c r="E593" s="7"/>
      <c r="F593" s="25"/>
      <c r="G593" s="7"/>
      <c r="H593" s="7"/>
      <c r="I593" s="7"/>
      <c r="J593" s="8"/>
      <c r="K593" s="25"/>
      <c r="L593" s="24"/>
    </row>
    <row r="594" spans="1:12" ht="29.1" customHeight="1" x14ac:dyDescent="0.25">
      <c r="A594" s="7"/>
      <c r="B594" s="7"/>
      <c r="C594" s="27" t="str">
        <f>IFERROR(VLOOKUP(Table1[[#This Row],[NO PP ]],'[1]LIST PP &amp; PO'!B610:L1319,3,FALSE),"")</f>
        <v/>
      </c>
      <c r="D594" s="26"/>
      <c r="E594" s="7"/>
      <c r="F594" s="25"/>
      <c r="G594" s="7"/>
      <c r="H594" s="7"/>
      <c r="I594" s="7"/>
      <c r="J594" s="8"/>
      <c r="K594" s="25"/>
      <c r="L594" s="24"/>
    </row>
    <row r="595" spans="1:12" ht="29.1" customHeight="1" x14ac:dyDescent="0.25">
      <c r="A595" s="7"/>
      <c r="B595" s="7"/>
      <c r="C595" s="27" t="str">
        <f>IFERROR(VLOOKUP(Table1[[#This Row],[NO PP ]],'[1]LIST PP &amp; PO'!B611:L1320,3,FALSE),"")</f>
        <v/>
      </c>
      <c r="D595" s="26"/>
      <c r="E595" s="7"/>
      <c r="F595" s="25"/>
      <c r="G595" s="7"/>
      <c r="H595" s="7"/>
      <c r="I595" s="7"/>
      <c r="J595" s="8"/>
      <c r="K595" s="25"/>
      <c r="L595" s="24"/>
    </row>
    <row r="596" spans="1:12" ht="29.1" customHeight="1" x14ac:dyDescent="0.25">
      <c r="A596" s="7"/>
      <c r="B596" s="7"/>
      <c r="C596" s="27" t="str">
        <f>IFERROR(VLOOKUP(Table1[[#This Row],[NO PP ]],'[1]LIST PP &amp; PO'!B612:L1321,3,FALSE),"")</f>
        <v/>
      </c>
      <c r="D596" s="26"/>
      <c r="E596" s="7"/>
      <c r="F596" s="25"/>
      <c r="G596" s="7"/>
      <c r="H596" s="7"/>
      <c r="I596" s="7"/>
      <c r="J596" s="8"/>
      <c r="K596" s="25"/>
      <c r="L596" s="24"/>
    </row>
    <row r="597" spans="1:12" ht="29.1" customHeight="1" x14ac:dyDescent="0.25">
      <c r="A597" s="7"/>
      <c r="B597" s="7"/>
      <c r="C597" s="27" t="str">
        <f>IFERROR(VLOOKUP(Table1[[#This Row],[NO PP ]],'[1]LIST PP &amp; PO'!B613:L1322,3,FALSE),"")</f>
        <v/>
      </c>
      <c r="D597" s="26"/>
      <c r="E597" s="7"/>
      <c r="F597" s="25"/>
      <c r="G597" s="7"/>
      <c r="H597" s="7"/>
      <c r="I597" s="7"/>
      <c r="J597" s="8"/>
      <c r="K597" s="25"/>
      <c r="L597" s="24"/>
    </row>
    <row r="598" spans="1:12" ht="29.1" customHeight="1" x14ac:dyDescent="0.25">
      <c r="A598" s="7"/>
      <c r="B598" s="7"/>
      <c r="C598" s="27" t="str">
        <f>IFERROR(VLOOKUP(Table1[[#This Row],[NO PP ]],'[1]LIST PP &amp; PO'!B614:L1323,3,FALSE),"")</f>
        <v/>
      </c>
      <c r="D598" s="26"/>
      <c r="E598" s="7"/>
      <c r="F598" s="25"/>
      <c r="G598" s="7"/>
      <c r="H598" s="7"/>
      <c r="I598" s="7"/>
      <c r="J598" s="8"/>
      <c r="K598" s="25"/>
      <c r="L598" s="24"/>
    </row>
    <row r="599" spans="1:12" ht="29.1" customHeight="1" x14ac:dyDescent="0.25">
      <c r="A599" s="7"/>
      <c r="B599" s="7"/>
      <c r="C599" s="27" t="str">
        <f>IFERROR(VLOOKUP(Table1[[#This Row],[NO PP ]],'[1]LIST PP &amp; PO'!B615:L1324,3,FALSE),"")</f>
        <v/>
      </c>
      <c r="D599" s="26"/>
      <c r="E599" s="7"/>
      <c r="F599" s="25"/>
      <c r="G599" s="7"/>
      <c r="H599" s="7"/>
      <c r="I599" s="7"/>
      <c r="J599" s="8"/>
      <c r="K599" s="25"/>
      <c r="L599" s="24"/>
    </row>
    <row r="600" spans="1:12" ht="29.1" customHeight="1" x14ac:dyDescent="0.25">
      <c r="A600" s="7"/>
      <c r="B600" s="7"/>
      <c r="C600" s="27" t="str">
        <f>IFERROR(VLOOKUP(Table1[[#This Row],[NO PP ]],'[1]LIST PP &amp; PO'!B616:L1325,3,FALSE),"")</f>
        <v/>
      </c>
      <c r="D600" s="26"/>
      <c r="E600" s="7"/>
      <c r="F600" s="25"/>
      <c r="G600" s="7"/>
      <c r="H600" s="7"/>
      <c r="I600" s="7"/>
      <c r="J600" s="8"/>
      <c r="K600" s="25"/>
      <c r="L600" s="24"/>
    </row>
    <row r="601" spans="1:12" ht="29.1" customHeight="1" x14ac:dyDescent="0.25">
      <c r="A601" s="7"/>
      <c r="B601" s="7"/>
      <c r="C601" s="27" t="str">
        <f>IFERROR(VLOOKUP(Table1[[#This Row],[NO PP ]],'[1]LIST PP &amp; PO'!B617:L1326,3,FALSE),"")</f>
        <v/>
      </c>
      <c r="D601" s="26"/>
      <c r="E601" s="7"/>
      <c r="F601" s="25"/>
      <c r="G601" s="7"/>
      <c r="H601" s="7"/>
      <c r="I601" s="7"/>
      <c r="J601" s="8"/>
      <c r="K601" s="25"/>
      <c r="L601" s="24"/>
    </row>
    <row r="602" spans="1:12" ht="29.1" customHeight="1" x14ac:dyDescent="0.25">
      <c r="A602" s="7"/>
      <c r="B602" s="7"/>
      <c r="C602" s="27" t="str">
        <f>IFERROR(VLOOKUP(Table1[[#This Row],[NO PP ]],'[1]LIST PP &amp; PO'!B618:L1327,3,FALSE),"")</f>
        <v/>
      </c>
      <c r="D602" s="26"/>
      <c r="E602" s="7"/>
      <c r="F602" s="25"/>
      <c r="G602" s="7"/>
      <c r="H602" s="7"/>
      <c r="I602" s="7"/>
      <c r="J602" s="8"/>
      <c r="K602" s="25"/>
      <c r="L602" s="24"/>
    </row>
    <row r="603" spans="1:12" ht="29.1" customHeight="1" x14ac:dyDescent="0.25">
      <c r="A603" s="7"/>
      <c r="B603" s="7"/>
      <c r="C603" s="27" t="str">
        <f>IFERROR(VLOOKUP(Table1[[#This Row],[NO PP ]],'[1]LIST PP &amp; PO'!B619:L1328,3,FALSE),"")</f>
        <v/>
      </c>
      <c r="D603" s="26"/>
      <c r="E603" s="7"/>
      <c r="F603" s="25"/>
      <c r="G603" s="7"/>
      <c r="H603" s="7"/>
      <c r="I603" s="7"/>
      <c r="J603" s="8"/>
      <c r="K603" s="25"/>
      <c r="L603" s="24"/>
    </row>
    <row r="604" spans="1:12" ht="29.1" customHeight="1" x14ac:dyDescent="0.25">
      <c r="A604" s="7"/>
      <c r="B604" s="7"/>
      <c r="C604" s="27" t="str">
        <f>IFERROR(VLOOKUP(Table1[[#This Row],[NO PP ]],'[1]LIST PP &amp; PO'!B620:L1329,3,FALSE),"")</f>
        <v/>
      </c>
      <c r="D604" s="26"/>
      <c r="E604" s="7"/>
      <c r="F604" s="25"/>
      <c r="G604" s="7"/>
      <c r="H604" s="7"/>
      <c r="I604" s="7"/>
      <c r="J604" s="8"/>
      <c r="K604" s="25"/>
      <c r="L604" s="24"/>
    </row>
    <row r="605" spans="1:12" ht="29.1" customHeight="1" x14ac:dyDescent="0.25">
      <c r="A605" s="7"/>
      <c r="B605" s="7"/>
      <c r="C605" s="27" t="str">
        <f>IFERROR(VLOOKUP(Table1[[#This Row],[NO PP ]],'[1]LIST PP &amp; PO'!B621:L1330,3,FALSE),"")</f>
        <v/>
      </c>
      <c r="D605" s="26"/>
      <c r="E605" s="7"/>
      <c r="F605" s="25"/>
      <c r="G605" s="7"/>
      <c r="H605" s="7"/>
      <c r="I605" s="7"/>
      <c r="J605" s="8"/>
      <c r="K605" s="25"/>
      <c r="L605" s="24"/>
    </row>
    <row r="606" spans="1:12" ht="29.1" customHeight="1" x14ac:dyDescent="0.25">
      <c r="A606" s="7"/>
      <c r="B606" s="7"/>
      <c r="C606" s="27" t="str">
        <f>IFERROR(VLOOKUP(Table1[[#This Row],[NO PP ]],'[1]LIST PP &amp; PO'!B622:L1331,3,FALSE),"")</f>
        <v/>
      </c>
      <c r="D606" s="26"/>
      <c r="E606" s="7"/>
      <c r="F606" s="25"/>
      <c r="G606" s="7"/>
      <c r="H606" s="7"/>
      <c r="I606" s="7"/>
      <c r="J606" s="8"/>
      <c r="K606" s="25"/>
      <c r="L606" s="24"/>
    </row>
    <row r="607" spans="1:12" ht="29.1" customHeight="1" x14ac:dyDescent="0.25">
      <c r="A607" s="7"/>
      <c r="B607" s="7"/>
      <c r="C607" s="27" t="str">
        <f>IFERROR(VLOOKUP(Table1[[#This Row],[NO PP ]],'[1]LIST PP &amp; PO'!B623:L1332,3,FALSE),"")</f>
        <v/>
      </c>
      <c r="D607" s="26"/>
      <c r="E607" s="7"/>
      <c r="F607" s="25"/>
      <c r="G607" s="7"/>
      <c r="H607" s="7"/>
      <c r="I607" s="7"/>
      <c r="J607" s="8"/>
      <c r="K607" s="25"/>
      <c r="L607" s="24"/>
    </row>
    <row r="608" spans="1:12" ht="29.1" customHeight="1" x14ac:dyDescent="0.25">
      <c r="A608" s="7"/>
      <c r="B608" s="7"/>
      <c r="C608" s="27" t="str">
        <f>IFERROR(VLOOKUP(Table1[[#This Row],[NO PP ]],'[1]LIST PP &amp; PO'!B624:L1333,3,FALSE),"")</f>
        <v/>
      </c>
      <c r="D608" s="26"/>
      <c r="E608" s="7"/>
      <c r="F608" s="25"/>
      <c r="G608" s="7"/>
      <c r="H608" s="7"/>
      <c r="I608" s="7"/>
      <c r="J608" s="8"/>
      <c r="K608" s="25"/>
      <c r="L608" s="24"/>
    </row>
    <row r="609" spans="1:12" ht="29.1" customHeight="1" x14ac:dyDescent="0.25">
      <c r="A609" s="7"/>
      <c r="B609" s="7"/>
      <c r="C609" s="27" t="str">
        <f>IFERROR(VLOOKUP(Table1[[#This Row],[NO PP ]],'[1]LIST PP &amp; PO'!B625:L1334,3,FALSE),"")</f>
        <v/>
      </c>
      <c r="D609" s="26"/>
      <c r="E609" s="7"/>
      <c r="F609" s="25"/>
      <c r="G609" s="7"/>
      <c r="H609" s="7"/>
      <c r="I609" s="7"/>
      <c r="J609" s="8"/>
      <c r="K609" s="25"/>
      <c r="L609" s="24"/>
    </row>
    <row r="610" spans="1:12" ht="29.1" customHeight="1" x14ac:dyDescent="0.25">
      <c r="A610" s="7"/>
      <c r="B610" s="7"/>
      <c r="C610" s="27" t="str">
        <f>IFERROR(VLOOKUP(Table1[[#This Row],[NO PP ]],'[1]LIST PP &amp; PO'!B626:L1335,3,FALSE),"")</f>
        <v/>
      </c>
      <c r="D610" s="26"/>
      <c r="E610" s="7"/>
      <c r="F610" s="25"/>
      <c r="G610" s="7"/>
      <c r="H610" s="7"/>
      <c r="I610" s="7"/>
      <c r="J610" s="8"/>
      <c r="K610" s="25"/>
      <c r="L610" s="24"/>
    </row>
    <row r="611" spans="1:12" ht="29.1" customHeight="1" x14ac:dyDescent="0.25">
      <c r="A611" s="7"/>
      <c r="B611" s="7"/>
      <c r="C611" s="27" t="str">
        <f>IFERROR(VLOOKUP(Table1[[#This Row],[NO PP ]],'[1]LIST PP &amp; PO'!B627:L1336,3,FALSE),"")</f>
        <v/>
      </c>
      <c r="D611" s="26"/>
      <c r="E611" s="7"/>
      <c r="F611" s="25"/>
      <c r="G611" s="7"/>
      <c r="H611" s="7"/>
      <c r="I611" s="7"/>
      <c r="J611" s="8"/>
      <c r="K611" s="25"/>
      <c r="L611" s="24"/>
    </row>
    <row r="612" spans="1:12" ht="29.1" customHeight="1" x14ac:dyDescent="0.25">
      <c r="A612" s="7"/>
      <c r="B612" s="7"/>
      <c r="C612" s="27" t="str">
        <f>IFERROR(VLOOKUP(Table1[[#This Row],[NO PP ]],'[1]LIST PP &amp; PO'!B628:L1337,3,FALSE),"")</f>
        <v/>
      </c>
      <c r="D612" s="26"/>
      <c r="E612" s="7"/>
      <c r="F612" s="25"/>
      <c r="G612" s="7"/>
      <c r="H612" s="7"/>
      <c r="I612" s="7"/>
      <c r="J612" s="8"/>
      <c r="K612" s="25"/>
      <c r="L612" s="24"/>
    </row>
    <row r="613" spans="1:12" ht="29.1" customHeight="1" x14ac:dyDescent="0.25">
      <c r="A613" s="7"/>
      <c r="B613" s="7"/>
      <c r="C613" s="27" t="str">
        <f>IFERROR(VLOOKUP(Table1[[#This Row],[NO PP ]],'[1]LIST PP &amp; PO'!B629:L1338,3,FALSE),"")</f>
        <v/>
      </c>
      <c r="D613" s="26"/>
      <c r="E613" s="7"/>
      <c r="F613" s="25"/>
      <c r="G613" s="7"/>
      <c r="H613" s="7"/>
      <c r="I613" s="7"/>
      <c r="J613" s="8"/>
      <c r="K613" s="25"/>
      <c r="L613" s="24"/>
    </row>
    <row r="614" spans="1:12" ht="29.1" customHeight="1" x14ac:dyDescent="0.25">
      <c r="A614" s="7"/>
      <c r="B614" s="7"/>
      <c r="C614" s="27" t="str">
        <f>IFERROR(VLOOKUP(Table1[[#This Row],[NO PP ]],'[1]LIST PP &amp; PO'!B630:L1339,3,FALSE),"")</f>
        <v/>
      </c>
      <c r="D614" s="26"/>
      <c r="E614" s="7"/>
      <c r="F614" s="25"/>
      <c r="G614" s="7"/>
      <c r="H614" s="7"/>
      <c r="I614" s="7"/>
      <c r="J614" s="8"/>
      <c r="K614" s="25"/>
      <c r="L614" s="24"/>
    </row>
    <row r="615" spans="1:12" ht="29.1" customHeight="1" x14ac:dyDescent="0.25">
      <c r="A615" s="7"/>
      <c r="B615" s="7"/>
      <c r="C615" s="27" t="str">
        <f>IFERROR(VLOOKUP(Table1[[#This Row],[NO PP ]],'[1]LIST PP &amp; PO'!B631:L1340,3,FALSE),"")</f>
        <v/>
      </c>
      <c r="D615" s="26"/>
      <c r="E615" s="7"/>
      <c r="F615" s="25"/>
      <c r="G615" s="7"/>
      <c r="H615" s="7"/>
      <c r="I615" s="7"/>
      <c r="J615" s="8"/>
      <c r="K615" s="25"/>
      <c r="L615" s="24"/>
    </row>
    <row r="616" spans="1:12" ht="29.1" customHeight="1" x14ac:dyDescent="0.25">
      <c r="A616" s="7"/>
      <c r="B616" s="7"/>
      <c r="C616" s="27" t="str">
        <f>IFERROR(VLOOKUP(Table1[[#This Row],[NO PP ]],'[1]LIST PP &amp; PO'!B632:L1341,3,FALSE),"")</f>
        <v/>
      </c>
      <c r="D616" s="26"/>
      <c r="E616" s="7"/>
      <c r="F616" s="25"/>
      <c r="G616" s="7"/>
      <c r="H616" s="7"/>
      <c r="I616" s="7"/>
      <c r="J616" s="8"/>
      <c r="K616" s="25"/>
      <c r="L616" s="24"/>
    </row>
    <row r="617" spans="1:12" ht="29.1" customHeight="1" x14ac:dyDescent="0.25">
      <c r="A617" s="7"/>
      <c r="B617" s="7"/>
      <c r="C617" s="27" t="str">
        <f>IFERROR(VLOOKUP(Table1[[#This Row],[NO PP ]],'[1]LIST PP &amp; PO'!B633:L1342,3,FALSE),"")</f>
        <v/>
      </c>
      <c r="D617" s="26"/>
      <c r="E617" s="7"/>
      <c r="F617" s="25"/>
      <c r="G617" s="7"/>
      <c r="H617" s="7"/>
      <c r="I617" s="7"/>
      <c r="J617" s="8"/>
      <c r="K617" s="25"/>
      <c r="L617" s="24"/>
    </row>
    <row r="618" spans="1:12" ht="29.1" customHeight="1" x14ac:dyDescent="0.25">
      <c r="A618" s="7"/>
      <c r="B618" s="7"/>
      <c r="C618" s="27" t="str">
        <f>IFERROR(VLOOKUP(Table1[[#This Row],[NO PP ]],'[1]LIST PP &amp; PO'!B634:L1343,3,FALSE),"")</f>
        <v/>
      </c>
      <c r="D618" s="26"/>
      <c r="E618" s="7"/>
      <c r="F618" s="25"/>
      <c r="G618" s="7"/>
      <c r="H618" s="7"/>
      <c r="I618" s="7"/>
      <c r="J618" s="8"/>
      <c r="K618" s="25"/>
      <c r="L618" s="24"/>
    </row>
    <row r="619" spans="1:12" ht="29.1" customHeight="1" x14ac:dyDescent="0.25">
      <c r="A619" s="7"/>
      <c r="B619" s="7"/>
      <c r="C619" s="27" t="str">
        <f>IFERROR(VLOOKUP(Table1[[#This Row],[NO PP ]],'[1]LIST PP &amp; PO'!B635:L1344,3,FALSE),"")</f>
        <v/>
      </c>
      <c r="D619" s="26"/>
      <c r="E619" s="7"/>
      <c r="F619" s="25"/>
      <c r="G619" s="7"/>
      <c r="H619" s="7"/>
      <c r="I619" s="7"/>
      <c r="J619" s="8"/>
      <c r="K619" s="25"/>
      <c r="L619" s="24"/>
    </row>
    <row r="620" spans="1:12" ht="29.1" customHeight="1" x14ac:dyDescent="0.25">
      <c r="A620" s="7"/>
      <c r="B620" s="7"/>
      <c r="C620" s="27" t="str">
        <f>IFERROR(VLOOKUP(Table1[[#This Row],[NO PP ]],'[1]LIST PP &amp; PO'!B636:L1345,3,FALSE),"")</f>
        <v/>
      </c>
      <c r="D620" s="26"/>
      <c r="E620" s="7"/>
      <c r="F620" s="25"/>
      <c r="G620" s="7"/>
      <c r="H620" s="7"/>
      <c r="I620" s="7"/>
      <c r="J620" s="8"/>
      <c r="K620" s="25"/>
      <c r="L620" s="24"/>
    </row>
    <row r="621" spans="1:12" ht="29.1" customHeight="1" x14ac:dyDescent="0.25">
      <c r="A621" s="7"/>
      <c r="B621" s="7"/>
      <c r="C621" s="27" t="str">
        <f>IFERROR(VLOOKUP(Table1[[#This Row],[NO PP ]],'[1]LIST PP &amp; PO'!B637:L1346,3,FALSE),"")</f>
        <v/>
      </c>
      <c r="D621" s="26"/>
      <c r="E621" s="7"/>
      <c r="F621" s="25"/>
      <c r="G621" s="7"/>
      <c r="H621" s="7"/>
      <c r="I621" s="7"/>
      <c r="J621" s="8"/>
      <c r="K621" s="25"/>
      <c r="L621" s="24"/>
    </row>
    <row r="622" spans="1:12" ht="29.1" customHeight="1" x14ac:dyDescent="0.25">
      <c r="A622" s="7"/>
      <c r="B622" s="7"/>
      <c r="C622" s="27" t="str">
        <f>IFERROR(VLOOKUP(Table1[[#This Row],[NO PP ]],'[1]LIST PP &amp; PO'!B638:L1347,3,FALSE),"")</f>
        <v/>
      </c>
      <c r="D622" s="26"/>
      <c r="E622" s="7"/>
      <c r="F622" s="25"/>
      <c r="G622" s="7"/>
      <c r="H622" s="7"/>
      <c r="I622" s="7"/>
      <c r="J622" s="8"/>
      <c r="K622" s="25"/>
      <c r="L622" s="24"/>
    </row>
    <row r="623" spans="1:12" ht="29.1" customHeight="1" x14ac:dyDescent="0.25">
      <c r="A623" s="7"/>
      <c r="B623" s="7"/>
      <c r="C623" s="27" t="str">
        <f>IFERROR(VLOOKUP(Table1[[#This Row],[NO PP ]],'[1]LIST PP &amp; PO'!B639:L1348,3,FALSE),"")</f>
        <v/>
      </c>
      <c r="D623" s="26"/>
      <c r="E623" s="7"/>
      <c r="F623" s="25"/>
      <c r="G623" s="7"/>
      <c r="H623" s="7"/>
      <c r="I623" s="7"/>
      <c r="J623" s="8"/>
      <c r="K623" s="25"/>
      <c r="L623" s="24"/>
    </row>
    <row r="624" spans="1:12" ht="29.1" customHeight="1" x14ac:dyDescent="0.25">
      <c r="A624" s="7"/>
      <c r="B624" s="7"/>
      <c r="C624" s="27" t="str">
        <f>IFERROR(VLOOKUP(Table1[[#This Row],[NO PP ]],'[1]LIST PP &amp; PO'!B640:L1349,3,FALSE),"")</f>
        <v/>
      </c>
      <c r="D624" s="26"/>
      <c r="E624" s="7"/>
      <c r="F624" s="25"/>
      <c r="G624" s="7"/>
      <c r="H624" s="7"/>
      <c r="I624" s="7"/>
      <c r="J624" s="8"/>
      <c r="K624" s="25"/>
      <c r="L624" s="24"/>
    </row>
    <row r="625" spans="1:12" ht="29.1" customHeight="1" x14ac:dyDescent="0.25">
      <c r="A625" s="7"/>
      <c r="B625" s="7"/>
      <c r="C625" s="27" t="str">
        <f>IFERROR(VLOOKUP(Table1[[#This Row],[NO PP ]],'[1]LIST PP &amp; PO'!B641:L1350,3,FALSE),"")</f>
        <v/>
      </c>
      <c r="D625" s="26"/>
      <c r="E625" s="7"/>
      <c r="F625" s="25"/>
      <c r="G625" s="7"/>
      <c r="H625" s="7"/>
      <c r="I625" s="7"/>
      <c r="J625" s="8"/>
      <c r="K625" s="25"/>
      <c r="L625" s="24"/>
    </row>
    <row r="626" spans="1:12" x14ac:dyDescent="0.25">
      <c r="A626" s="7"/>
      <c r="B626" s="7"/>
      <c r="C626" s="27" t="str">
        <f>IFERROR(VLOOKUP(Table1[[#This Row],[NO PP ]],'[1]LIST PP &amp; PO'!B642:L1351,3,FALSE),"")</f>
        <v/>
      </c>
      <c r="D626" s="26"/>
      <c r="E626" s="7"/>
      <c r="F626" s="25"/>
      <c r="G626" s="7"/>
      <c r="H626" s="7"/>
      <c r="I626" s="7"/>
      <c r="J626" s="8"/>
      <c r="K626" s="25"/>
      <c r="L626" s="24"/>
    </row>
    <row r="627" spans="1:12" x14ac:dyDescent="0.25">
      <c r="A627" s="7"/>
      <c r="B627" s="7"/>
      <c r="C627" s="27" t="str">
        <f>IFERROR(VLOOKUP(Table1[[#This Row],[NO PP ]],'[1]LIST PP &amp; PO'!B643:L1352,3,FALSE),"")</f>
        <v/>
      </c>
      <c r="D627" s="26"/>
      <c r="E627" s="7"/>
      <c r="F627" s="25"/>
      <c r="G627" s="7"/>
      <c r="H627" s="7"/>
      <c r="I627" s="7"/>
      <c r="J627" s="8"/>
      <c r="K627" s="25"/>
      <c r="L627" s="24"/>
    </row>
    <row r="628" spans="1:12" x14ac:dyDescent="0.25">
      <c r="A628" s="7"/>
      <c r="B628" s="7"/>
      <c r="C628" s="27" t="str">
        <f>IFERROR(VLOOKUP(Table1[[#This Row],[NO PP ]],'[1]LIST PP &amp; PO'!B644:L1353,3,FALSE),"")</f>
        <v/>
      </c>
      <c r="D628" s="26"/>
      <c r="E628" s="7"/>
      <c r="F628" s="25"/>
      <c r="G628" s="7"/>
      <c r="H628" s="7"/>
      <c r="I628" s="7"/>
      <c r="J628" s="8"/>
      <c r="K628" s="25"/>
      <c r="L628" s="24"/>
    </row>
    <row r="629" spans="1:12" x14ac:dyDescent="0.25">
      <c r="A629" s="7"/>
      <c r="B629" s="7"/>
      <c r="C629" s="27" t="str">
        <f>IFERROR(VLOOKUP(Table1[[#This Row],[NO PP ]],'[1]LIST PP &amp; PO'!B645:L1354,3,FALSE),"")</f>
        <v/>
      </c>
      <c r="D629" s="26"/>
      <c r="E629" s="7"/>
      <c r="F629" s="25"/>
      <c r="G629" s="7"/>
      <c r="H629" s="7"/>
      <c r="I629" s="7"/>
      <c r="J629" s="8"/>
      <c r="K629" s="25"/>
      <c r="L629" s="24"/>
    </row>
    <row r="630" spans="1:12" x14ac:dyDescent="0.25">
      <c r="A630" s="7"/>
      <c r="B630" s="7"/>
      <c r="C630" s="27" t="str">
        <f>IFERROR(VLOOKUP(Table1[[#This Row],[NO PP ]],'[1]LIST PP &amp; PO'!B646:L1355,3,FALSE),"")</f>
        <v/>
      </c>
      <c r="D630" s="26"/>
      <c r="E630" s="7"/>
      <c r="F630" s="25"/>
      <c r="G630" s="7"/>
      <c r="H630" s="7"/>
      <c r="I630" s="7"/>
      <c r="J630" s="8"/>
      <c r="K630" s="25"/>
      <c r="L630" s="24"/>
    </row>
    <row r="631" spans="1:12" x14ac:dyDescent="0.25">
      <c r="A631" s="7"/>
      <c r="B631" s="7"/>
      <c r="C631" s="27" t="str">
        <f>IFERROR(VLOOKUP(Table1[[#This Row],[NO PP ]],'[1]LIST PP &amp; PO'!B647:L1356,3,FALSE),"")</f>
        <v/>
      </c>
      <c r="D631" s="26"/>
      <c r="E631" s="7"/>
      <c r="F631" s="25"/>
      <c r="G631" s="7"/>
      <c r="H631" s="7"/>
      <c r="I631" s="7"/>
      <c r="J631" s="8"/>
      <c r="K631" s="25"/>
      <c r="L631" s="24"/>
    </row>
    <row r="632" spans="1:12" x14ac:dyDescent="0.25">
      <c r="A632" s="7"/>
      <c r="B632" s="7"/>
      <c r="C632" s="27" t="str">
        <f>IFERROR(VLOOKUP(Table1[[#This Row],[NO PP ]],'[1]LIST PP &amp; PO'!B648:L1357,3,FALSE),"")</f>
        <v/>
      </c>
      <c r="D632" s="26"/>
      <c r="E632" s="7"/>
      <c r="F632" s="25"/>
      <c r="G632" s="7"/>
      <c r="H632" s="7"/>
      <c r="I632" s="7"/>
      <c r="J632" s="8"/>
      <c r="K632" s="25"/>
      <c r="L632" s="24"/>
    </row>
    <row r="633" spans="1:12" x14ac:dyDescent="0.25">
      <c r="A633" s="7"/>
      <c r="B633" s="7"/>
      <c r="C633" s="27" t="str">
        <f>IFERROR(VLOOKUP(Table1[[#This Row],[NO PP ]],'[1]LIST PP &amp; PO'!B649:L1358,3,FALSE),"")</f>
        <v/>
      </c>
      <c r="D633" s="26"/>
      <c r="E633" s="7"/>
      <c r="F633" s="25"/>
      <c r="G633" s="7"/>
      <c r="H633" s="7"/>
      <c r="I633" s="7"/>
      <c r="J633" s="8"/>
      <c r="K633" s="25"/>
      <c r="L633" s="24"/>
    </row>
    <row r="634" spans="1:12" x14ac:dyDescent="0.25">
      <c r="A634" s="7"/>
      <c r="B634" s="7"/>
      <c r="C634" s="27" t="str">
        <f>IFERROR(VLOOKUP(Table1[[#This Row],[NO PP ]],'[1]LIST PP &amp; PO'!B650:L1359,3,FALSE),"")</f>
        <v/>
      </c>
      <c r="D634" s="26"/>
      <c r="E634" s="7"/>
      <c r="F634" s="25"/>
      <c r="G634" s="7"/>
      <c r="H634" s="7"/>
      <c r="I634" s="7"/>
      <c r="J634" s="8"/>
      <c r="K634" s="25"/>
      <c r="L634" s="24"/>
    </row>
    <row r="635" spans="1:12" x14ac:dyDescent="0.25">
      <c r="A635" s="7"/>
      <c r="B635" s="7"/>
      <c r="C635" s="27" t="str">
        <f>IFERROR(VLOOKUP(Table1[[#This Row],[NO PP ]],'[1]LIST PP &amp; PO'!B651:L1360,3,FALSE),"")</f>
        <v/>
      </c>
      <c r="D635" s="26"/>
      <c r="E635" s="7"/>
      <c r="F635" s="25"/>
      <c r="G635" s="7"/>
      <c r="H635" s="7"/>
      <c r="I635" s="7"/>
      <c r="J635" s="8"/>
      <c r="K635" s="25"/>
      <c r="L635" s="24"/>
    </row>
    <row r="636" spans="1:12" x14ac:dyDescent="0.25">
      <c r="A636" s="7"/>
      <c r="B636" s="7"/>
      <c r="C636" s="27" t="str">
        <f>IFERROR(VLOOKUP(Table1[[#This Row],[NO PP ]],'[1]LIST PP &amp; PO'!B652:L1361,3,FALSE),"")</f>
        <v/>
      </c>
      <c r="D636" s="26"/>
      <c r="E636" s="7"/>
      <c r="F636" s="25"/>
      <c r="G636" s="7"/>
      <c r="H636" s="7"/>
      <c r="I636" s="7"/>
      <c r="J636" s="8"/>
      <c r="K636" s="25"/>
      <c r="L636" s="24"/>
    </row>
    <row r="637" spans="1:12" x14ac:dyDescent="0.25">
      <c r="A637" s="7"/>
      <c r="B637" s="7"/>
      <c r="C637" s="27" t="str">
        <f>IFERROR(VLOOKUP(Table1[[#This Row],[NO PP ]],'[1]LIST PP &amp; PO'!B653:L1362,3,FALSE),"")</f>
        <v/>
      </c>
      <c r="D637" s="26"/>
      <c r="E637" s="7"/>
      <c r="F637" s="25"/>
      <c r="G637" s="7"/>
      <c r="H637" s="7"/>
      <c r="I637" s="7"/>
      <c r="J637" s="8"/>
      <c r="K637" s="25"/>
      <c r="L637" s="24"/>
    </row>
    <row r="638" spans="1:12" x14ac:dyDescent="0.25">
      <c r="A638" s="7"/>
      <c r="B638" s="7"/>
      <c r="C638" s="27" t="str">
        <f>IFERROR(VLOOKUP(Table1[[#This Row],[NO PP ]],'[1]LIST PP &amp; PO'!B654:L1363,3,FALSE),"")</f>
        <v/>
      </c>
      <c r="D638" s="26"/>
      <c r="E638" s="7"/>
      <c r="F638" s="25"/>
      <c r="G638" s="7"/>
      <c r="H638" s="7"/>
      <c r="I638" s="7"/>
      <c r="J638" s="8"/>
      <c r="K638" s="25"/>
      <c r="L638" s="24"/>
    </row>
    <row r="639" spans="1:12" x14ac:dyDescent="0.25">
      <c r="A639" s="7"/>
      <c r="B639" s="7"/>
      <c r="C639" s="27" t="str">
        <f>IFERROR(VLOOKUP(Table1[[#This Row],[NO PP ]],'[1]LIST PP &amp; PO'!B655:L1364,3,FALSE),"")</f>
        <v/>
      </c>
      <c r="D639" s="26"/>
      <c r="E639" s="7"/>
      <c r="F639" s="25"/>
      <c r="G639" s="7"/>
      <c r="H639" s="7"/>
      <c r="I639" s="7"/>
      <c r="J639" s="8"/>
      <c r="K639" s="25"/>
      <c r="L639" s="24"/>
    </row>
    <row r="640" spans="1:12" x14ac:dyDescent="0.25">
      <c r="A640" s="7"/>
      <c r="B640" s="7"/>
      <c r="C640" s="27" t="str">
        <f>IFERROR(VLOOKUP(Table1[[#This Row],[NO PP ]],'[1]LIST PP &amp; PO'!B656:L1365,3,FALSE),"")</f>
        <v/>
      </c>
      <c r="D640" s="26"/>
      <c r="E640" s="7"/>
      <c r="F640" s="25"/>
      <c r="G640" s="7"/>
      <c r="H640" s="7"/>
      <c r="I640" s="7"/>
      <c r="J640" s="8"/>
      <c r="K640" s="25"/>
      <c r="L640" s="24"/>
    </row>
    <row r="641" spans="1:12" x14ac:dyDescent="0.25">
      <c r="A641" s="7"/>
      <c r="B641" s="7"/>
      <c r="C641" s="27" t="str">
        <f>IFERROR(VLOOKUP(Table1[[#This Row],[NO PP ]],'[1]LIST PP &amp; PO'!B657:L1366,3,FALSE),"")</f>
        <v/>
      </c>
      <c r="D641" s="26"/>
      <c r="E641" s="7"/>
      <c r="F641" s="25"/>
      <c r="G641" s="7"/>
      <c r="H641" s="7"/>
      <c r="I641" s="7"/>
      <c r="J641" s="8"/>
      <c r="K641" s="25"/>
      <c r="L641" s="24"/>
    </row>
    <row r="642" spans="1:12" x14ac:dyDescent="0.25">
      <c r="A642" s="7"/>
      <c r="B642" s="7"/>
      <c r="C642" s="27" t="str">
        <f>IFERROR(VLOOKUP(Table1[[#This Row],[NO PP ]],'[1]LIST PP &amp; PO'!B658:L1367,3,FALSE),"")</f>
        <v/>
      </c>
      <c r="D642" s="26"/>
      <c r="E642" s="7"/>
      <c r="F642" s="25"/>
      <c r="G642" s="7"/>
      <c r="H642" s="7"/>
      <c r="I642" s="7"/>
      <c r="J642" s="8"/>
      <c r="K642" s="25"/>
      <c r="L642" s="24"/>
    </row>
    <row r="643" spans="1:12" x14ac:dyDescent="0.25">
      <c r="A643" s="7"/>
      <c r="B643" s="7"/>
      <c r="C643" s="27" t="str">
        <f>IFERROR(VLOOKUP(Table1[[#This Row],[NO PP ]],'[1]LIST PP &amp; PO'!B659:L1368,3,FALSE),"")</f>
        <v/>
      </c>
      <c r="D643" s="26"/>
      <c r="E643" s="7"/>
      <c r="F643" s="25"/>
      <c r="G643" s="7"/>
      <c r="H643" s="7"/>
      <c r="I643" s="7"/>
      <c r="J643" s="8"/>
      <c r="K643" s="25"/>
      <c r="L643" s="24"/>
    </row>
    <row r="644" spans="1:12" x14ac:dyDescent="0.25">
      <c r="A644" s="7"/>
      <c r="B644" s="7"/>
      <c r="C644" s="27" t="str">
        <f>IFERROR(VLOOKUP(Table1[[#This Row],[NO PP ]],'[1]LIST PP &amp; PO'!B660:L1369,3,FALSE),"")</f>
        <v/>
      </c>
      <c r="D644" s="26"/>
      <c r="E644" s="7"/>
      <c r="F644" s="25"/>
      <c r="G644" s="7"/>
      <c r="H644" s="7"/>
      <c r="I644" s="7"/>
      <c r="J644" s="8"/>
      <c r="K644" s="25"/>
      <c r="L644" s="24"/>
    </row>
    <row r="645" spans="1:12" x14ac:dyDescent="0.25">
      <c r="A645" s="7"/>
      <c r="B645" s="7"/>
      <c r="C645" s="27" t="str">
        <f>IFERROR(VLOOKUP(Table1[[#This Row],[NO PP ]],'[1]LIST PP &amp; PO'!B661:L1370,3,FALSE),"")</f>
        <v/>
      </c>
      <c r="D645" s="26"/>
      <c r="E645" s="7"/>
      <c r="F645" s="25"/>
      <c r="G645" s="7"/>
      <c r="H645" s="7"/>
      <c r="I645" s="7"/>
      <c r="J645" s="8"/>
      <c r="K645" s="25"/>
      <c r="L645" s="24"/>
    </row>
    <row r="646" spans="1:12" x14ac:dyDescent="0.25">
      <c r="A646" s="7"/>
      <c r="B646" s="7"/>
      <c r="C646" s="27" t="str">
        <f>IFERROR(VLOOKUP(Table1[[#This Row],[NO PP ]],'[1]LIST PP &amp; PO'!B662:L1371,3,FALSE),"")</f>
        <v/>
      </c>
      <c r="D646" s="26"/>
      <c r="E646" s="7"/>
      <c r="F646" s="25"/>
      <c r="G646" s="7"/>
      <c r="H646" s="7"/>
      <c r="I646" s="7"/>
      <c r="J646" s="8"/>
      <c r="K646" s="25"/>
      <c r="L646" s="24"/>
    </row>
    <row r="647" spans="1:12" x14ac:dyDescent="0.25">
      <c r="A647" s="7"/>
      <c r="B647" s="7"/>
      <c r="C647" s="27" t="str">
        <f>IFERROR(VLOOKUP(Table1[[#This Row],[NO PP ]],'[1]LIST PP &amp; PO'!B663:L1372,3,FALSE),"")</f>
        <v/>
      </c>
      <c r="D647" s="26"/>
      <c r="E647" s="7"/>
      <c r="F647" s="25"/>
      <c r="G647" s="7"/>
      <c r="H647" s="7"/>
      <c r="I647" s="7"/>
      <c r="J647" s="8"/>
      <c r="K647" s="25"/>
      <c r="L647" s="24"/>
    </row>
    <row r="648" spans="1:12" x14ac:dyDescent="0.25">
      <c r="A648" s="7"/>
      <c r="B648" s="7"/>
      <c r="C648" s="27" t="str">
        <f>IFERROR(VLOOKUP(Table1[[#This Row],[NO PP ]],'[1]LIST PP &amp; PO'!B664:L1373,3,FALSE),"")</f>
        <v/>
      </c>
      <c r="D648" s="26"/>
      <c r="E648" s="7"/>
      <c r="F648" s="25"/>
      <c r="G648" s="7"/>
      <c r="H648" s="7"/>
      <c r="I648" s="7"/>
      <c r="J648" s="8"/>
      <c r="K648" s="25"/>
      <c r="L648" s="24"/>
    </row>
    <row r="649" spans="1:12" x14ac:dyDescent="0.25">
      <c r="A649" s="7"/>
      <c r="B649" s="7"/>
      <c r="C649" s="27" t="str">
        <f>IFERROR(VLOOKUP(Table1[[#This Row],[NO PP ]],'[1]LIST PP &amp; PO'!B665:L1374,3,FALSE),"")</f>
        <v/>
      </c>
      <c r="D649" s="26"/>
      <c r="E649" s="7"/>
      <c r="F649" s="25"/>
      <c r="G649" s="7"/>
      <c r="H649" s="7"/>
      <c r="I649" s="7"/>
      <c r="J649" s="8"/>
      <c r="K649" s="25"/>
      <c r="L649" s="24"/>
    </row>
    <row r="650" spans="1:12" x14ac:dyDescent="0.25">
      <c r="A650" s="7"/>
      <c r="B650" s="7"/>
      <c r="C650" s="27" t="str">
        <f>IFERROR(VLOOKUP(Table1[[#This Row],[NO PP ]],'[1]LIST PP &amp; PO'!B666:L1375,3,FALSE),"")</f>
        <v/>
      </c>
      <c r="D650" s="26"/>
      <c r="E650" s="7"/>
      <c r="F650" s="25"/>
      <c r="G650" s="7"/>
      <c r="H650" s="7"/>
      <c r="I650" s="7"/>
      <c r="J650" s="8"/>
      <c r="K650" s="25"/>
      <c r="L650" s="24"/>
    </row>
    <row r="651" spans="1:12" x14ac:dyDescent="0.25">
      <c r="A651" s="7"/>
      <c r="B651" s="7"/>
      <c r="C651" s="27" t="str">
        <f>IFERROR(VLOOKUP(Table1[[#This Row],[NO PP ]],'[1]LIST PP &amp; PO'!B667:L1376,3,FALSE),"")</f>
        <v/>
      </c>
      <c r="D651" s="26"/>
      <c r="E651" s="7"/>
      <c r="F651" s="25"/>
      <c r="G651" s="7"/>
      <c r="H651" s="7"/>
      <c r="I651" s="7"/>
      <c r="J651" s="8"/>
      <c r="K651" s="25"/>
      <c r="L651" s="24"/>
    </row>
    <row r="652" spans="1:12" x14ac:dyDescent="0.25">
      <c r="A652" s="7"/>
      <c r="B652" s="7"/>
      <c r="C652" s="27" t="str">
        <f>IFERROR(VLOOKUP(Table1[[#This Row],[NO PP ]],'[1]LIST PP &amp; PO'!B668:L1377,3,FALSE),"")</f>
        <v/>
      </c>
      <c r="D652" s="26"/>
      <c r="E652" s="7"/>
      <c r="F652" s="25"/>
      <c r="G652" s="7"/>
      <c r="H652" s="7"/>
      <c r="I652" s="7"/>
      <c r="J652" s="8"/>
      <c r="K652" s="25"/>
      <c r="L652" s="24"/>
    </row>
    <row r="653" spans="1:12" x14ac:dyDescent="0.25">
      <c r="A653" s="7"/>
      <c r="B653" s="7"/>
      <c r="C653" s="27" t="str">
        <f>IFERROR(VLOOKUP(Table1[[#This Row],[NO PP ]],'[1]LIST PP &amp; PO'!B669:L1378,3,FALSE),"")</f>
        <v/>
      </c>
      <c r="D653" s="26"/>
      <c r="E653" s="7"/>
      <c r="F653" s="25"/>
      <c r="G653" s="7"/>
      <c r="H653" s="7"/>
      <c r="I653" s="7"/>
      <c r="J653" s="8"/>
      <c r="K653" s="25"/>
      <c r="L653" s="24"/>
    </row>
    <row r="654" spans="1:12" x14ac:dyDescent="0.25">
      <c r="A654" s="7"/>
      <c r="B654" s="7"/>
      <c r="C654" s="27" t="str">
        <f>IFERROR(VLOOKUP(Table1[[#This Row],[NO PP ]],'[1]LIST PP &amp; PO'!B670:L1379,3,FALSE),"")</f>
        <v/>
      </c>
      <c r="D654" s="26"/>
      <c r="E654" s="7"/>
      <c r="F654" s="25"/>
      <c r="G654" s="7"/>
      <c r="H654" s="7"/>
      <c r="I654" s="7"/>
      <c r="J654" s="8"/>
      <c r="K654" s="25"/>
      <c r="L654" s="24"/>
    </row>
    <row r="655" spans="1:12" x14ac:dyDescent="0.25">
      <c r="A655" s="7"/>
      <c r="B655" s="7"/>
      <c r="C655" s="27" t="str">
        <f>IFERROR(VLOOKUP(Table1[[#This Row],[NO PP ]],'[1]LIST PP &amp; PO'!B671:L1380,3,FALSE),"")</f>
        <v/>
      </c>
      <c r="D655" s="26"/>
      <c r="E655" s="7"/>
      <c r="F655" s="25"/>
      <c r="G655" s="7"/>
      <c r="H655" s="7"/>
      <c r="I655" s="7"/>
      <c r="J655" s="8"/>
      <c r="K655" s="25"/>
      <c r="L655" s="24"/>
    </row>
    <row r="656" spans="1:12" x14ac:dyDescent="0.25">
      <c r="A656" s="7"/>
      <c r="B656" s="7"/>
      <c r="C656" s="27" t="str">
        <f>IFERROR(VLOOKUP(Table1[[#This Row],[NO PP ]],'[1]LIST PP &amp; PO'!B672:L1381,3,FALSE),"")</f>
        <v/>
      </c>
      <c r="D656" s="26"/>
      <c r="E656" s="7"/>
      <c r="F656" s="25"/>
      <c r="G656" s="7"/>
      <c r="H656" s="7"/>
      <c r="I656" s="7"/>
      <c r="J656" s="8"/>
      <c r="K656" s="25"/>
      <c r="L656" s="24"/>
    </row>
    <row r="657" spans="1:12" x14ac:dyDescent="0.25">
      <c r="A657" s="7"/>
      <c r="B657" s="7"/>
      <c r="C657" s="27" t="str">
        <f>IFERROR(VLOOKUP(Table1[[#This Row],[NO PP ]],'[1]LIST PP &amp; PO'!B673:L1382,3,FALSE),"")</f>
        <v/>
      </c>
      <c r="D657" s="26"/>
      <c r="E657" s="7"/>
      <c r="F657" s="25"/>
      <c r="G657" s="7"/>
      <c r="H657" s="7"/>
      <c r="I657" s="7"/>
      <c r="J657" s="8"/>
      <c r="K657" s="25"/>
      <c r="L657" s="24"/>
    </row>
    <row r="658" spans="1:12" x14ac:dyDescent="0.25">
      <c r="A658" s="7"/>
      <c r="B658" s="7"/>
      <c r="C658" s="27" t="str">
        <f>IFERROR(VLOOKUP(Table1[[#This Row],[NO PP ]],'[1]LIST PP &amp; PO'!B674:L1383,3,FALSE),"")</f>
        <v/>
      </c>
      <c r="D658" s="26"/>
      <c r="E658" s="7"/>
      <c r="F658" s="25"/>
      <c r="G658" s="7"/>
      <c r="H658" s="7"/>
      <c r="I658" s="7"/>
      <c r="J658" s="8"/>
      <c r="K658" s="25"/>
      <c r="L658" s="24"/>
    </row>
    <row r="659" spans="1:12" x14ac:dyDescent="0.25">
      <c r="A659" s="7"/>
      <c r="B659" s="7"/>
      <c r="C659" s="27" t="str">
        <f>IFERROR(VLOOKUP(Table1[[#This Row],[NO PP ]],'[1]LIST PP &amp; PO'!B675:L1384,3,FALSE),"")</f>
        <v/>
      </c>
      <c r="D659" s="26"/>
      <c r="E659" s="7"/>
      <c r="F659" s="25"/>
      <c r="G659" s="7"/>
      <c r="H659" s="7"/>
      <c r="I659" s="7"/>
      <c r="J659" s="8"/>
      <c r="K659" s="25"/>
      <c r="L659" s="24"/>
    </row>
    <row r="660" spans="1:12" x14ac:dyDescent="0.25">
      <c r="A660" s="7"/>
      <c r="B660" s="7"/>
      <c r="C660" s="27" t="str">
        <f>IFERROR(VLOOKUP(Table1[[#This Row],[NO PP ]],'[1]LIST PP &amp; PO'!B676:L1385,3,FALSE),"")</f>
        <v/>
      </c>
      <c r="D660" s="26"/>
      <c r="E660" s="7"/>
      <c r="F660" s="25"/>
      <c r="G660" s="7"/>
      <c r="H660" s="7"/>
      <c r="I660" s="7"/>
      <c r="J660" s="8"/>
      <c r="K660" s="25"/>
      <c r="L660" s="24"/>
    </row>
    <row r="661" spans="1:12" x14ac:dyDescent="0.25">
      <c r="A661" s="7"/>
      <c r="B661" s="7"/>
      <c r="C661" s="27" t="str">
        <f>IFERROR(VLOOKUP(Table1[[#This Row],[NO PP ]],'[1]LIST PP &amp; PO'!B677:L1386,3,FALSE),"")</f>
        <v/>
      </c>
      <c r="D661" s="26"/>
      <c r="E661" s="7"/>
      <c r="F661" s="25"/>
      <c r="G661" s="7"/>
      <c r="H661" s="7"/>
      <c r="I661" s="7"/>
      <c r="J661" s="8"/>
      <c r="K661" s="25"/>
      <c r="L661" s="24"/>
    </row>
    <row r="662" spans="1:12" x14ac:dyDescent="0.25">
      <c r="A662" s="7"/>
      <c r="B662" s="7"/>
      <c r="C662" s="27" t="str">
        <f>IFERROR(VLOOKUP(Table1[[#This Row],[NO PP ]],'[1]LIST PP &amp; PO'!B678:L1387,3,FALSE),"")</f>
        <v/>
      </c>
      <c r="D662" s="26"/>
      <c r="E662" s="7"/>
      <c r="F662" s="25"/>
      <c r="G662" s="7"/>
      <c r="H662" s="7"/>
      <c r="I662" s="7"/>
      <c r="J662" s="8"/>
      <c r="K662" s="25"/>
      <c r="L662" s="24"/>
    </row>
    <row r="663" spans="1:12" x14ac:dyDescent="0.25">
      <c r="A663" s="7"/>
      <c r="B663" s="7"/>
      <c r="C663" s="27" t="str">
        <f>IFERROR(VLOOKUP(Table1[[#This Row],[NO PP ]],'[1]LIST PP &amp; PO'!B679:L1388,3,FALSE),"")</f>
        <v/>
      </c>
      <c r="D663" s="26"/>
      <c r="E663" s="7"/>
      <c r="F663" s="25"/>
      <c r="G663" s="7"/>
      <c r="H663" s="7"/>
      <c r="I663" s="7"/>
      <c r="J663" s="8"/>
      <c r="K663" s="25"/>
      <c r="L663" s="24"/>
    </row>
    <row r="664" spans="1:12" x14ac:dyDescent="0.25">
      <c r="A664" s="7"/>
      <c r="B664" s="7"/>
      <c r="C664" s="27" t="str">
        <f>IFERROR(VLOOKUP(Table1[[#This Row],[NO PP ]],'[1]LIST PP &amp; PO'!B680:L1389,3,FALSE),"")</f>
        <v/>
      </c>
      <c r="D664" s="26"/>
      <c r="E664" s="7"/>
      <c r="F664" s="25"/>
      <c r="G664" s="7"/>
      <c r="H664" s="7"/>
      <c r="I664" s="7"/>
      <c r="J664" s="8"/>
      <c r="K664" s="25"/>
      <c r="L664" s="24"/>
    </row>
    <row r="665" spans="1:12" x14ac:dyDescent="0.25">
      <c r="A665" s="7"/>
      <c r="B665" s="7"/>
      <c r="C665" s="27" t="str">
        <f>IFERROR(VLOOKUP(Table1[[#This Row],[NO PP ]],'[1]LIST PP &amp; PO'!B681:L1390,3,FALSE),"")</f>
        <v/>
      </c>
      <c r="D665" s="26"/>
      <c r="E665" s="7"/>
      <c r="F665" s="25"/>
      <c r="G665" s="7"/>
      <c r="H665" s="7"/>
      <c r="I665" s="7"/>
      <c r="J665" s="8"/>
      <c r="K665" s="25"/>
      <c r="L665" s="24"/>
    </row>
    <row r="666" spans="1:12" x14ac:dyDescent="0.25">
      <c r="A666" s="7"/>
      <c r="B666" s="7"/>
      <c r="C666" s="27" t="str">
        <f>IFERROR(VLOOKUP(Table1[[#This Row],[NO PP ]],'[1]LIST PP &amp; PO'!B682:L1391,3,FALSE),"")</f>
        <v/>
      </c>
      <c r="D666" s="26"/>
      <c r="E666" s="7"/>
      <c r="F666" s="25"/>
      <c r="G666" s="7"/>
      <c r="H666" s="7"/>
      <c r="I666" s="7"/>
      <c r="J666" s="8"/>
      <c r="K666" s="25"/>
      <c r="L666" s="24"/>
    </row>
    <row r="667" spans="1:12" x14ac:dyDescent="0.25">
      <c r="A667" s="7"/>
      <c r="B667" s="7"/>
      <c r="C667" s="27" t="str">
        <f>IFERROR(VLOOKUP(Table1[[#This Row],[NO PP ]],'[1]LIST PP &amp; PO'!B683:L1392,3,FALSE),"")</f>
        <v/>
      </c>
      <c r="D667" s="26"/>
      <c r="E667" s="7"/>
      <c r="F667" s="25"/>
      <c r="G667" s="7"/>
      <c r="H667" s="7"/>
      <c r="I667" s="7"/>
      <c r="J667" s="8"/>
      <c r="K667" s="25"/>
      <c r="L667" s="24"/>
    </row>
    <row r="668" spans="1:12" x14ac:dyDescent="0.25">
      <c r="A668" s="7"/>
      <c r="B668" s="7"/>
      <c r="C668" s="27" t="str">
        <f>IFERROR(VLOOKUP(Table1[[#This Row],[NO PP ]],'[1]LIST PP &amp; PO'!B684:L1393,3,FALSE),"")</f>
        <v/>
      </c>
      <c r="D668" s="26"/>
      <c r="E668" s="7"/>
      <c r="F668" s="25"/>
      <c r="G668" s="7"/>
      <c r="H668" s="7"/>
      <c r="I668" s="7"/>
      <c r="J668" s="8"/>
      <c r="K668" s="25"/>
      <c r="L668" s="24"/>
    </row>
    <row r="669" spans="1:12" x14ac:dyDescent="0.25">
      <c r="A669" s="7"/>
      <c r="B669" s="7"/>
      <c r="C669" s="27" t="str">
        <f>IFERROR(VLOOKUP(Table1[[#This Row],[NO PP ]],'[1]LIST PP &amp; PO'!B685:L1394,3,FALSE),"")</f>
        <v/>
      </c>
      <c r="D669" s="26"/>
      <c r="E669" s="7"/>
      <c r="F669" s="25"/>
      <c r="G669" s="7"/>
      <c r="H669" s="7"/>
      <c r="I669" s="7"/>
      <c r="J669" s="8"/>
      <c r="K669" s="25"/>
      <c r="L669" s="24"/>
    </row>
    <row r="670" spans="1:12" x14ac:dyDescent="0.25">
      <c r="A670" s="7"/>
      <c r="B670" s="7"/>
      <c r="C670" s="27" t="str">
        <f>IFERROR(VLOOKUP(Table1[[#This Row],[NO PP ]],'[1]LIST PP &amp; PO'!B686:L1395,3,FALSE),"")</f>
        <v/>
      </c>
      <c r="D670" s="26"/>
      <c r="E670" s="7"/>
      <c r="F670" s="25"/>
      <c r="G670" s="7"/>
      <c r="H670" s="7"/>
      <c r="I670" s="7"/>
      <c r="J670" s="8"/>
      <c r="K670" s="25"/>
      <c r="L670" s="24"/>
    </row>
    <row r="671" spans="1:12" x14ac:dyDescent="0.25">
      <c r="A671" s="7"/>
      <c r="B671" s="7"/>
      <c r="C671" s="27" t="str">
        <f>IFERROR(VLOOKUP(Table1[[#This Row],[NO PP ]],'[1]LIST PP &amp; PO'!B687:L1396,3,FALSE),"")</f>
        <v/>
      </c>
      <c r="D671" s="26"/>
      <c r="E671" s="7"/>
      <c r="F671" s="25"/>
      <c r="G671" s="7"/>
      <c r="H671" s="7"/>
      <c r="I671" s="7"/>
      <c r="J671" s="8"/>
      <c r="K671" s="25"/>
      <c r="L671" s="24"/>
    </row>
    <row r="672" spans="1:12" x14ac:dyDescent="0.25">
      <c r="A672" s="7"/>
      <c r="B672" s="7"/>
      <c r="C672" s="27" t="str">
        <f>IFERROR(VLOOKUP(Table1[[#This Row],[NO PP ]],'[1]LIST PP &amp; PO'!B688:L1397,3,FALSE),"")</f>
        <v/>
      </c>
      <c r="D672" s="26"/>
      <c r="E672" s="7"/>
      <c r="F672" s="25"/>
      <c r="G672" s="7"/>
      <c r="H672" s="7"/>
      <c r="I672" s="7"/>
      <c r="J672" s="8"/>
      <c r="K672" s="25"/>
      <c r="L672" s="24"/>
    </row>
    <row r="673" spans="1:12" x14ac:dyDescent="0.25">
      <c r="A673" s="7"/>
      <c r="B673" s="7"/>
      <c r="C673" s="27" t="str">
        <f>IFERROR(VLOOKUP(Table1[[#This Row],[NO PP ]],'[1]LIST PP &amp; PO'!B689:L1398,3,FALSE),"")</f>
        <v/>
      </c>
      <c r="D673" s="26"/>
      <c r="E673" s="7"/>
      <c r="F673" s="25"/>
      <c r="G673" s="7"/>
      <c r="H673" s="7"/>
      <c r="I673" s="7"/>
      <c r="J673" s="8"/>
      <c r="K673" s="25"/>
      <c r="L673" s="24"/>
    </row>
    <row r="674" spans="1:12" x14ac:dyDescent="0.25">
      <c r="A674" s="7"/>
      <c r="B674" s="7"/>
      <c r="C674" s="27" t="str">
        <f>IFERROR(VLOOKUP(Table1[[#This Row],[NO PP ]],'[1]LIST PP &amp; PO'!B690:L1399,3,FALSE),"")</f>
        <v/>
      </c>
      <c r="D674" s="26"/>
      <c r="E674" s="7"/>
      <c r="F674" s="25"/>
      <c r="G674" s="7"/>
      <c r="H674" s="7"/>
      <c r="I674" s="7"/>
      <c r="J674" s="8"/>
      <c r="K674" s="25"/>
      <c r="L674" s="24"/>
    </row>
    <row r="675" spans="1:12" x14ac:dyDescent="0.25">
      <c r="A675" s="7"/>
      <c r="B675" s="7"/>
      <c r="C675" s="27" t="str">
        <f>IFERROR(VLOOKUP(Table1[[#This Row],[NO PP ]],'[1]LIST PP &amp; PO'!B691:L1400,3,FALSE),"")</f>
        <v/>
      </c>
      <c r="D675" s="26"/>
      <c r="E675" s="7"/>
      <c r="F675" s="25"/>
      <c r="G675" s="7"/>
      <c r="H675" s="7"/>
      <c r="I675" s="7"/>
      <c r="J675" s="8"/>
      <c r="K675" s="25"/>
      <c r="L675" s="24"/>
    </row>
    <row r="676" spans="1:12" x14ac:dyDescent="0.25">
      <c r="A676" s="7"/>
      <c r="B676" s="7"/>
      <c r="C676" s="27" t="str">
        <f>IFERROR(VLOOKUP(Table1[[#This Row],[NO PP ]],'[1]LIST PP &amp; PO'!B692:L1401,3,FALSE),"")</f>
        <v/>
      </c>
      <c r="D676" s="26"/>
      <c r="E676" s="7"/>
      <c r="F676" s="25"/>
      <c r="G676" s="7"/>
      <c r="H676" s="7"/>
      <c r="I676" s="7"/>
      <c r="J676" s="8"/>
      <c r="K676" s="25"/>
      <c r="L676" s="24"/>
    </row>
    <row r="677" spans="1:12" x14ac:dyDescent="0.25">
      <c r="A677" s="7"/>
      <c r="B677" s="7"/>
      <c r="C677" s="27" t="str">
        <f>IFERROR(VLOOKUP(Table1[[#This Row],[NO PP ]],'[1]LIST PP &amp; PO'!B693:L1402,3,FALSE),"")</f>
        <v/>
      </c>
      <c r="D677" s="26"/>
      <c r="E677" s="7"/>
      <c r="F677" s="25"/>
      <c r="G677" s="7"/>
      <c r="H677" s="7"/>
      <c r="I677" s="7"/>
      <c r="J677" s="8"/>
      <c r="K677" s="25"/>
      <c r="L677" s="24"/>
    </row>
    <row r="678" spans="1:12" x14ac:dyDescent="0.25">
      <c r="A678" s="7"/>
      <c r="B678" s="7"/>
      <c r="C678" s="27" t="str">
        <f>IFERROR(VLOOKUP(Table1[[#This Row],[NO PP ]],'[1]LIST PP &amp; PO'!B694:L1403,3,FALSE),"")</f>
        <v/>
      </c>
      <c r="D678" s="26"/>
      <c r="E678" s="7"/>
      <c r="F678" s="25"/>
      <c r="G678" s="7"/>
      <c r="H678" s="7"/>
      <c r="I678" s="7"/>
      <c r="J678" s="8"/>
      <c r="K678" s="25"/>
      <c r="L678" s="24"/>
    </row>
    <row r="679" spans="1:12" x14ac:dyDescent="0.25">
      <c r="A679" s="7"/>
      <c r="B679" s="7"/>
      <c r="C679" s="27" t="str">
        <f>IFERROR(VLOOKUP(Table1[[#This Row],[NO PP ]],'[1]LIST PP &amp; PO'!B695:L1404,3,FALSE),"")</f>
        <v/>
      </c>
      <c r="D679" s="26"/>
      <c r="E679" s="7"/>
      <c r="F679" s="25"/>
      <c r="G679" s="7"/>
      <c r="H679" s="7"/>
      <c r="I679" s="7"/>
      <c r="J679" s="8"/>
      <c r="K679" s="25"/>
      <c r="L679" s="24"/>
    </row>
    <row r="680" spans="1:12" x14ac:dyDescent="0.25">
      <c r="A680" s="7"/>
      <c r="B680" s="7"/>
      <c r="C680" s="27" t="str">
        <f>IFERROR(VLOOKUP(Table1[[#This Row],[NO PP ]],'[1]LIST PP &amp; PO'!B696:L1405,3,FALSE),"")</f>
        <v/>
      </c>
      <c r="D680" s="26"/>
      <c r="E680" s="7"/>
      <c r="F680" s="25"/>
      <c r="G680" s="7"/>
      <c r="H680" s="7"/>
      <c r="I680" s="7"/>
      <c r="J680" s="8"/>
      <c r="K680" s="25"/>
      <c r="L680" s="24"/>
    </row>
    <row r="681" spans="1:12" x14ac:dyDescent="0.25">
      <c r="A681" s="7"/>
      <c r="B681" s="7"/>
      <c r="C681" s="27" t="str">
        <f>IFERROR(VLOOKUP(Table1[[#This Row],[NO PP ]],'[1]LIST PP &amp; PO'!B697:L1406,3,FALSE),"")</f>
        <v/>
      </c>
      <c r="D681" s="26"/>
      <c r="E681" s="7"/>
      <c r="F681" s="25"/>
      <c r="G681" s="7"/>
      <c r="H681" s="7"/>
      <c r="I681" s="7"/>
      <c r="J681" s="8"/>
      <c r="K681" s="25"/>
      <c r="L681" s="24"/>
    </row>
    <row r="682" spans="1:12" x14ac:dyDescent="0.25">
      <c r="A682" s="7"/>
      <c r="B682" s="7"/>
      <c r="C682" s="27" t="str">
        <f>IFERROR(VLOOKUP(Table1[[#This Row],[NO PP ]],'[1]LIST PP &amp; PO'!B698:L1407,3,FALSE),"")</f>
        <v/>
      </c>
      <c r="D682" s="26"/>
      <c r="E682" s="7"/>
      <c r="F682" s="25"/>
      <c r="G682" s="7"/>
      <c r="H682" s="7"/>
      <c r="I682" s="7"/>
      <c r="J682" s="8"/>
      <c r="K682" s="25"/>
      <c r="L682" s="24"/>
    </row>
    <row r="683" spans="1:12" x14ac:dyDescent="0.25">
      <c r="A683" s="7"/>
      <c r="B683" s="7"/>
      <c r="C683" s="27" t="str">
        <f>IFERROR(VLOOKUP(Table1[[#This Row],[NO PP ]],'[1]LIST PP &amp; PO'!B699:L1408,3,FALSE),"")</f>
        <v/>
      </c>
      <c r="D683" s="26"/>
      <c r="E683" s="7"/>
      <c r="F683" s="25"/>
      <c r="G683" s="7"/>
      <c r="H683" s="7"/>
      <c r="I683" s="7"/>
      <c r="J683" s="8"/>
      <c r="K683" s="25"/>
      <c r="L683" s="24"/>
    </row>
    <row r="684" spans="1:12" x14ac:dyDescent="0.25">
      <c r="A684" s="7"/>
      <c r="B684" s="7"/>
      <c r="C684" s="27" t="str">
        <f>IFERROR(VLOOKUP(Table1[[#This Row],[NO PP ]],'[1]LIST PP &amp; PO'!B700:L1409,3,FALSE),"")</f>
        <v/>
      </c>
      <c r="D684" s="26"/>
      <c r="E684" s="7"/>
      <c r="F684" s="25"/>
      <c r="G684" s="7"/>
      <c r="H684" s="7"/>
      <c r="I684" s="7"/>
      <c r="J684" s="8"/>
      <c r="K684" s="25"/>
      <c r="L684" s="24"/>
    </row>
    <row r="685" spans="1:12" x14ac:dyDescent="0.25">
      <c r="A685" s="7"/>
      <c r="B685" s="7"/>
      <c r="C685" s="27" t="str">
        <f>IFERROR(VLOOKUP(Table1[[#This Row],[NO PP ]],'[1]LIST PP &amp; PO'!B701:L1410,3,FALSE),"")</f>
        <v/>
      </c>
      <c r="D685" s="26"/>
      <c r="E685" s="7"/>
      <c r="F685" s="25"/>
      <c r="G685" s="7"/>
      <c r="H685" s="7"/>
      <c r="I685" s="7"/>
      <c r="J685" s="8"/>
      <c r="K685" s="25"/>
      <c r="L685" s="24"/>
    </row>
    <row r="686" spans="1:12" x14ac:dyDescent="0.25">
      <c r="A686" s="7"/>
      <c r="B686" s="7"/>
      <c r="C686" s="27" t="str">
        <f>IFERROR(VLOOKUP(Table1[[#This Row],[NO PP ]],'[1]LIST PP &amp; PO'!B702:L1411,3,FALSE),"")</f>
        <v/>
      </c>
      <c r="D686" s="26"/>
      <c r="E686" s="7"/>
      <c r="F686" s="25"/>
      <c r="G686" s="7"/>
      <c r="H686" s="7"/>
      <c r="I686" s="7"/>
      <c r="J686" s="8"/>
      <c r="K686" s="25"/>
      <c r="L686" s="24"/>
    </row>
    <row r="687" spans="1:12" x14ac:dyDescent="0.25">
      <c r="A687" s="7"/>
      <c r="B687" s="7"/>
      <c r="C687" s="27" t="str">
        <f>IFERROR(VLOOKUP(Table1[[#This Row],[NO PP ]],'[1]LIST PP &amp; PO'!B703:L1412,3,FALSE),"")</f>
        <v/>
      </c>
      <c r="D687" s="26"/>
      <c r="E687" s="7"/>
      <c r="F687" s="25"/>
      <c r="G687" s="7"/>
      <c r="H687" s="7"/>
      <c r="I687" s="7"/>
      <c r="J687" s="8"/>
      <c r="K687" s="25"/>
      <c r="L687" s="24"/>
    </row>
    <row r="688" spans="1:12" x14ac:dyDescent="0.25">
      <c r="A688" s="7"/>
      <c r="B688" s="7"/>
      <c r="C688" s="27" t="str">
        <f>IFERROR(VLOOKUP(Table1[[#This Row],[NO PP ]],'[1]LIST PP &amp; PO'!B704:L1413,3,FALSE),"")</f>
        <v/>
      </c>
      <c r="D688" s="26"/>
      <c r="E688" s="7"/>
      <c r="F688" s="25"/>
      <c r="G688" s="7"/>
      <c r="H688" s="7"/>
      <c r="I688" s="7"/>
      <c r="J688" s="8"/>
      <c r="K688" s="25"/>
      <c r="L688" s="24"/>
    </row>
    <row r="689" spans="1:12" x14ac:dyDescent="0.25">
      <c r="A689" s="7"/>
      <c r="B689" s="7"/>
      <c r="C689" s="27" t="str">
        <f>IFERROR(VLOOKUP(Table1[[#This Row],[NO PP ]],'[1]LIST PP &amp; PO'!B705:L1414,3,FALSE),"")</f>
        <v/>
      </c>
      <c r="D689" s="26"/>
      <c r="E689" s="7"/>
      <c r="F689" s="25"/>
      <c r="G689" s="7"/>
      <c r="H689" s="7"/>
      <c r="I689" s="7"/>
      <c r="J689" s="8"/>
      <c r="K689" s="25"/>
      <c r="L689" s="24"/>
    </row>
    <row r="690" spans="1:12" x14ac:dyDescent="0.25">
      <c r="A690" s="7"/>
      <c r="B690" s="7"/>
      <c r="C690" s="27" t="str">
        <f>IFERROR(VLOOKUP(Table1[[#This Row],[NO PP ]],'[1]LIST PP &amp; PO'!B706:L1415,3,FALSE),"")</f>
        <v/>
      </c>
      <c r="D690" s="26"/>
      <c r="E690" s="7"/>
      <c r="F690" s="25"/>
      <c r="G690" s="7"/>
      <c r="H690" s="7"/>
      <c r="I690" s="7"/>
      <c r="J690" s="8"/>
      <c r="K690" s="25"/>
      <c r="L690" s="24"/>
    </row>
    <row r="691" spans="1:12" x14ac:dyDescent="0.25">
      <c r="A691" s="7"/>
      <c r="B691" s="7"/>
      <c r="C691" s="27" t="str">
        <f>IFERROR(VLOOKUP(Table1[[#This Row],[NO PP ]],'[1]LIST PP &amp; PO'!B707:L1416,3,FALSE),"")</f>
        <v/>
      </c>
      <c r="D691" s="26"/>
      <c r="E691" s="7"/>
      <c r="F691" s="25"/>
      <c r="G691" s="7"/>
      <c r="H691" s="7"/>
      <c r="I691" s="7"/>
      <c r="J691" s="8"/>
      <c r="K691" s="25"/>
      <c r="L691" s="24"/>
    </row>
    <row r="692" spans="1:12" x14ac:dyDescent="0.25">
      <c r="A692" s="7"/>
      <c r="B692" s="7"/>
      <c r="C692" s="27" t="str">
        <f>IFERROR(VLOOKUP(Table1[[#This Row],[NO PP ]],'[1]LIST PP &amp; PO'!B708:L1417,3,FALSE),"")</f>
        <v/>
      </c>
      <c r="D692" s="26"/>
      <c r="E692" s="7"/>
      <c r="F692" s="25"/>
      <c r="G692" s="7"/>
      <c r="H692" s="7"/>
      <c r="I692" s="7"/>
      <c r="J692" s="8"/>
      <c r="K692" s="25"/>
      <c r="L692" s="24"/>
    </row>
    <row r="693" spans="1:12" x14ac:dyDescent="0.25">
      <c r="A693" s="7"/>
      <c r="B693" s="7"/>
      <c r="C693" s="27" t="str">
        <f>IFERROR(VLOOKUP(Table1[[#This Row],[NO PP ]],'[1]LIST PP &amp; PO'!B709:L1418,3,FALSE),"")</f>
        <v/>
      </c>
      <c r="D693" s="26"/>
      <c r="E693" s="7"/>
      <c r="F693" s="25"/>
      <c r="G693" s="7"/>
      <c r="H693" s="7"/>
      <c r="I693" s="7"/>
      <c r="J693" s="8"/>
      <c r="K693" s="25"/>
      <c r="L693" s="24"/>
    </row>
    <row r="694" spans="1:12" x14ac:dyDescent="0.25">
      <c r="A694" s="7"/>
      <c r="B694" s="7"/>
      <c r="C694" s="27" t="str">
        <f>IFERROR(VLOOKUP(Table1[[#This Row],[NO PP ]],'[1]LIST PP &amp; PO'!B710:L1419,3,FALSE),"")</f>
        <v/>
      </c>
      <c r="D694" s="26"/>
      <c r="E694" s="7"/>
      <c r="F694" s="25"/>
      <c r="G694" s="7"/>
      <c r="H694" s="7"/>
      <c r="I694" s="7"/>
      <c r="J694" s="8"/>
      <c r="K694" s="25"/>
      <c r="L694" s="24"/>
    </row>
    <row r="695" spans="1:12" x14ac:dyDescent="0.25">
      <c r="A695" s="7"/>
      <c r="B695" s="7"/>
      <c r="C695" s="27" t="str">
        <f>IFERROR(VLOOKUP(Table1[[#This Row],[NO PP ]],'[1]LIST PP &amp; PO'!B711:L1420,3,FALSE),"")</f>
        <v/>
      </c>
      <c r="D695" s="26"/>
      <c r="E695" s="7"/>
      <c r="F695" s="25"/>
      <c r="G695" s="7"/>
      <c r="H695" s="7"/>
      <c r="I695" s="7"/>
      <c r="J695" s="8"/>
      <c r="K695" s="25"/>
      <c r="L695" s="24"/>
    </row>
    <row r="696" spans="1:12" x14ac:dyDescent="0.25">
      <c r="A696" s="7"/>
      <c r="B696" s="7"/>
      <c r="C696" s="27" t="str">
        <f>IFERROR(VLOOKUP(Table1[[#This Row],[NO PP ]],'[1]LIST PP &amp; PO'!B712:L1421,3,FALSE),"")</f>
        <v/>
      </c>
      <c r="D696" s="26"/>
      <c r="E696" s="7"/>
      <c r="F696" s="25"/>
      <c r="G696" s="7"/>
      <c r="H696" s="7"/>
      <c r="I696" s="7"/>
      <c r="J696" s="8"/>
      <c r="K696" s="25"/>
      <c r="L696" s="24"/>
    </row>
    <row r="697" spans="1:12" x14ac:dyDescent="0.25">
      <c r="A697" s="7"/>
      <c r="B697" s="7"/>
      <c r="C697" s="27" t="str">
        <f>IFERROR(VLOOKUP(Table1[[#This Row],[NO PP ]],'[1]LIST PP &amp; PO'!B713:L1422,3,FALSE),"")</f>
        <v/>
      </c>
      <c r="D697" s="26"/>
      <c r="E697" s="7"/>
      <c r="F697" s="25"/>
      <c r="G697" s="7"/>
      <c r="H697" s="7"/>
      <c r="I697" s="7"/>
      <c r="J697" s="8"/>
      <c r="K697" s="25"/>
      <c r="L697" s="24"/>
    </row>
    <row r="698" spans="1:12" x14ac:dyDescent="0.25">
      <c r="A698" s="7"/>
      <c r="B698" s="7"/>
      <c r="C698" s="27" t="str">
        <f>IFERROR(VLOOKUP(Table1[[#This Row],[NO PP ]],'[1]LIST PP &amp; PO'!B714:L1423,3,FALSE),"")</f>
        <v/>
      </c>
      <c r="D698" s="26"/>
      <c r="E698" s="7"/>
      <c r="F698" s="25"/>
      <c r="G698" s="7"/>
      <c r="H698" s="7"/>
      <c r="I698" s="7"/>
      <c r="J698" s="8"/>
      <c r="K698" s="25"/>
      <c r="L698" s="24"/>
    </row>
    <row r="699" spans="1:12" x14ac:dyDescent="0.25">
      <c r="A699" s="7"/>
      <c r="B699" s="7"/>
      <c r="C699" s="27" t="str">
        <f>IFERROR(VLOOKUP(Table1[[#This Row],[NO PP ]],'[1]LIST PP &amp; PO'!B715:L1424,3,FALSE),"")</f>
        <v/>
      </c>
      <c r="D699" s="26"/>
      <c r="E699" s="7"/>
      <c r="F699" s="25"/>
      <c r="G699" s="7"/>
      <c r="H699" s="7"/>
      <c r="I699" s="7"/>
      <c r="J699" s="8"/>
      <c r="K699" s="25"/>
      <c r="L699" s="24"/>
    </row>
    <row r="700" spans="1:12" x14ac:dyDescent="0.25">
      <c r="A700" s="7"/>
      <c r="B700" s="7"/>
      <c r="C700" s="27"/>
      <c r="D700" s="26"/>
      <c r="E700" s="7"/>
      <c r="F700" s="25"/>
      <c r="G700" s="7"/>
      <c r="H700" s="7"/>
      <c r="I700" s="7"/>
      <c r="J700" s="8"/>
      <c r="K700" s="25"/>
      <c r="L700" s="24"/>
    </row>
    <row r="701" spans="1:12" x14ac:dyDescent="0.25">
      <c r="A701" s="7"/>
      <c r="B701" s="7"/>
      <c r="C701" s="27"/>
      <c r="D701" s="26"/>
      <c r="E701" s="7"/>
      <c r="F701" s="25"/>
      <c r="G701" s="7"/>
      <c r="H701" s="7"/>
      <c r="I701" s="7"/>
      <c r="J701" s="8"/>
      <c r="K701" s="25"/>
      <c r="L701" s="24"/>
    </row>
    <row r="702" spans="1:12" x14ac:dyDescent="0.25">
      <c r="A702" s="7"/>
      <c r="B702" s="7"/>
      <c r="C702" s="27"/>
      <c r="D702" s="26"/>
      <c r="E702" s="7"/>
      <c r="F702" s="25"/>
      <c r="G702" s="7"/>
      <c r="H702" s="7"/>
      <c r="I702" s="7"/>
      <c r="J702" s="8"/>
      <c r="K702" s="25"/>
      <c r="L702" s="24"/>
    </row>
    <row r="703" spans="1:12" x14ac:dyDescent="0.25">
      <c r="A703" s="7"/>
      <c r="B703" s="7"/>
      <c r="C703" s="27"/>
      <c r="D703" s="26"/>
      <c r="E703" s="7"/>
      <c r="F703" s="25"/>
      <c r="G703" s="7"/>
      <c r="H703" s="7"/>
      <c r="I703" s="7"/>
      <c r="J703" s="8"/>
      <c r="K703" s="25"/>
      <c r="L703" s="24"/>
    </row>
    <row r="704" spans="1:12" x14ac:dyDescent="0.25">
      <c r="A704" s="7"/>
      <c r="B704" s="7"/>
      <c r="C704" s="27"/>
      <c r="D704" s="26"/>
      <c r="E704" s="7"/>
      <c r="F704" s="25"/>
      <c r="G704" s="7"/>
      <c r="H704" s="7"/>
      <c r="I704" s="7"/>
      <c r="J704" s="8"/>
      <c r="K704" s="25"/>
      <c r="L704" s="24"/>
    </row>
    <row r="705" spans="1:12" x14ac:dyDescent="0.25">
      <c r="A705" s="7"/>
      <c r="B705" s="7"/>
      <c r="C705" s="27"/>
      <c r="D705" s="26"/>
      <c r="E705" s="7"/>
      <c r="F705" s="25"/>
      <c r="G705" s="7"/>
      <c r="H705" s="7"/>
      <c r="I705" s="7"/>
      <c r="J705" s="8"/>
      <c r="K705" s="25"/>
      <c r="L705" s="24"/>
    </row>
    <row r="706" spans="1:12" x14ac:dyDescent="0.25">
      <c r="A706" s="7"/>
      <c r="B706" s="7"/>
      <c r="C706" s="27"/>
      <c r="D706" s="26"/>
      <c r="E706" s="7"/>
      <c r="F706" s="25"/>
      <c r="G706" s="7"/>
      <c r="H706" s="7"/>
      <c r="I706" s="7"/>
      <c r="J706" s="8"/>
      <c r="K706" s="25"/>
      <c r="L706" s="24"/>
    </row>
    <row r="707" spans="1:12" x14ac:dyDescent="0.25">
      <c r="A707" s="7"/>
      <c r="B707" s="7"/>
      <c r="C707" s="27"/>
      <c r="D707" s="26"/>
      <c r="E707" s="7"/>
      <c r="F707" s="25"/>
      <c r="G707" s="7"/>
      <c r="H707" s="7"/>
      <c r="I707" s="7"/>
      <c r="J707" s="8"/>
      <c r="K707" s="25"/>
      <c r="L707" s="24"/>
    </row>
    <row r="708" spans="1:12" x14ac:dyDescent="0.25">
      <c r="A708" s="7"/>
      <c r="B708" s="7"/>
      <c r="C708" s="27"/>
      <c r="D708" s="26"/>
      <c r="E708" s="7"/>
      <c r="F708" s="25"/>
      <c r="G708" s="7"/>
      <c r="H708" s="7"/>
      <c r="I708" s="7"/>
      <c r="J708" s="8"/>
      <c r="K708" s="25"/>
      <c r="L708" s="24"/>
    </row>
    <row r="709" spans="1:12" x14ac:dyDescent="0.25">
      <c r="A709" s="7"/>
      <c r="B709" s="7"/>
      <c r="C709" s="27"/>
      <c r="D709" s="26"/>
      <c r="E709" s="7"/>
      <c r="F709" s="25"/>
      <c r="G709" s="7"/>
      <c r="H709" s="7"/>
      <c r="I709" s="7"/>
      <c r="J709" s="8"/>
      <c r="K709" s="25"/>
      <c r="L709" s="24"/>
    </row>
    <row r="710" spans="1:12" x14ac:dyDescent="0.25">
      <c r="A710" s="7"/>
      <c r="B710" s="7"/>
      <c r="C710" s="27"/>
      <c r="D710" s="26"/>
      <c r="E710" s="7"/>
      <c r="F710" s="25"/>
      <c r="G710" s="7"/>
      <c r="H710" s="7"/>
      <c r="I710" s="7"/>
      <c r="J710" s="8"/>
      <c r="K710" s="25"/>
      <c r="L710" s="24"/>
    </row>
    <row r="711" spans="1:12" x14ac:dyDescent="0.25">
      <c r="A711" s="7"/>
      <c r="B711" s="7"/>
      <c r="C711" s="27"/>
      <c r="D711" s="26"/>
      <c r="E711" s="7"/>
      <c r="F711" s="25"/>
      <c r="G711" s="7"/>
      <c r="H711" s="7"/>
      <c r="I711" s="7"/>
      <c r="J711" s="8"/>
      <c r="K711" s="25"/>
      <c r="L711" s="24"/>
    </row>
    <row r="712" spans="1:12" x14ac:dyDescent="0.25">
      <c r="A712" s="7"/>
      <c r="B712" s="7"/>
      <c r="C712" s="27"/>
      <c r="D712" s="26"/>
      <c r="E712" s="7"/>
      <c r="F712" s="25"/>
      <c r="G712" s="7"/>
      <c r="H712" s="7"/>
      <c r="I712" s="7"/>
      <c r="J712" s="8"/>
      <c r="K712" s="25"/>
      <c r="L712" s="24"/>
    </row>
    <row r="713" spans="1:12" x14ac:dyDescent="0.25">
      <c r="A713" s="7"/>
      <c r="B713" s="7"/>
      <c r="C713" s="27"/>
      <c r="D713" s="26"/>
      <c r="E713" s="7"/>
      <c r="F713" s="25"/>
      <c r="G713" s="7"/>
      <c r="H713" s="7"/>
      <c r="I713" s="7"/>
      <c r="J713" s="8"/>
      <c r="K713" s="25"/>
      <c r="L713" s="24"/>
    </row>
    <row r="714" spans="1:12" x14ac:dyDescent="0.25">
      <c r="A714" s="7"/>
      <c r="B714" s="7"/>
      <c r="C714" s="27"/>
      <c r="D714" s="26"/>
      <c r="E714" s="7"/>
      <c r="F714" s="25"/>
      <c r="G714" s="7"/>
      <c r="H714" s="7"/>
      <c r="I714" s="7"/>
      <c r="J714" s="8"/>
      <c r="K714" s="25"/>
      <c r="L714" s="24"/>
    </row>
    <row r="715" spans="1:12" x14ac:dyDescent="0.25">
      <c r="A715" s="7"/>
      <c r="B715" s="7"/>
      <c r="C715" s="27"/>
      <c r="D715" s="26"/>
      <c r="E715" s="7"/>
      <c r="F715" s="25"/>
      <c r="G715" s="7"/>
      <c r="H715" s="7"/>
      <c r="I715" s="7"/>
      <c r="J715" s="8"/>
      <c r="K715" s="25"/>
      <c r="L715" s="24"/>
    </row>
    <row r="716" spans="1:12" x14ac:dyDescent="0.25">
      <c r="A716" s="7"/>
      <c r="B716" s="7"/>
      <c r="C716" s="27"/>
      <c r="D716" s="26"/>
      <c r="E716" s="7"/>
      <c r="F716" s="25"/>
      <c r="G716" s="7"/>
      <c r="H716" s="7"/>
      <c r="I716" s="7"/>
      <c r="J716" s="8"/>
      <c r="K716" s="25"/>
      <c r="L716" s="24"/>
    </row>
    <row r="717" spans="1:12" x14ac:dyDescent="0.25">
      <c r="A717" s="7"/>
      <c r="B717" s="7"/>
      <c r="C717" s="27"/>
      <c r="D717" s="26"/>
      <c r="E717" s="7"/>
      <c r="F717" s="25"/>
      <c r="G717" s="7"/>
      <c r="H717" s="7"/>
      <c r="I717" s="7"/>
      <c r="J717" s="8"/>
      <c r="K717" s="25"/>
      <c r="L717" s="24"/>
    </row>
    <row r="718" spans="1:12" x14ac:dyDescent="0.25">
      <c r="A718" s="7"/>
      <c r="B718" s="7"/>
      <c r="C718" s="27"/>
      <c r="D718" s="26"/>
      <c r="E718" s="7"/>
      <c r="F718" s="25"/>
      <c r="G718" s="7"/>
      <c r="H718" s="7"/>
      <c r="I718" s="7"/>
      <c r="J718" s="8"/>
      <c r="K718" s="25"/>
      <c r="L718" s="24"/>
    </row>
    <row r="719" spans="1:12" x14ac:dyDescent="0.25">
      <c r="A719" s="7"/>
      <c r="B719" s="7"/>
      <c r="C719" s="27"/>
      <c r="D719" s="26"/>
      <c r="E719" s="7"/>
      <c r="F719" s="25"/>
      <c r="G719" s="7"/>
      <c r="H719" s="7"/>
      <c r="I719" s="7"/>
      <c r="J719" s="8"/>
      <c r="K719" s="25"/>
      <c r="L719" s="24"/>
    </row>
    <row r="720" spans="1:12" x14ac:dyDescent="0.25">
      <c r="A720" s="7"/>
      <c r="B720" s="7"/>
      <c r="C720" s="27"/>
      <c r="D720" s="26"/>
      <c r="E720" s="7"/>
      <c r="F720" s="25"/>
      <c r="G720" s="7"/>
      <c r="H720" s="7"/>
      <c r="I720" s="7"/>
      <c r="J720" s="8"/>
      <c r="K720" s="25"/>
      <c r="L720" s="24"/>
    </row>
    <row r="721" spans="1:12" x14ac:dyDescent="0.25">
      <c r="A721" s="7"/>
      <c r="B721" s="7"/>
      <c r="C721" s="27"/>
      <c r="D721" s="26"/>
      <c r="E721" s="7"/>
      <c r="F721" s="25"/>
      <c r="G721" s="7"/>
      <c r="H721" s="7"/>
      <c r="I721" s="7"/>
      <c r="J721" s="8"/>
      <c r="K721" s="25"/>
      <c r="L721" s="24"/>
    </row>
    <row r="722" spans="1:12" x14ac:dyDescent="0.25">
      <c r="A722" s="7"/>
      <c r="B722" s="7"/>
      <c r="C722" s="27"/>
      <c r="D722" s="26"/>
      <c r="E722" s="7"/>
      <c r="F722" s="25"/>
      <c r="G722" s="7"/>
      <c r="H722" s="7"/>
      <c r="I722" s="7"/>
      <c r="J722" s="8"/>
      <c r="K722" s="25"/>
      <c r="L722" s="24"/>
    </row>
    <row r="723" spans="1:12" x14ac:dyDescent="0.25">
      <c r="A723" s="7"/>
      <c r="B723" s="7"/>
      <c r="C723" s="27"/>
      <c r="D723" s="26"/>
      <c r="E723" s="7"/>
      <c r="F723" s="25"/>
      <c r="G723" s="7"/>
      <c r="H723" s="7"/>
      <c r="I723" s="7"/>
      <c r="J723" s="8"/>
      <c r="K723" s="25"/>
      <c r="L723" s="24"/>
    </row>
    <row r="724" spans="1:12" x14ac:dyDescent="0.25">
      <c r="A724" s="7"/>
      <c r="B724" s="7"/>
      <c r="C724" s="27"/>
      <c r="D724" s="26"/>
      <c r="E724" s="7"/>
      <c r="F724" s="25"/>
      <c r="G724" s="7"/>
      <c r="H724" s="7"/>
      <c r="I724" s="7"/>
      <c r="J724" s="8"/>
      <c r="K724" s="25"/>
      <c r="L724" s="24"/>
    </row>
    <row r="725" spans="1:12" x14ac:dyDescent="0.25">
      <c r="A725" s="7"/>
      <c r="B725" s="7"/>
      <c r="C725" s="27"/>
      <c r="D725" s="26"/>
      <c r="E725" s="7"/>
      <c r="F725" s="25"/>
      <c r="G725" s="7"/>
      <c r="H725" s="7"/>
      <c r="I725" s="7"/>
      <c r="J725" s="8"/>
      <c r="K725" s="25"/>
      <c r="L725" s="24"/>
    </row>
    <row r="726" spans="1:12" x14ac:dyDescent="0.25">
      <c r="A726" s="7"/>
      <c r="B726" s="7"/>
      <c r="C726" s="27"/>
      <c r="D726" s="26"/>
      <c r="E726" s="7"/>
      <c r="F726" s="25"/>
      <c r="G726" s="7"/>
      <c r="H726" s="7"/>
      <c r="I726" s="7"/>
      <c r="J726" s="8"/>
      <c r="K726" s="25"/>
      <c r="L726" s="24"/>
    </row>
    <row r="727" spans="1:12" x14ac:dyDescent="0.25">
      <c r="A727" s="7"/>
      <c r="B727" s="7"/>
      <c r="C727" s="27"/>
      <c r="D727" s="26"/>
      <c r="E727" s="7"/>
      <c r="F727" s="25"/>
      <c r="G727" s="7"/>
      <c r="H727" s="7"/>
      <c r="I727" s="7"/>
      <c r="J727" s="8"/>
      <c r="K727" s="25"/>
      <c r="L727" s="24"/>
    </row>
    <row r="728" spans="1:12" x14ac:dyDescent="0.25">
      <c r="A728" s="7"/>
      <c r="B728" s="7"/>
      <c r="C728" s="27"/>
      <c r="D728" s="26"/>
      <c r="E728" s="7"/>
      <c r="F728" s="25"/>
      <c r="G728" s="7"/>
      <c r="H728" s="7"/>
      <c r="I728" s="7"/>
      <c r="J728" s="8"/>
      <c r="K728" s="25"/>
      <c r="L728" s="24"/>
    </row>
    <row r="729" spans="1:12" x14ac:dyDescent="0.25">
      <c r="A729" s="7"/>
      <c r="B729" s="7"/>
      <c r="C729" s="27"/>
      <c r="D729" s="26"/>
      <c r="E729" s="7"/>
      <c r="F729" s="25"/>
      <c r="G729" s="7"/>
      <c r="H729" s="7"/>
      <c r="I729" s="7"/>
      <c r="J729" s="8"/>
      <c r="K729" s="25"/>
      <c r="L729" s="24"/>
    </row>
    <row r="730" spans="1:12" x14ac:dyDescent="0.25">
      <c r="A730" s="7"/>
      <c r="B730" s="7"/>
      <c r="C730" s="27"/>
      <c r="D730" s="26"/>
      <c r="E730" s="7"/>
      <c r="F730" s="25"/>
      <c r="G730" s="7"/>
      <c r="H730" s="7"/>
      <c r="I730" s="7"/>
      <c r="J730" s="8"/>
      <c r="K730" s="25"/>
      <c r="L730" s="24"/>
    </row>
    <row r="731" spans="1:12" x14ac:dyDescent="0.25">
      <c r="A731" s="7"/>
      <c r="B731" s="7"/>
      <c r="C731" s="27"/>
      <c r="D731" s="26"/>
      <c r="E731" s="7"/>
      <c r="F731" s="25"/>
      <c r="G731" s="7"/>
      <c r="H731" s="7"/>
      <c r="I731" s="7"/>
      <c r="J731" s="8"/>
      <c r="K731" s="25"/>
      <c r="L731" s="24"/>
    </row>
    <row r="732" spans="1:12" x14ac:dyDescent="0.25">
      <c r="A732" s="7"/>
      <c r="B732" s="7"/>
      <c r="C732" s="27"/>
      <c r="D732" s="26"/>
      <c r="E732" s="7"/>
      <c r="F732" s="25"/>
      <c r="G732" s="7"/>
      <c r="H732" s="7"/>
      <c r="I732" s="7"/>
      <c r="J732" s="8"/>
      <c r="K732" s="25"/>
      <c r="L732" s="24"/>
    </row>
    <row r="733" spans="1:12" x14ac:dyDescent="0.25">
      <c r="A733" s="7"/>
      <c r="B733" s="7"/>
      <c r="C733" s="27"/>
      <c r="D733" s="26"/>
      <c r="E733" s="7"/>
      <c r="F733" s="25"/>
      <c r="G733" s="7"/>
      <c r="H733" s="7"/>
      <c r="I733" s="7"/>
      <c r="J733" s="8"/>
      <c r="K733" s="25"/>
      <c r="L733" s="24"/>
    </row>
    <row r="734" spans="1:12" x14ac:dyDescent="0.25">
      <c r="A734" s="7"/>
      <c r="B734" s="7"/>
      <c r="C734" s="27"/>
      <c r="D734" s="26"/>
      <c r="E734" s="7"/>
      <c r="F734" s="25"/>
      <c r="G734" s="7"/>
      <c r="H734" s="7"/>
      <c r="I734" s="7"/>
      <c r="J734" s="8"/>
      <c r="K734" s="25"/>
      <c r="L734" s="24"/>
    </row>
    <row r="735" spans="1:12" x14ac:dyDescent="0.25">
      <c r="A735" s="7"/>
      <c r="B735" s="7"/>
      <c r="C735" s="27"/>
      <c r="D735" s="26"/>
      <c r="E735" s="7"/>
      <c r="F735" s="25"/>
      <c r="G735" s="7"/>
      <c r="H735" s="7"/>
      <c r="I735" s="7"/>
      <c r="J735" s="8"/>
      <c r="K735" s="25"/>
      <c r="L735" s="24"/>
    </row>
    <row r="736" spans="1:12" x14ac:dyDescent="0.25">
      <c r="A736" s="7"/>
      <c r="B736" s="7"/>
      <c r="C736" s="27"/>
      <c r="D736" s="26"/>
      <c r="E736" s="7"/>
      <c r="F736" s="25"/>
      <c r="G736" s="7"/>
      <c r="H736" s="7"/>
      <c r="I736" s="7"/>
      <c r="J736" s="8"/>
      <c r="K736" s="25"/>
      <c r="L736" s="24"/>
    </row>
    <row r="737" spans="1:12" x14ac:dyDescent="0.25">
      <c r="A737" s="7"/>
      <c r="B737" s="7"/>
      <c r="C737" s="27"/>
      <c r="D737" s="26"/>
      <c r="E737" s="7"/>
      <c r="F737" s="25"/>
      <c r="G737" s="7"/>
      <c r="H737" s="7"/>
      <c r="I737" s="7"/>
      <c r="J737" s="8"/>
      <c r="K737" s="25"/>
      <c r="L737" s="24"/>
    </row>
    <row r="738" spans="1:12" x14ac:dyDescent="0.25">
      <c r="A738" s="7"/>
      <c r="B738" s="7"/>
      <c r="C738" s="27"/>
      <c r="D738" s="26"/>
      <c r="E738" s="7"/>
      <c r="F738" s="25"/>
      <c r="G738" s="7"/>
      <c r="H738" s="7"/>
      <c r="I738" s="7"/>
      <c r="J738" s="8"/>
      <c r="K738" s="25"/>
      <c r="L738" s="24"/>
    </row>
    <row r="739" spans="1:12" x14ac:dyDescent="0.25">
      <c r="A739" s="7"/>
      <c r="B739" s="7"/>
      <c r="C739" s="27"/>
      <c r="D739" s="26"/>
      <c r="E739" s="7"/>
      <c r="F739" s="25"/>
      <c r="G739" s="7"/>
      <c r="H739" s="7"/>
      <c r="I739" s="7"/>
      <c r="J739" s="8"/>
      <c r="K739" s="25"/>
      <c r="L739" s="24"/>
    </row>
    <row r="740" spans="1:12" x14ac:dyDescent="0.25">
      <c r="A740" s="7"/>
      <c r="B740" s="7"/>
      <c r="C740" s="27"/>
      <c r="D740" s="26"/>
      <c r="E740" s="7"/>
      <c r="F740" s="25"/>
      <c r="G740" s="7"/>
      <c r="H740" s="7"/>
      <c r="I740" s="7"/>
      <c r="J740" s="8"/>
      <c r="K740" s="25"/>
      <c r="L740" s="24"/>
    </row>
    <row r="741" spans="1:12" x14ac:dyDescent="0.25">
      <c r="A741" s="7"/>
      <c r="B741" s="7"/>
      <c r="C741" s="27"/>
      <c r="D741" s="26"/>
      <c r="E741" s="7"/>
      <c r="F741" s="25"/>
      <c r="G741" s="7"/>
      <c r="H741" s="7"/>
      <c r="I741" s="7"/>
      <c r="J741" s="8"/>
      <c r="K741" s="25"/>
      <c r="L741" s="24"/>
    </row>
    <row r="742" spans="1:12" x14ac:dyDescent="0.25">
      <c r="A742" s="7"/>
      <c r="B742" s="7"/>
      <c r="C742" s="27"/>
      <c r="D742" s="26"/>
      <c r="E742" s="7"/>
      <c r="F742" s="25"/>
      <c r="G742" s="7"/>
      <c r="H742" s="7"/>
      <c r="I742" s="7"/>
      <c r="J742" s="8"/>
      <c r="K742" s="25"/>
      <c r="L742" s="24"/>
    </row>
    <row r="743" spans="1:12" x14ac:dyDescent="0.25">
      <c r="A743" s="7"/>
      <c r="B743" s="7"/>
      <c r="C743" s="27"/>
      <c r="D743" s="26"/>
      <c r="E743" s="7"/>
      <c r="F743" s="25"/>
      <c r="G743" s="7"/>
      <c r="H743" s="7"/>
      <c r="I743" s="7"/>
      <c r="J743" s="8"/>
      <c r="K743" s="25"/>
      <c r="L743" s="24"/>
    </row>
    <row r="744" spans="1:12" x14ac:dyDescent="0.25">
      <c r="A744" s="7"/>
      <c r="B744" s="7"/>
      <c r="C744" s="27"/>
      <c r="D744" s="26"/>
      <c r="E744" s="7"/>
      <c r="F744" s="25"/>
      <c r="G744" s="7"/>
      <c r="H744" s="7"/>
      <c r="I744" s="7"/>
      <c r="J744" s="8"/>
      <c r="K744" s="25"/>
      <c r="L744" s="24"/>
    </row>
    <row r="745" spans="1:12" x14ac:dyDescent="0.25">
      <c r="A745" s="7"/>
      <c r="B745" s="7"/>
      <c r="C745" s="27"/>
      <c r="D745" s="26"/>
      <c r="E745" s="7"/>
      <c r="F745" s="25"/>
      <c r="G745" s="7"/>
      <c r="H745" s="7"/>
      <c r="I745" s="7"/>
      <c r="J745" s="8"/>
      <c r="K745" s="25"/>
      <c r="L745" s="24"/>
    </row>
    <row r="746" spans="1:12" x14ac:dyDescent="0.25">
      <c r="A746" s="7"/>
      <c r="B746" s="7"/>
      <c r="C746" s="27"/>
      <c r="D746" s="26"/>
      <c r="E746" s="7"/>
      <c r="F746" s="25"/>
      <c r="G746" s="7"/>
      <c r="H746" s="7"/>
      <c r="I746" s="7"/>
      <c r="J746" s="8"/>
      <c r="K746" s="25"/>
      <c r="L746" s="24"/>
    </row>
    <row r="747" spans="1:12" x14ac:dyDescent="0.25">
      <c r="A747" s="7"/>
      <c r="B747" s="7"/>
      <c r="C747" s="27"/>
      <c r="D747" s="26"/>
      <c r="E747" s="7"/>
      <c r="F747" s="25"/>
      <c r="G747" s="7"/>
      <c r="H747" s="7"/>
      <c r="I747" s="7"/>
      <c r="J747" s="8"/>
      <c r="K747" s="25"/>
      <c r="L747" s="24"/>
    </row>
    <row r="748" spans="1:12" x14ac:dyDescent="0.25">
      <c r="A748" s="7"/>
      <c r="B748" s="7"/>
      <c r="C748" s="27"/>
      <c r="D748" s="26"/>
      <c r="E748" s="7"/>
      <c r="F748" s="25"/>
      <c r="G748" s="7"/>
      <c r="H748" s="7"/>
      <c r="I748" s="7"/>
      <c r="J748" s="8"/>
      <c r="K748" s="25"/>
      <c r="L748" s="24"/>
    </row>
    <row r="749" spans="1:12" x14ac:dyDescent="0.25">
      <c r="A749" s="7"/>
      <c r="B749" s="7"/>
      <c r="C749" s="27"/>
      <c r="D749" s="26"/>
      <c r="E749" s="7"/>
      <c r="F749" s="25"/>
      <c r="G749" s="7"/>
      <c r="H749" s="7"/>
      <c r="I749" s="7"/>
      <c r="J749" s="8"/>
      <c r="K749" s="25"/>
      <c r="L749" s="24"/>
    </row>
    <row r="750" spans="1:12" x14ac:dyDescent="0.25">
      <c r="A750" s="7"/>
      <c r="B750" s="7"/>
      <c r="C750" s="27"/>
      <c r="D750" s="26"/>
      <c r="E750" s="7"/>
      <c r="F750" s="25"/>
      <c r="G750" s="7"/>
      <c r="H750" s="7"/>
      <c r="I750" s="7"/>
      <c r="J750" s="8"/>
      <c r="K750" s="25"/>
      <c r="L750" s="24"/>
    </row>
    <row r="751" spans="1:12" x14ac:dyDescent="0.25">
      <c r="A751" s="7"/>
      <c r="B751" s="7"/>
      <c r="C751" s="27"/>
      <c r="D751" s="26"/>
      <c r="E751" s="7"/>
      <c r="F751" s="25"/>
      <c r="G751" s="7"/>
      <c r="H751" s="7"/>
      <c r="I751" s="7"/>
      <c r="J751" s="8"/>
      <c r="K751" s="25"/>
      <c r="L751" s="24"/>
    </row>
    <row r="752" spans="1:12" x14ac:dyDescent="0.25">
      <c r="A752" s="7"/>
      <c r="B752" s="7"/>
      <c r="C752" s="27"/>
      <c r="D752" s="26"/>
      <c r="E752" s="7"/>
      <c r="F752" s="25"/>
      <c r="G752" s="7"/>
      <c r="H752" s="7"/>
      <c r="I752" s="7"/>
      <c r="J752" s="8"/>
      <c r="K752" s="25"/>
      <c r="L752" s="24"/>
    </row>
    <row r="753" spans="1:12" x14ac:dyDescent="0.25">
      <c r="A753" s="7"/>
      <c r="B753" s="7"/>
      <c r="C753" s="27"/>
      <c r="D753" s="26"/>
      <c r="E753" s="7"/>
      <c r="F753" s="25"/>
      <c r="G753" s="7"/>
      <c r="H753" s="7"/>
      <c r="I753" s="7"/>
      <c r="J753" s="8"/>
      <c r="K753" s="25"/>
      <c r="L753" s="24"/>
    </row>
    <row r="754" spans="1:12" x14ac:dyDescent="0.25">
      <c r="A754" s="7"/>
      <c r="B754" s="7"/>
      <c r="C754" s="27"/>
      <c r="D754" s="26"/>
      <c r="E754" s="7"/>
      <c r="F754" s="25"/>
      <c r="G754" s="7"/>
      <c r="H754" s="7"/>
      <c r="I754" s="7"/>
      <c r="J754" s="8"/>
      <c r="K754" s="25"/>
      <c r="L754" s="24"/>
    </row>
    <row r="755" spans="1:12" x14ac:dyDescent="0.25">
      <c r="A755" s="7"/>
      <c r="B755" s="7"/>
      <c r="C755" s="27"/>
      <c r="D755" s="26"/>
      <c r="E755" s="7"/>
      <c r="F755" s="25"/>
      <c r="G755" s="7"/>
      <c r="H755" s="7"/>
      <c r="I755" s="7"/>
      <c r="J755" s="8"/>
      <c r="K755" s="25"/>
      <c r="L755" s="24"/>
    </row>
    <row r="756" spans="1:12" x14ac:dyDescent="0.25">
      <c r="A756" s="7"/>
      <c r="B756" s="7"/>
      <c r="C756" s="27"/>
      <c r="D756" s="26"/>
      <c r="E756" s="7"/>
      <c r="F756" s="25"/>
      <c r="G756" s="7"/>
      <c r="H756" s="7"/>
      <c r="I756" s="7"/>
      <c r="J756" s="8"/>
      <c r="K756" s="25"/>
      <c r="L756" s="24"/>
    </row>
    <row r="757" spans="1:12" x14ac:dyDescent="0.25">
      <c r="A757" s="7"/>
      <c r="B757" s="7"/>
      <c r="C757" s="27"/>
      <c r="D757" s="26"/>
      <c r="E757" s="7"/>
      <c r="F757" s="25"/>
      <c r="G757" s="7"/>
      <c r="H757" s="7"/>
      <c r="I757" s="7"/>
      <c r="J757" s="8"/>
      <c r="K757" s="25"/>
      <c r="L757" s="24"/>
    </row>
    <row r="758" spans="1:12" x14ac:dyDescent="0.25">
      <c r="A758" s="7"/>
      <c r="B758" s="7"/>
      <c r="C758" s="27"/>
      <c r="D758" s="26"/>
      <c r="E758" s="7"/>
      <c r="F758" s="25"/>
      <c r="G758" s="7"/>
      <c r="H758" s="7"/>
      <c r="I758" s="7"/>
      <c r="J758" s="8"/>
      <c r="K758" s="25"/>
      <c r="L758" s="24"/>
    </row>
    <row r="759" spans="1:12" x14ac:dyDescent="0.25">
      <c r="A759" s="7"/>
      <c r="B759" s="7"/>
      <c r="C759" s="27"/>
      <c r="D759" s="26"/>
      <c r="E759" s="7"/>
      <c r="F759" s="25"/>
      <c r="G759" s="7"/>
      <c r="H759" s="7"/>
      <c r="I759" s="7"/>
      <c r="J759" s="8"/>
      <c r="K759" s="25"/>
      <c r="L759" s="24"/>
    </row>
    <row r="760" spans="1:12" x14ac:dyDescent="0.25">
      <c r="A760" s="7"/>
      <c r="B760" s="7"/>
      <c r="C760" s="27"/>
      <c r="D760" s="26"/>
      <c r="E760" s="7"/>
      <c r="F760" s="25"/>
      <c r="G760" s="7"/>
      <c r="H760" s="7"/>
      <c r="I760" s="7"/>
      <c r="J760" s="8"/>
      <c r="K760" s="25"/>
      <c r="L760" s="24"/>
    </row>
    <row r="761" spans="1:12" x14ac:dyDescent="0.25">
      <c r="A761" s="7"/>
      <c r="B761" s="7"/>
      <c r="C761" s="27"/>
      <c r="D761" s="26"/>
      <c r="E761" s="7"/>
      <c r="F761" s="25"/>
      <c r="G761" s="7"/>
      <c r="H761" s="7"/>
      <c r="I761" s="7"/>
      <c r="J761" s="8"/>
      <c r="K761" s="25"/>
      <c r="L761" s="24"/>
    </row>
    <row r="762" spans="1:12" x14ac:dyDescent="0.25">
      <c r="A762" s="7"/>
      <c r="B762" s="7"/>
      <c r="C762" s="27"/>
      <c r="D762" s="26"/>
      <c r="E762" s="7"/>
      <c r="F762" s="25"/>
      <c r="G762" s="7"/>
      <c r="H762" s="7"/>
      <c r="I762" s="7"/>
      <c r="J762" s="8"/>
      <c r="K762" s="25"/>
      <c r="L762" s="24"/>
    </row>
    <row r="763" spans="1:12" x14ac:dyDescent="0.25">
      <c r="A763" s="7"/>
      <c r="B763" s="7"/>
      <c r="C763" s="27"/>
      <c r="D763" s="26"/>
      <c r="E763" s="7"/>
      <c r="F763" s="25"/>
      <c r="G763" s="7"/>
      <c r="H763" s="7"/>
      <c r="I763" s="7"/>
      <c r="J763" s="8"/>
      <c r="K763" s="25"/>
      <c r="L763" s="24"/>
    </row>
    <row r="764" spans="1:12" x14ac:dyDescent="0.25">
      <c r="A764" s="7"/>
      <c r="B764" s="7"/>
      <c r="C764" s="27"/>
      <c r="D764" s="26"/>
      <c r="E764" s="7"/>
      <c r="F764" s="25"/>
      <c r="G764" s="7"/>
      <c r="H764" s="7"/>
      <c r="I764" s="7"/>
      <c r="J764" s="8"/>
      <c r="K764" s="25"/>
      <c r="L764" s="24"/>
    </row>
    <row r="765" spans="1:12" x14ac:dyDescent="0.25">
      <c r="A765" s="7"/>
      <c r="B765" s="7"/>
      <c r="C765" s="27"/>
      <c r="D765" s="26"/>
      <c r="E765" s="7"/>
      <c r="F765" s="25"/>
      <c r="G765" s="7"/>
      <c r="H765" s="7"/>
      <c r="I765" s="7"/>
      <c r="J765" s="8"/>
      <c r="K765" s="25"/>
      <c r="L765" s="24"/>
    </row>
    <row r="766" spans="1:12" x14ac:dyDescent="0.25">
      <c r="A766" s="7"/>
      <c r="B766" s="7"/>
      <c r="C766" s="27"/>
      <c r="D766" s="26"/>
      <c r="E766" s="7"/>
      <c r="F766" s="25"/>
      <c r="G766" s="7"/>
      <c r="H766" s="7"/>
      <c r="I766" s="7"/>
      <c r="J766" s="8"/>
      <c r="K766" s="25"/>
      <c r="L766" s="24"/>
    </row>
    <row r="767" spans="1:12" x14ac:dyDescent="0.25">
      <c r="A767" s="7"/>
      <c r="B767" s="7"/>
      <c r="C767" s="27"/>
      <c r="D767" s="26"/>
      <c r="E767" s="7"/>
      <c r="F767" s="25"/>
      <c r="G767" s="7"/>
      <c r="H767" s="7"/>
      <c r="I767" s="7"/>
      <c r="J767" s="8"/>
      <c r="K767" s="25"/>
      <c r="L767" s="24"/>
    </row>
    <row r="768" spans="1:12" x14ac:dyDescent="0.25">
      <c r="A768" s="7"/>
      <c r="B768" s="7"/>
      <c r="C768" s="27"/>
      <c r="D768" s="26"/>
      <c r="E768" s="7"/>
      <c r="F768" s="25"/>
      <c r="G768" s="7"/>
      <c r="H768" s="7"/>
      <c r="I768" s="7"/>
      <c r="J768" s="8"/>
      <c r="K768" s="25"/>
      <c r="L768" s="24"/>
    </row>
    <row r="769" spans="1:12" x14ac:dyDescent="0.25">
      <c r="A769" s="7"/>
      <c r="B769" s="7"/>
      <c r="C769" s="27"/>
      <c r="D769" s="26"/>
      <c r="E769" s="7"/>
      <c r="F769" s="25"/>
      <c r="G769" s="7"/>
      <c r="H769" s="7"/>
      <c r="I769" s="7"/>
      <c r="J769" s="8"/>
      <c r="K769" s="25"/>
      <c r="L769" s="24"/>
    </row>
    <row r="770" spans="1:12" x14ac:dyDescent="0.25">
      <c r="A770" s="7"/>
      <c r="B770" s="7"/>
      <c r="C770" s="27"/>
      <c r="D770" s="26"/>
      <c r="E770" s="7"/>
      <c r="F770" s="25"/>
      <c r="G770" s="7"/>
      <c r="H770" s="7"/>
      <c r="I770" s="7"/>
      <c r="J770" s="8"/>
      <c r="K770" s="25"/>
      <c r="L770" s="24"/>
    </row>
    <row r="771" spans="1:12" x14ac:dyDescent="0.25">
      <c r="A771" s="7"/>
      <c r="B771" s="7"/>
      <c r="C771" s="27"/>
      <c r="D771" s="26"/>
      <c r="E771" s="7"/>
      <c r="F771" s="25"/>
      <c r="G771" s="7"/>
      <c r="H771" s="7"/>
      <c r="I771" s="7"/>
      <c r="J771" s="8"/>
      <c r="K771" s="25"/>
      <c r="L771" s="24"/>
    </row>
    <row r="772" spans="1:12" x14ac:dyDescent="0.25">
      <c r="A772" s="7"/>
      <c r="B772" s="7"/>
      <c r="C772" s="27"/>
      <c r="D772" s="26"/>
      <c r="E772" s="7"/>
      <c r="F772" s="25"/>
      <c r="G772" s="7"/>
      <c r="H772" s="7"/>
      <c r="I772" s="7"/>
      <c r="J772" s="8"/>
      <c r="K772" s="25"/>
      <c r="L772" s="24"/>
    </row>
    <row r="773" spans="1:12" x14ac:dyDescent="0.25">
      <c r="A773" s="7"/>
      <c r="B773" s="7"/>
      <c r="C773" s="27"/>
      <c r="D773" s="26"/>
      <c r="E773" s="7"/>
      <c r="F773" s="25"/>
      <c r="G773" s="7"/>
      <c r="H773" s="7"/>
      <c r="I773" s="7"/>
      <c r="J773" s="8"/>
      <c r="K773" s="25"/>
      <c r="L773" s="24"/>
    </row>
    <row r="774" spans="1:12" x14ac:dyDescent="0.25">
      <c r="A774" s="7"/>
      <c r="B774" s="7"/>
      <c r="C774" s="27"/>
      <c r="D774" s="26"/>
      <c r="E774" s="7"/>
      <c r="F774" s="25"/>
      <c r="G774" s="7"/>
      <c r="H774" s="7"/>
      <c r="I774" s="7"/>
      <c r="J774" s="8"/>
      <c r="K774" s="25"/>
      <c r="L774" s="24"/>
    </row>
    <row r="775" spans="1:12" x14ac:dyDescent="0.25">
      <c r="A775" s="7"/>
      <c r="B775" s="7"/>
      <c r="C775" s="27"/>
      <c r="D775" s="26"/>
      <c r="E775" s="7"/>
      <c r="F775" s="25"/>
      <c r="G775" s="7"/>
      <c r="H775" s="7"/>
      <c r="I775" s="7"/>
      <c r="J775" s="8"/>
      <c r="K775" s="25"/>
      <c r="L775" s="24"/>
    </row>
    <row r="776" spans="1:12" x14ac:dyDescent="0.25">
      <c r="A776" s="7"/>
      <c r="B776" s="7"/>
      <c r="C776" s="27"/>
      <c r="D776" s="26"/>
      <c r="E776" s="7"/>
      <c r="F776" s="25"/>
      <c r="G776" s="7"/>
      <c r="H776" s="7"/>
      <c r="I776" s="7"/>
      <c r="J776" s="8"/>
      <c r="K776" s="25"/>
      <c r="L776" s="24"/>
    </row>
    <row r="777" spans="1:12" x14ac:dyDescent="0.25">
      <c r="A777" s="7"/>
      <c r="B777" s="7"/>
      <c r="C777" s="27"/>
      <c r="D777" s="26"/>
      <c r="E777" s="7"/>
      <c r="F777" s="25"/>
      <c r="G777" s="7"/>
      <c r="H777" s="7"/>
      <c r="I777" s="7"/>
      <c r="J777" s="8"/>
      <c r="K777" s="25"/>
      <c r="L777" s="24"/>
    </row>
    <row r="778" spans="1:12" x14ac:dyDescent="0.25">
      <c r="A778" s="7"/>
      <c r="B778" s="7"/>
      <c r="C778" s="27"/>
      <c r="D778" s="26"/>
      <c r="E778" s="7"/>
      <c r="F778" s="25"/>
      <c r="G778" s="7"/>
      <c r="H778" s="7"/>
      <c r="I778" s="7"/>
      <c r="J778" s="8"/>
      <c r="K778" s="25"/>
      <c r="L778" s="24"/>
    </row>
    <row r="779" spans="1:12" x14ac:dyDescent="0.25">
      <c r="A779" s="7"/>
      <c r="B779" s="7"/>
      <c r="C779" s="27"/>
      <c r="D779" s="26"/>
      <c r="E779" s="7"/>
      <c r="F779" s="25"/>
      <c r="G779" s="7"/>
      <c r="H779" s="7"/>
      <c r="I779" s="7"/>
      <c r="J779" s="8"/>
      <c r="K779" s="25"/>
      <c r="L779" s="24"/>
    </row>
    <row r="780" spans="1:12" x14ac:dyDescent="0.25">
      <c r="A780" s="7"/>
      <c r="B780" s="7"/>
      <c r="C780" s="27"/>
      <c r="D780" s="26"/>
      <c r="E780" s="7"/>
      <c r="F780" s="25"/>
      <c r="G780" s="7"/>
      <c r="H780" s="7"/>
      <c r="I780" s="7"/>
      <c r="J780" s="8"/>
      <c r="K780" s="25"/>
      <c r="L780" s="24"/>
    </row>
    <row r="781" spans="1:12" x14ac:dyDescent="0.25">
      <c r="A781" s="7"/>
      <c r="B781" s="7"/>
      <c r="C781" s="27"/>
      <c r="D781" s="26"/>
      <c r="E781" s="7"/>
      <c r="F781" s="25"/>
      <c r="G781" s="7"/>
      <c r="H781" s="7"/>
      <c r="I781" s="7"/>
      <c r="J781" s="8"/>
      <c r="K781" s="25"/>
      <c r="L781" s="24"/>
    </row>
    <row r="782" spans="1:12" x14ac:dyDescent="0.25">
      <c r="A782" s="7"/>
      <c r="B782" s="7"/>
      <c r="C782" s="27"/>
      <c r="D782" s="26"/>
      <c r="E782" s="7"/>
      <c r="F782" s="25"/>
      <c r="G782" s="7"/>
      <c r="H782" s="7"/>
      <c r="I782" s="7"/>
      <c r="J782" s="8"/>
      <c r="K782" s="25"/>
      <c r="L782" s="24"/>
    </row>
    <row r="783" spans="1:12" x14ac:dyDescent="0.25">
      <c r="A783" s="7"/>
      <c r="B783" s="7"/>
      <c r="C783" s="27"/>
      <c r="D783" s="26"/>
      <c r="E783" s="7"/>
      <c r="F783" s="25"/>
      <c r="G783" s="7"/>
      <c r="H783" s="7"/>
      <c r="I783" s="7"/>
      <c r="J783" s="8"/>
      <c r="K783" s="25"/>
      <c r="L783" s="24"/>
    </row>
    <row r="784" spans="1:12" x14ac:dyDescent="0.25">
      <c r="A784" s="7"/>
      <c r="B784" s="7"/>
      <c r="C784" s="27"/>
      <c r="D784" s="26"/>
      <c r="E784" s="7"/>
      <c r="F784" s="25"/>
      <c r="G784" s="7"/>
      <c r="H784" s="7"/>
      <c r="I784" s="7"/>
      <c r="J784" s="8"/>
      <c r="K784" s="25"/>
      <c r="L784" s="24"/>
    </row>
    <row r="785" spans="1:12" x14ac:dyDescent="0.25">
      <c r="A785" s="7"/>
      <c r="B785" s="7"/>
      <c r="C785" s="27"/>
      <c r="D785" s="26"/>
      <c r="E785" s="7"/>
      <c r="F785" s="25"/>
      <c r="G785" s="7"/>
      <c r="H785" s="7"/>
      <c r="I785" s="7"/>
      <c r="J785" s="8"/>
      <c r="K785" s="25"/>
      <c r="L785" s="24"/>
    </row>
    <row r="786" spans="1:12" x14ac:dyDescent="0.25">
      <c r="A786" s="7"/>
      <c r="B786" s="7"/>
      <c r="C786" s="27"/>
      <c r="D786" s="26"/>
      <c r="E786" s="7"/>
      <c r="F786" s="25"/>
      <c r="G786" s="7"/>
      <c r="H786" s="7"/>
      <c r="I786" s="7"/>
      <c r="J786" s="8"/>
      <c r="K786" s="25"/>
      <c r="L786" s="24"/>
    </row>
    <row r="787" spans="1:12" x14ac:dyDescent="0.25">
      <c r="A787" s="7"/>
      <c r="B787" s="7"/>
      <c r="C787" s="27"/>
      <c r="D787" s="26"/>
      <c r="E787" s="7"/>
      <c r="F787" s="25"/>
      <c r="G787" s="7"/>
      <c r="H787" s="7"/>
      <c r="I787" s="7"/>
      <c r="J787" s="8"/>
      <c r="K787" s="25"/>
      <c r="L787" s="24"/>
    </row>
    <row r="788" spans="1:12" x14ac:dyDescent="0.25">
      <c r="A788" s="7"/>
      <c r="B788" s="7"/>
      <c r="C788" s="27"/>
      <c r="D788" s="26"/>
      <c r="E788" s="7"/>
      <c r="F788" s="25"/>
      <c r="G788" s="7"/>
      <c r="H788" s="7"/>
      <c r="I788" s="7"/>
      <c r="J788" s="8"/>
      <c r="K788" s="25"/>
      <c r="L788" s="24"/>
    </row>
    <row r="789" spans="1:12" x14ac:dyDescent="0.25">
      <c r="A789" s="7"/>
      <c r="B789" s="7"/>
      <c r="C789" s="27"/>
      <c r="D789" s="26"/>
      <c r="E789" s="7"/>
      <c r="F789" s="25"/>
      <c r="G789" s="7"/>
      <c r="H789" s="7"/>
      <c r="I789" s="7"/>
      <c r="J789" s="8"/>
      <c r="K789" s="25"/>
      <c r="L789" s="24"/>
    </row>
    <row r="790" spans="1:12" x14ac:dyDescent="0.25">
      <c r="A790" s="7"/>
      <c r="B790" s="7"/>
      <c r="C790" s="27"/>
      <c r="D790" s="26"/>
      <c r="E790" s="7"/>
      <c r="F790" s="25"/>
      <c r="G790" s="7"/>
      <c r="H790" s="7"/>
      <c r="I790" s="7"/>
      <c r="J790" s="8"/>
      <c r="K790" s="25"/>
      <c r="L790" s="24"/>
    </row>
    <row r="791" spans="1:12" x14ac:dyDescent="0.25">
      <c r="A791" s="7"/>
      <c r="B791" s="7"/>
      <c r="C791" s="27"/>
      <c r="D791" s="26"/>
      <c r="E791" s="7"/>
      <c r="F791" s="25"/>
      <c r="G791" s="7"/>
      <c r="H791" s="7"/>
      <c r="I791" s="7"/>
      <c r="J791" s="8"/>
      <c r="K791" s="25"/>
      <c r="L791" s="24"/>
    </row>
    <row r="792" spans="1:12" x14ac:dyDescent="0.25">
      <c r="A792" s="7"/>
      <c r="B792" s="7"/>
      <c r="C792" s="27"/>
      <c r="D792" s="26"/>
      <c r="E792" s="7"/>
      <c r="F792" s="25"/>
      <c r="G792" s="7"/>
      <c r="H792" s="7"/>
      <c r="I792" s="7"/>
      <c r="J792" s="8"/>
      <c r="K792" s="25"/>
      <c r="L792" s="24"/>
    </row>
    <row r="793" spans="1:12" x14ac:dyDescent="0.25">
      <c r="A793" s="7"/>
      <c r="B793" s="7"/>
      <c r="C793" s="27"/>
      <c r="D793" s="26"/>
      <c r="E793" s="7"/>
      <c r="F793" s="25"/>
      <c r="G793" s="7"/>
      <c r="H793" s="7"/>
      <c r="I793" s="7"/>
      <c r="J793" s="8"/>
      <c r="K793" s="25"/>
      <c r="L793" s="24"/>
    </row>
    <row r="794" spans="1:12" x14ac:dyDescent="0.25">
      <c r="A794" s="7"/>
      <c r="B794" s="7"/>
      <c r="C794" s="27"/>
      <c r="D794" s="26"/>
      <c r="E794" s="7"/>
      <c r="F794" s="25"/>
      <c r="G794" s="7"/>
      <c r="H794" s="7"/>
      <c r="I794" s="7"/>
      <c r="J794" s="8"/>
      <c r="K794" s="25"/>
      <c r="L794" s="24"/>
    </row>
    <row r="795" spans="1:12" x14ac:dyDescent="0.25">
      <c r="A795" s="7"/>
      <c r="B795" s="7"/>
      <c r="C795" s="27"/>
      <c r="D795" s="26"/>
      <c r="E795" s="7"/>
      <c r="F795" s="25"/>
      <c r="G795" s="7"/>
      <c r="H795" s="7"/>
      <c r="I795" s="7"/>
      <c r="J795" s="8"/>
      <c r="K795" s="25"/>
      <c r="L795" s="24"/>
    </row>
    <row r="796" spans="1:12" x14ac:dyDescent="0.25">
      <c r="A796" s="7"/>
      <c r="B796" s="7"/>
      <c r="C796" s="27"/>
      <c r="D796" s="26"/>
      <c r="E796" s="7"/>
      <c r="F796" s="25"/>
      <c r="G796" s="7"/>
      <c r="H796" s="7"/>
      <c r="I796" s="7"/>
      <c r="J796" s="8"/>
      <c r="K796" s="25"/>
      <c r="L796" s="24"/>
    </row>
    <row r="797" spans="1:12" x14ac:dyDescent="0.25">
      <c r="A797" s="7"/>
      <c r="B797" s="7"/>
      <c r="C797" s="27"/>
      <c r="D797" s="26"/>
      <c r="E797" s="7"/>
      <c r="F797" s="25"/>
      <c r="G797" s="7"/>
      <c r="H797" s="7"/>
      <c r="I797" s="7"/>
      <c r="J797" s="8"/>
      <c r="K797" s="25"/>
      <c r="L797" s="24"/>
    </row>
    <row r="798" spans="1:12" x14ac:dyDescent="0.25">
      <c r="A798" s="7"/>
      <c r="B798" s="7"/>
      <c r="C798" s="27"/>
      <c r="D798" s="26"/>
      <c r="E798" s="7"/>
      <c r="F798" s="25"/>
      <c r="G798" s="7"/>
      <c r="H798" s="7"/>
      <c r="I798" s="7"/>
      <c r="J798" s="8"/>
      <c r="K798" s="25"/>
      <c r="L798" s="24"/>
    </row>
    <row r="799" spans="1:12" x14ac:dyDescent="0.25">
      <c r="A799" s="7"/>
      <c r="B799" s="7"/>
      <c r="C799" s="27"/>
      <c r="D799" s="26"/>
      <c r="E799" s="7"/>
      <c r="F799" s="25"/>
      <c r="G799" s="7"/>
      <c r="H799" s="7"/>
      <c r="I799" s="7"/>
      <c r="J799" s="8"/>
      <c r="K799" s="25"/>
      <c r="L799" s="24"/>
    </row>
    <row r="800" spans="1:12" x14ac:dyDescent="0.25">
      <c r="A800" s="7"/>
      <c r="B800" s="7"/>
      <c r="C800" s="27"/>
      <c r="D800" s="26"/>
      <c r="E800" s="7"/>
      <c r="F800" s="25"/>
      <c r="G800" s="7"/>
      <c r="H800" s="7"/>
      <c r="I800" s="7"/>
      <c r="J800" s="8"/>
      <c r="K800" s="25"/>
      <c r="L800" s="24"/>
    </row>
    <row r="801" spans="1:12" x14ac:dyDescent="0.25">
      <c r="A801" s="7"/>
      <c r="B801" s="7"/>
      <c r="C801" s="27"/>
      <c r="D801" s="26"/>
      <c r="E801" s="7"/>
      <c r="F801" s="25"/>
      <c r="G801" s="7"/>
      <c r="H801" s="7"/>
      <c r="I801" s="7"/>
      <c r="J801" s="8"/>
      <c r="K801" s="25"/>
      <c r="L801" s="24"/>
    </row>
    <row r="802" spans="1:12" x14ac:dyDescent="0.25">
      <c r="A802" s="7"/>
      <c r="B802" s="7"/>
      <c r="C802" s="27"/>
      <c r="D802" s="26"/>
      <c r="E802" s="7"/>
      <c r="F802" s="25"/>
      <c r="G802" s="7"/>
      <c r="H802" s="7"/>
      <c r="I802" s="7"/>
      <c r="J802" s="8"/>
      <c r="K802" s="25"/>
      <c r="L802" s="24"/>
    </row>
    <row r="803" spans="1:12" x14ac:dyDescent="0.25">
      <c r="A803" s="7"/>
      <c r="B803" s="7"/>
      <c r="C803" s="27"/>
      <c r="D803" s="26"/>
      <c r="E803" s="7"/>
      <c r="F803" s="25"/>
      <c r="G803" s="7"/>
      <c r="H803" s="7"/>
      <c r="I803" s="7"/>
      <c r="J803" s="8"/>
      <c r="K803" s="25"/>
      <c r="L803" s="24"/>
    </row>
    <row r="804" spans="1:12" x14ac:dyDescent="0.25">
      <c r="A804" s="7"/>
      <c r="B804" s="7"/>
      <c r="C804" s="27"/>
      <c r="D804" s="26"/>
      <c r="E804" s="7"/>
      <c r="F804" s="25"/>
      <c r="G804" s="7"/>
      <c r="H804" s="7"/>
      <c r="I804" s="7"/>
      <c r="J804" s="8"/>
      <c r="K804" s="25"/>
      <c r="L804" s="24"/>
    </row>
    <row r="805" spans="1:12" x14ac:dyDescent="0.25">
      <c r="A805" s="7"/>
      <c r="B805" s="7"/>
      <c r="C805" s="27"/>
      <c r="D805" s="26"/>
      <c r="E805" s="7"/>
      <c r="F805" s="25"/>
      <c r="G805" s="7"/>
      <c r="H805" s="7"/>
      <c r="I805" s="7"/>
      <c r="J805" s="8"/>
      <c r="K805" s="25"/>
      <c r="L805" s="24"/>
    </row>
    <row r="806" spans="1:12" x14ac:dyDescent="0.25">
      <c r="A806" s="7"/>
      <c r="B806" s="7"/>
      <c r="C806" s="27"/>
      <c r="D806" s="26"/>
      <c r="E806" s="7"/>
      <c r="F806" s="25"/>
      <c r="G806" s="7"/>
      <c r="H806" s="7"/>
      <c r="I806" s="7"/>
      <c r="J806" s="8"/>
      <c r="K806" s="25"/>
      <c r="L806" s="24"/>
    </row>
    <row r="807" spans="1:12" x14ac:dyDescent="0.25">
      <c r="A807" s="7"/>
      <c r="B807" s="7"/>
      <c r="C807" s="27"/>
      <c r="D807" s="26"/>
      <c r="E807" s="7"/>
      <c r="F807" s="25"/>
      <c r="G807" s="7"/>
      <c r="H807" s="7"/>
      <c r="I807" s="7"/>
      <c r="J807" s="8"/>
      <c r="K807" s="25"/>
      <c r="L807" s="24"/>
    </row>
    <row r="808" spans="1:12" x14ac:dyDescent="0.25">
      <c r="A808" s="7"/>
      <c r="B808" s="7"/>
      <c r="C808" s="27"/>
      <c r="D808" s="26"/>
      <c r="E808" s="7"/>
      <c r="F808" s="25"/>
      <c r="G808" s="7"/>
      <c r="H808" s="7"/>
      <c r="I808" s="7"/>
      <c r="J808" s="8"/>
      <c r="K808" s="25"/>
      <c r="L808" s="24"/>
    </row>
    <row r="809" spans="1:12" x14ac:dyDescent="0.25">
      <c r="A809" s="7"/>
      <c r="B809" s="7"/>
      <c r="C809" s="27"/>
      <c r="D809" s="26"/>
      <c r="E809" s="7"/>
      <c r="F809" s="25"/>
      <c r="G809" s="7"/>
      <c r="H809" s="7"/>
      <c r="I809" s="7"/>
      <c r="J809" s="8"/>
      <c r="K809" s="25"/>
      <c r="L809" s="24"/>
    </row>
    <row r="810" spans="1:12" x14ac:dyDescent="0.25">
      <c r="A810" s="7"/>
      <c r="B810" s="7"/>
      <c r="C810" s="27"/>
      <c r="D810" s="26"/>
      <c r="E810" s="7"/>
      <c r="F810" s="25"/>
      <c r="G810" s="7"/>
      <c r="H810" s="7"/>
      <c r="I810" s="7"/>
      <c r="J810" s="8"/>
      <c r="K810" s="25"/>
      <c r="L810" s="24"/>
    </row>
    <row r="811" spans="1:12" x14ac:dyDescent="0.25">
      <c r="A811" s="7"/>
      <c r="B811" s="7"/>
      <c r="C811" s="27"/>
      <c r="D811" s="26"/>
      <c r="E811" s="7"/>
      <c r="F811" s="25"/>
      <c r="G811" s="7"/>
      <c r="H811" s="7"/>
      <c r="I811" s="7"/>
      <c r="J811" s="8"/>
      <c r="K811" s="25"/>
      <c r="L811" s="24"/>
    </row>
    <row r="812" spans="1:12" x14ac:dyDescent="0.25">
      <c r="A812" s="7"/>
      <c r="B812" s="7"/>
      <c r="C812" s="27"/>
      <c r="D812" s="26"/>
      <c r="E812" s="7"/>
      <c r="F812" s="25"/>
      <c r="G812" s="7"/>
      <c r="H812" s="7"/>
      <c r="I812" s="7"/>
      <c r="J812" s="8"/>
      <c r="K812" s="25"/>
      <c r="L812" s="24"/>
    </row>
    <row r="813" spans="1:12" x14ac:dyDescent="0.25">
      <c r="A813" s="7"/>
      <c r="B813" s="7"/>
      <c r="C813" s="27"/>
      <c r="D813" s="26"/>
      <c r="E813" s="7"/>
      <c r="F813" s="25"/>
      <c r="G813" s="7"/>
      <c r="H813" s="7"/>
      <c r="I813" s="7"/>
      <c r="J813" s="8"/>
      <c r="K813" s="25"/>
      <c r="L813" s="24"/>
    </row>
    <row r="814" spans="1:12" x14ac:dyDescent="0.25">
      <c r="A814" s="7"/>
      <c r="B814" s="7"/>
      <c r="C814" s="27"/>
      <c r="D814" s="26"/>
      <c r="E814" s="7"/>
      <c r="F814" s="25"/>
      <c r="G814" s="7"/>
      <c r="H814" s="7"/>
      <c r="I814" s="7"/>
      <c r="J814" s="8"/>
      <c r="K814" s="25"/>
      <c r="L814" s="24"/>
    </row>
    <row r="815" spans="1:12" x14ac:dyDescent="0.25">
      <c r="A815" s="7"/>
      <c r="B815" s="7"/>
      <c r="C815" s="27"/>
      <c r="D815" s="26"/>
      <c r="E815" s="7"/>
      <c r="F815" s="25"/>
      <c r="G815" s="7"/>
      <c r="H815" s="7"/>
      <c r="I815" s="7"/>
      <c r="J815" s="8"/>
      <c r="K815" s="25"/>
      <c r="L815" s="24"/>
    </row>
    <row r="816" spans="1:12" x14ac:dyDescent="0.25">
      <c r="A816" s="7"/>
      <c r="B816" s="7"/>
      <c r="C816" s="27"/>
      <c r="D816" s="26"/>
      <c r="E816" s="7"/>
      <c r="F816" s="25"/>
      <c r="G816" s="7"/>
      <c r="H816" s="7"/>
      <c r="I816" s="7"/>
      <c r="J816" s="8"/>
      <c r="K816" s="25"/>
      <c r="L816" s="24"/>
    </row>
    <row r="817" spans="1:12" x14ac:dyDescent="0.25">
      <c r="A817" s="7"/>
      <c r="B817" s="7"/>
      <c r="C817" s="27"/>
      <c r="D817" s="26"/>
      <c r="E817" s="7"/>
      <c r="F817" s="25"/>
      <c r="G817" s="7"/>
      <c r="H817" s="7"/>
      <c r="I817" s="7"/>
      <c r="J817" s="8"/>
      <c r="K817" s="25"/>
      <c r="L817" s="24"/>
    </row>
    <row r="818" spans="1:12" x14ac:dyDescent="0.25">
      <c r="A818" s="7"/>
      <c r="B818" s="7"/>
      <c r="C818" s="27"/>
      <c r="D818" s="26"/>
      <c r="E818" s="7"/>
      <c r="F818" s="25"/>
      <c r="G818" s="7"/>
      <c r="H818" s="7"/>
      <c r="I818" s="7"/>
      <c r="J818" s="8"/>
      <c r="K818" s="25"/>
      <c r="L818" s="24"/>
    </row>
    <row r="819" spans="1:12" x14ac:dyDescent="0.25">
      <c r="A819" s="7"/>
      <c r="B819" s="7"/>
      <c r="C819" s="27"/>
      <c r="D819" s="26"/>
      <c r="E819" s="7"/>
      <c r="F819" s="25"/>
      <c r="G819" s="7"/>
      <c r="H819" s="7"/>
      <c r="I819" s="7"/>
      <c r="J819" s="8"/>
      <c r="K819" s="25"/>
      <c r="L819" s="24"/>
    </row>
    <row r="820" spans="1:12" x14ac:dyDescent="0.25">
      <c r="A820" s="7"/>
      <c r="B820" s="7"/>
      <c r="C820" s="27"/>
      <c r="D820" s="26"/>
      <c r="E820" s="7"/>
      <c r="F820" s="25"/>
      <c r="G820" s="7"/>
      <c r="H820" s="7"/>
      <c r="I820" s="7"/>
      <c r="J820" s="8"/>
      <c r="K820" s="25"/>
      <c r="L820" s="24"/>
    </row>
    <row r="821" spans="1:12" x14ac:dyDescent="0.25">
      <c r="A821" s="7"/>
      <c r="B821" s="7"/>
      <c r="C821" s="27"/>
      <c r="D821" s="26"/>
      <c r="E821" s="7"/>
      <c r="F821" s="25"/>
      <c r="G821" s="7"/>
      <c r="H821" s="7"/>
      <c r="I821" s="7"/>
      <c r="J821" s="8"/>
      <c r="K821" s="25"/>
      <c r="L821" s="24"/>
    </row>
    <row r="822" spans="1:12" x14ac:dyDescent="0.25">
      <c r="A822" s="7"/>
      <c r="B822" s="7"/>
      <c r="C822" s="27"/>
      <c r="D822" s="26"/>
      <c r="E822" s="7"/>
      <c r="F822" s="25"/>
      <c r="G822" s="7"/>
      <c r="H822" s="7"/>
      <c r="I822" s="7"/>
      <c r="J822" s="8"/>
      <c r="K822" s="25"/>
      <c r="L822" s="24"/>
    </row>
    <row r="823" spans="1:12" x14ac:dyDescent="0.25">
      <c r="A823" s="7"/>
      <c r="B823" s="7"/>
      <c r="C823" s="27"/>
      <c r="D823" s="26"/>
      <c r="E823" s="7"/>
      <c r="F823" s="25"/>
      <c r="G823" s="7"/>
      <c r="H823" s="7"/>
      <c r="I823" s="7"/>
      <c r="J823" s="8"/>
      <c r="K823" s="25"/>
      <c r="L823" s="24"/>
    </row>
    <row r="824" spans="1:12" x14ac:dyDescent="0.25">
      <c r="A824" s="7"/>
      <c r="B824" s="7"/>
      <c r="C824" s="27"/>
      <c r="D824" s="26"/>
      <c r="E824" s="7"/>
      <c r="F824" s="25"/>
      <c r="G824" s="7"/>
      <c r="H824" s="7"/>
      <c r="I824" s="7"/>
      <c r="J824" s="8"/>
      <c r="K824" s="25"/>
      <c r="L824" s="24"/>
    </row>
    <row r="825" spans="1:12" x14ac:dyDescent="0.25">
      <c r="A825" s="7"/>
      <c r="B825" s="7"/>
      <c r="C825" s="27"/>
      <c r="D825" s="26"/>
      <c r="E825" s="7"/>
      <c r="F825" s="25"/>
      <c r="G825" s="7"/>
      <c r="H825" s="7"/>
      <c r="I825" s="7"/>
      <c r="J825" s="8"/>
      <c r="K825" s="25"/>
      <c r="L825" s="24"/>
    </row>
    <row r="826" spans="1:12" x14ac:dyDescent="0.25">
      <c r="A826" s="7"/>
      <c r="B826" s="7"/>
      <c r="C826" s="27"/>
      <c r="D826" s="26"/>
      <c r="E826" s="7"/>
      <c r="F826" s="25"/>
      <c r="G826" s="7"/>
      <c r="H826" s="7"/>
      <c r="I826" s="7"/>
      <c r="J826" s="8"/>
      <c r="K826" s="25"/>
      <c r="L826" s="24"/>
    </row>
    <row r="827" spans="1:12" x14ac:dyDescent="0.25">
      <c r="A827" s="7"/>
      <c r="B827" s="7"/>
      <c r="C827" s="27"/>
      <c r="D827" s="26"/>
      <c r="E827" s="7"/>
      <c r="F827" s="25"/>
      <c r="G827" s="7"/>
      <c r="H827" s="7"/>
      <c r="I827" s="7"/>
      <c r="J827" s="8"/>
      <c r="K827" s="25"/>
      <c r="L827" s="24"/>
    </row>
    <row r="828" spans="1:12" x14ac:dyDescent="0.25">
      <c r="A828" s="7"/>
      <c r="B828" s="7"/>
      <c r="C828" s="27"/>
      <c r="D828" s="26"/>
      <c r="E828" s="7"/>
      <c r="F828" s="25"/>
      <c r="G828" s="7"/>
      <c r="H828" s="7"/>
      <c r="I828" s="7"/>
      <c r="J828" s="8"/>
      <c r="K828" s="25"/>
      <c r="L828" s="24"/>
    </row>
    <row r="829" spans="1:12" x14ac:dyDescent="0.25">
      <c r="A829" s="7"/>
      <c r="B829" s="7"/>
      <c r="C829" s="27"/>
      <c r="D829" s="26"/>
      <c r="E829" s="7"/>
      <c r="F829" s="25"/>
      <c r="G829" s="7"/>
      <c r="H829" s="7"/>
      <c r="I829" s="7"/>
      <c r="J829" s="8"/>
      <c r="K829" s="25"/>
      <c r="L829" s="24"/>
    </row>
    <row r="830" spans="1:12" x14ac:dyDescent="0.25">
      <c r="A830" s="7"/>
      <c r="B830" s="7"/>
      <c r="C830" s="27"/>
      <c r="D830" s="26"/>
      <c r="E830" s="7"/>
      <c r="F830" s="25"/>
      <c r="G830" s="7"/>
      <c r="H830" s="7"/>
      <c r="I830" s="7"/>
      <c r="J830" s="8"/>
      <c r="K830" s="25"/>
      <c r="L830" s="24"/>
    </row>
    <row r="831" spans="1:12" x14ac:dyDescent="0.25">
      <c r="A831" s="7"/>
      <c r="B831" s="7"/>
      <c r="C831" s="27"/>
      <c r="D831" s="26"/>
      <c r="E831" s="7"/>
      <c r="F831" s="25"/>
      <c r="G831" s="7"/>
      <c r="H831" s="7"/>
      <c r="I831" s="7"/>
      <c r="J831" s="8"/>
      <c r="K831" s="25"/>
      <c r="L831" s="24"/>
    </row>
    <row r="832" spans="1:12" x14ac:dyDescent="0.25">
      <c r="A832" s="7"/>
      <c r="B832" s="7"/>
      <c r="C832" s="27"/>
      <c r="D832" s="26"/>
      <c r="E832" s="7"/>
      <c r="F832" s="25"/>
      <c r="G832" s="7"/>
      <c r="H832" s="7"/>
      <c r="I832" s="7"/>
      <c r="J832" s="8"/>
      <c r="K832" s="25"/>
      <c r="L832" s="24"/>
    </row>
    <row r="833" spans="1:12" x14ac:dyDescent="0.25">
      <c r="A833" s="7"/>
      <c r="B833" s="7"/>
      <c r="C833" s="27"/>
      <c r="D833" s="26"/>
      <c r="E833" s="7"/>
      <c r="F833" s="25"/>
      <c r="G833" s="7"/>
      <c r="H833" s="7"/>
      <c r="I833" s="7"/>
      <c r="J833" s="8"/>
      <c r="K833" s="25"/>
      <c r="L833" s="24"/>
    </row>
    <row r="834" spans="1:12" x14ac:dyDescent="0.25">
      <c r="A834" s="7"/>
      <c r="B834" s="7"/>
      <c r="C834" s="27"/>
      <c r="D834" s="26"/>
      <c r="E834" s="7"/>
      <c r="F834" s="25"/>
      <c r="G834" s="7"/>
      <c r="H834" s="7"/>
      <c r="I834" s="7"/>
      <c r="J834" s="8"/>
      <c r="K834" s="25"/>
      <c r="L834" s="24"/>
    </row>
    <row r="835" spans="1:12" x14ac:dyDescent="0.25">
      <c r="A835" s="7"/>
      <c r="B835" s="7"/>
      <c r="C835" s="27"/>
      <c r="D835" s="26"/>
      <c r="E835" s="7"/>
      <c r="F835" s="25"/>
      <c r="G835" s="7"/>
      <c r="H835" s="7"/>
      <c r="I835" s="7"/>
      <c r="J835" s="8"/>
      <c r="K835" s="25"/>
      <c r="L835" s="24"/>
    </row>
    <row r="836" spans="1:12" x14ac:dyDescent="0.25">
      <c r="A836" s="7"/>
      <c r="B836" s="7"/>
      <c r="C836" s="27"/>
      <c r="D836" s="26"/>
      <c r="E836" s="7"/>
      <c r="F836" s="25"/>
      <c r="G836" s="7"/>
      <c r="H836" s="7"/>
      <c r="I836" s="7"/>
      <c r="J836" s="8"/>
      <c r="K836" s="25"/>
      <c r="L836" s="24"/>
    </row>
    <row r="837" spans="1:12" x14ac:dyDescent="0.25">
      <c r="A837" s="7"/>
      <c r="B837" s="7"/>
      <c r="C837" s="27"/>
      <c r="D837" s="26"/>
      <c r="E837" s="7"/>
      <c r="F837" s="25"/>
      <c r="G837" s="7"/>
      <c r="H837" s="7"/>
      <c r="I837" s="7"/>
      <c r="J837" s="8"/>
      <c r="K837" s="25"/>
      <c r="L837" s="24"/>
    </row>
    <row r="838" spans="1:12" x14ac:dyDescent="0.25">
      <c r="A838" s="7"/>
      <c r="B838" s="7"/>
      <c r="C838" s="27"/>
      <c r="D838" s="26"/>
      <c r="E838" s="7"/>
      <c r="F838" s="25"/>
      <c r="G838" s="7"/>
      <c r="H838" s="7"/>
      <c r="I838" s="7"/>
      <c r="J838" s="8"/>
      <c r="K838" s="25"/>
      <c r="L838" s="24"/>
    </row>
    <row r="839" spans="1:12" x14ac:dyDescent="0.25">
      <c r="A839" s="7"/>
      <c r="B839" s="7"/>
      <c r="C839" s="27"/>
      <c r="D839" s="26"/>
      <c r="E839" s="7"/>
      <c r="F839" s="25"/>
      <c r="G839" s="7"/>
      <c r="H839" s="7"/>
      <c r="I839" s="7"/>
      <c r="J839" s="8"/>
      <c r="K839" s="25"/>
      <c r="L839" s="24"/>
    </row>
    <row r="840" spans="1:12" x14ac:dyDescent="0.25">
      <c r="A840" s="7"/>
      <c r="B840" s="7"/>
      <c r="C840" s="27"/>
      <c r="D840" s="26"/>
      <c r="E840" s="7"/>
      <c r="F840" s="25"/>
      <c r="G840" s="7"/>
      <c r="H840" s="7"/>
      <c r="I840" s="7"/>
      <c r="J840" s="8"/>
      <c r="K840" s="25"/>
      <c r="L840" s="24"/>
    </row>
    <row r="841" spans="1:12" x14ac:dyDescent="0.25">
      <c r="A841" s="7"/>
      <c r="B841" s="7"/>
      <c r="C841" s="27"/>
      <c r="D841" s="26"/>
      <c r="E841" s="7"/>
      <c r="F841" s="25"/>
      <c r="G841" s="7"/>
      <c r="H841" s="7"/>
      <c r="I841" s="7"/>
      <c r="J841" s="8"/>
      <c r="K841" s="25"/>
      <c r="L841" s="24"/>
    </row>
    <row r="842" spans="1:12" x14ac:dyDescent="0.25">
      <c r="A842" s="7"/>
      <c r="B842" s="7"/>
      <c r="C842" s="27"/>
      <c r="D842" s="26"/>
      <c r="E842" s="7"/>
      <c r="F842" s="25"/>
      <c r="G842" s="7"/>
      <c r="H842" s="7"/>
      <c r="I842" s="7"/>
      <c r="J842" s="8"/>
      <c r="K842" s="25"/>
      <c r="L842" s="24"/>
    </row>
    <row r="843" spans="1:12" x14ac:dyDescent="0.25">
      <c r="A843" s="7"/>
      <c r="B843" s="7"/>
      <c r="C843" s="27"/>
      <c r="D843" s="26"/>
      <c r="E843" s="7"/>
      <c r="F843" s="25"/>
      <c r="G843" s="7"/>
      <c r="H843" s="7"/>
      <c r="I843" s="7"/>
      <c r="J843" s="8"/>
      <c r="K843" s="25"/>
      <c r="L843" s="24"/>
    </row>
    <row r="844" spans="1:12" x14ac:dyDescent="0.25">
      <c r="A844" s="7"/>
      <c r="B844" s="7"/>
      <c r="C844" s="27"/>
      <c r="D844" s="26"/>
      <c r="E844" s="7"/>
      <c r="F844" s="25"/>
      <c r="G844" s="7"/>
      <c r="H844" s="7"/>
      <c r="I844" s="7"/>
      <c r="J844" s="8"/>
      <c r="K844" s="25"/>
      <c r="L844" s="24"/>
    </row>
    <row r="845" spans="1:12" x14ac:dyDescent="0.25">
      <c r="A845" s="7"/>
      <c r="B845" s="7"/>
      <c r="C845" s="27"/>
      <c r="D845" s="26"/>
      <c r="E845" s="7"/>
      <c r="F845" s="25"/>
      <c r="G845" s="7"/>
      <c r="H845" s="7"/>
      <c r="I845" s="7"/>
      <c r="J845" s="8"/>
      <c r="K845" s="25"/>
      <c r="L845" s="24"/>
    </row>
    <row r="846" spans="1:12" x14ac:dyDescent="0.25">
      <c r="A846" s="7"/>
      <c r="B846" s="7"/>
      <c r="C846" s="27"/>
      <c r="D846" s="26"/>
      <c r="E846" s="7"/>
      <c r="F846" s="25"/>
      <c r="G846" s="7"/>
      <c r="H846" s="7"/>
      <c r="I846" s="7"/>
      <c r="J846" s="8"/>
      <c r="K846" s="25"/>
      <c r="L846" s="24"/>
    </row>
    <row r="847" spans="1:12" x14ac:dyDescent="0.25">
      <c r="A847" s="7"/>
      <c r="B847" s="7"/>
      <c r="C847" s="27"/>
      <c r="D847" s="26"/>
      <c r="E847" s="7"/>
      <c r="F847" s="25"/>
      <c r="G847" s="7"/>
      <c r="H847" s="7"/>
      <c r="I847" s="7"/>
      <c r="J847" s="8"/>
      <c r="K847" s="25"/>
      <c r="L847" s="24"/>
    </row>
    <row r="848" spans="1:12" x14ac:dyDescent="0.25">
      <c r="A848" s="7"/>
      <c r="B848" s="7"/>
      <c r="C848" s="27"/>
      <c r="D848" s="26"/>
      <c r="E848" s="7"/>
      <c r="F848" s="25"/>
      <c r="G848" s="7"/>
      <c r="H848" s="7"/>
      <c r="I848" s="7"/>
      <c r="J848" s="8"/>
      <c r="K848" s="25"/>
      <c r="L848" s="24"/>
    </row>
    <row r="849" spans="1:12" x14ac:dyDescent="0.25">
      <c r="A849" s="7"/>
      <c r="B849" s="7"/>
      <c r="C849" s="27"/>
      <c r="D849" s="26"/>
      <c r="E849" s="7"/>
      <c r="F849" s="25"/>
      <c r="G849" s="7"/>
      <c r="H849" s="7"/>
      <c r="I849" s="7"/>
      <c r="J849" s="8"/>
      <c r="K849" s="25"/>
      <c r="L849" s="24"/>
    </row>
    <row r="850" spans="1:12" x14ac:dyDescent="0.25">
      <c r="A850" s="7"/>
      <c r="B850" s="7"/>
      <c r="C850" s="27"/>
      <c r="D850" s="26"/>
      <c r="E850" s="7"/>
      <c r="F850" s="25"/>
      <c r="G850" s="7"/>
      <c r="H850" s="7"/>
      <c r="I850" s="7"/>
      <c r="J850" s="8"/>
      <c r="K850" s="25"/>
      <c r="L850" s="24"/>
    </row>
    <row r="851" spans="1:12" x14ac:dyDescent="0.25">
      <c r="A851" s="7"/>
      <c r="B851" s="7"/>
      <c r="C851" s="27"/>
      <c r="D851" s="26"/>
      <c r="E851" s="7"/>
      <c r="F851" s="25"/>
      <c r="G851" s="7"/>
      <c r="H851" s="7"/>
      <c r="I851" s="7"/>
      <c r="J851" s="8"/>
      <c r="K851" s="25"/>
      <c r="L851" s="24"/>
    </row>
    <row r="852" spans="1:12" x14ac:dyDescent="0.25">
      <c r="A852" s="7"/>
      <c r="B852" s="7"/>
      <c r="C852" s="27"/>
      <c r="D852" s="26"/>
      <c r="E852" s="7"/>
      <c r="F852" s="25"/>
      <c r="G852" s="7"/>
      <c r="H852" s="7"/>
      <c r="I852" s="7"/>
      <c r="J852" s="8"/>
      <c r="K852" s="25"/>
      <c r="L852" s="24"/>
    </row>
    <row r="853" spans="1:12" x14ac:dyDescent="0.25">
      <c r="A853" s="7"/>
      <c r="B853" s="7"/>
      <c r="C853" s="27"/>
      <c r="D853" s="26"/>
      <c r="E853" s="7"/>
      <c r="F853" s="25"/>
      <c r="G853" s="7"/>
      <c r="H853" s="7"/>
      <c r="I853" s="7"/>
      <c r="J853" s="8"/>
      <c r="K853" s="25"/>
      <c r="L853" s="24"/>
    </row>
    <row r="854" spans="1:12" x14ac:dyDescent="0.25">
      <c r="A854" s="7"/>
      <c r="B854" s="7"/>
      <c r="C854" s="27"/>
      <c r="D854" s="26"/>
      <c r="E854" s="7"/>
      <c r="F854" s="25"/>
      <c r="G854" s="7"/>
      <c r="H854" s="7"/>
      <c r="I854" s="7"/>
      <c r="J854" s="8"/>
      <c r="K854" s="25"/>
      <c r="L854" s="24"/>
    </row>
    <row r="855" spans="1:12" x14ac:dyDescent="0.25">
      <c r="A855" s="7"/>
      <c r="B855" s="7"/>
      <c r="C855" s="27"/>
      <c r="D855" s="26"/>
      <c r="E855" s="7"/>
      <c r="F855" s="25"/>
      <c r="G855" s="7"/>
      <c r="H855" s="7"/>
      <c r="I855" s="7"/>
      <c r="J855" s="8"/>
      <c r="K855" s="25"/>
      <c r="L855" s="24"/>
    </row>
    <row r="856" spans="1:12" x14ac:dyDescent="0.25">
      <c r="A856" s="7"/>
      <c r="B856" s="7"/>
      <c r="C856" s="27"/>
      <c r="D856" s="26"/>
      <c r="E856" s="7"/>
      <c r="F856" s="25"/>
      <c r="G856" s="7"/>
      <c r="H856" s="7"/>
      <c r="I856" s="7"/>
      <c r="J856" s="8"/>
      <c r="K856" s="25"/>
      <c r="L856" s="24"/>
    </row>
    <row r="857" spans="1:12" x14ac:dyDescent="0.25">
      <c r="A857" s="7"/>
      <c r="B857" s="7"/>
      <c r="C857" s="27"/>
      <c r="D857" s="26"/>
      <c r="E857" s="7"/>
      <c r="F857" s="25"/>
      <c r="G857" s="7"/>
      <c r="H857" s="7"/>
      <c r="I857" s="7"/>
      <c r="J857" s="8"/>
      <c r="K857" s="25"/>
      <c r="L857" s="24"/>
    </row>
    <row r="858" spans="1:12" x14ac:dyDescent="0.25">
      <c r="A858" s="7"/>
      <c r="B858" s="7"/>
      <c r="C858" s="27"/>
      <c r="D858" s="26"/>
      <c r="E858" s="7"/>
      <c r="F858" s="25"/>
      <c r="G858" s="7"/>
      <c r="H858" s="7"/>
      <c r="I858" s="7"/>
      <c r="J858" s="8"/>
      <c r="K858" s="25"/>
      <c r="L858" s="24"/>
    </row>
    <row r="859" spans="1:12" x14ac:dyDescent="0.25">
      <c r="A859" s="7"/>
      <c r="B859" s="7"/>
      <c r="C859" s="27"/>
      <c r="D859" s="26"/>
      <c r="E859" s="7"/>
      <c r="F859" s="25"/>
      <c r="G859" s="7"/>
      <c r="H859" s="7"/>
      <c r="I859" s="7"/>
      <c r="J859" s="8"/>
      <c r="K859" s="25"/>
      <c r="L859" s="24"/>
    </row>
    <row r="860" spans="1:12" x14ac:dyDescent="0.25">
      <c r="A860" s="7"/>
      <c r="B860" s="7"/>
      <c r="C860" s="27"/>
      <c r="D860" s="26"/>
      <c r="E860" s="7"/>
      <c r="F860" s="25"/>
      <c r="G860" s="7"/>
      <c r="H860" s="7"/>
      <c r="I860" s="7"/>
      <c r="J860" s="8"/>
      <c r="K860" s="25"/>
      <c r="L860" s="24"/>
    </row>
    <row r="861" spans="1:12" x14ac:dyDescent="0.25">
      <c r="A861" s="7"/>
      <c r="B861" s="7"/>
      <c r="C861" s="27"/>
      <c r="D861" s="26"/>
      <c r="E861" s="7"/>
      <c r="F861" s="25"/>
      <c r="G861" s="7"/>
      <c r="H861" s="7"/>
      <c r="I861" s="7"/>
      <c r="J861" s="8"/>
      <c r="K861" s="25"/>
      <c r="L861" s="24"/>
    </row>
    <row r="862" spans="1:12" x14ac:dyDescent="0.25">
      <c r="A862" s="7"/>
      <c r="B862" s="7"/>
      <c r="C862" s="27"/>
      <c r="D862" s="26"/>
      <c r="E862" s="7"/>
      <c r="F862" s="25"/>
      <c r="G862" s="7"/>
      <c r="H862" s="7"/>
      <c r="I862" s="7"/>
      <c r="J862" s="8"/>
      <c r="K862" s="25"/>
      <c r="L862" s="24"/>
    </row>
    <row r="863" spans="1:12" x14ac:dyDescent="0.25">
      <c r="A863" s="7"/>
      <c r="B863" s="7"/>
      <c r="C863" s="27"/>
      <c r="D863" s="26"/>
      <c r="E863" s="7"/>
      <c r="F863" s="25"/>
      <c r="G863" s="7"/>
      <c r="H863" s="7"/>
      <c r="I863" s="7"/>
      <c r="J863" s="8"/>
      <c r="K863" s="25"/>
      <c r="L863" s="24"/>
    </row>
    <row r="864" spans="1:12" x14ac:dyDescent="0.25">
      <c r="A864" s="7"/>
      <c r="B864" s="7"/>
      <c r="C864" s="27"/>
      <c r="D864" s="26"/>
      <c r="E864" s="7"/>
      <c r="F864" s="25"/>
      <c r="G864" s="7"/>
      <c r="H864" s="7"/>
      <c r="I864" s="7"/>
      <c r="J864" s="8"/>
      <c r="K864" s="25"/>
      <c r="L864" s="24"/>
    </row>
    <row r="865" spans="1:12" x14ac:dyDescent="0.25">
      <c r="A865" s="7"/>
      <c r="B865" s="7"/>
      <c r="C865" s="27"/>
      <c r="D865" s="26"/>
      <c r="E865" s="7"/>
      <c r="F865" s="25"/>
      <c r="G865" s="7"/>
      <c r="H865" s="7"/>
      <c r="I865" s="7"/>
      <c r="J865" s="8"/>
      <c r="K865" s="25"/>
      <c r="L865" s="24"/>
    </row>
    <row r="866" spans="1:12" x14ac:dyDescent="0.25">
      <c r="A866" s="7"/>
      <c r="B866" s="7"/>
      <c r="C866" s="27"/>
      <c r="D866" s="26"/>
      <c r="E866" s="7"/>
      <c r="F866" s="25"/>
      <c r="G866" s="7"/>
      <c r="H866" s="7"/>
      <c r="I866" s="7"/>
      <c r="J866" s="8"/>
      <c r="K866" s="25"/>
      <c r="L866" s="24"/>
    </row>
    <row r="867" spans="1:12" x14ac:dyDescent="0.25">
      <c r="A867" s="7"/>
      <c r="B867" s="7"/>
      <c r="C867" s="27"/>
      <c r="D867" s="26"/>
      <c r="E867" s="7"/>
      <c r="F867" s="25"/>
      <c r="G867" s="7"/>
      <c r="H867" s="7"/>
      <c r="I867" s="7"/>
      <c r="J867" s="8"/>
      <c r="K867" s="25"/>
      <c r="L867" s="24"/>
    </row>
    <row r="868" spans="1:12" x14ac:dyDescent="0.25">
      <c r="A868" s="7"/>
      <c r="B868" s="7"/>
      <c r="C868" s="27"/>
      <c r="D868" s="26"/>
      <c r="E868" s="7"/>
      <c r="F868" s="25"/>
      <c r="G868" s="7"/>
      <c r="H868" s="7"/>
      <c r="I868" s="7"/>
      <c r="J868" s="8"/>
      <c r="K868" s="25"/>
      <c r="L868" s="24"/>
    </row>
    <row r="869" spans="1:12" x14ac:dyDescent="0.25">
      <c r="A869" s="7"/>
      <c r="B869" s="7"/>
      <c r="C869" s="27"/>
      <c r="D869" s="26"/>
      <c r="E869" s="7"/>
      <c r="F869" s="25"/>
      <c r="G869" s="7"/>
      <c r="H869" s="7"/>
      <c r="I869" s="7"/>
      <c r="J869" s="8"/>
      <c r="K869" s="25"/>
      <c r="L869" s="24"/>
    </row>
    <row r="870" spans="1:12" x14ac:dyDescent="0.25">
      <c r="A870" s="7"/>
      <c r="B870" s="7"/>
      <c r="C870" s="27"/>
      <c r="D870" s="26"/>
      <c r="E870" s="7"/>
      <c r="F870" s="25"/>
      <c r="G870" s="7"/>
      <c r="H870" s="7"/>
      <c r="I870" s="7"/>
      <c r="J870" s="8"/>
      <c r="K870" s="25"/>
      <c r="L870" s="24"/>
    </row>
    <row r="871" spans="1:12" x14ac:dyDescent="0.25">
      <c r="A871" s="7"/>
      <c r="B871" s="7"/>
      <c r="C871" s="27"/>
      <c r="D871" s="26"/>
      <c r="E871" s="7"/>
      <c r="F871" s="25"/>
      <c r="G871" s="7"/>
      <c r="H871" s="7"/>
      <c r="I871" s="7"/>
      <c r="J871" s="8"/>
      <c r="K871" s="25"/>
      <c r="L871" s="24"/>
    </row>
    <row r="872" spans="1:12" x14ac:dyDescent="0.25">
      <c r="A872" s="7"/>
      <c r="B872" s="7"/>
      <c r="C872" s="27"/>
      <c r="D872" s="26"/>
      <c r="E872" s="7"/>
      <c r="F872" s="25"/>
      <c r="G872" s="7"/>
      <c r="H872" s="7"/>
      <c r="I872" s="7"/>
      <c r="J872" s="8"/>
      <c r="K872" s="25"/>
      <c r="L872" s="24"/>
    </row>
    <row r="873" spans="1:12" x14ac:dyDescent="0.25">
      <c r="A873" s="7"/>
      <c r="B873" s="7"/>
      <c r="C873" s="27"/>
      <c r="D873" s="26"/>
      <c r="E873" s="7"/>
      <c r="F873" s="25"/>
      <c r="G873" s="7"/>
      <c r="H873" s="7"/>
      <c r="I873" s="7"/>
      <c r="J873" s="8"/>
      <c r="K873" s="25"/>
      <c r="L873" s="24"/>
    </row>
    <row r="874" spans="1:12" x14ac:dyDescent="0.25">
      <c r="A874" s="7"/>
      <c r="B874" s="7"/>
      <c r="C874" s="27"/>
      <c r="D874" s="26"/>
      <c r="E874" s="7"/>
      <c r="F874" s="25"/>
      <c r="G874" s="7"/>
      <c r="H874" s="7"/>
      <c r="I874" s="7"/>
      <c r="J874" s="8"/>
      <c r="K874" s="25"/>
      <c r="L874" s="24"/>
    </row>
    <row r="875" spans="1:12" x14ac:dyDescent="0.25">
      <c r="A875" s="7"/>
      <c r="B875" s="7"/>
      <c r="C875" s="27"/>
      <c r="D875" s="26"/>
      <c r="E875" s="7"/>
      <c r="F875" s="25"/>
      <c r="G875" s="7"/>
      <c r="H875" s="7"/>
      <c r="I875" s="7"/>
      <c r="J875" s="8"/>
      <c r="K875" s="25"/>
      <c r="L875" s="24"/>
    </row>
    <row r="876" spans="1:12" x14ac:dyDescent="0.25">
      <c r="A876" s="7"/>
      <c r="B876" s="7"/>
      <c r="C876" s="27"/>
      <c r="D876" s="26"/>
      <c r="E876" s="7"/>
      <c r="F876" s="25"/>
      <c r="G876" s="7"/>
      <c r="H876" s="7"/>
      <c r="I876" s="7"/>
      <c r="J876" s="8"/>
      <c r="K876" s="25"/>
      <c r="L876" s="24"/>
    </row>
    <row r="877" spans="1:12" x14ac:dyDescent="0.25">
      <c r="A877" s="7"/>
      <c r="B877" s="7"/>
      <c r="C877" s="27"/>
      <c r="D877" s="26"/>
      <c r="E877" s="7"/>
      <c r="F877" s="25"/>
      <c r="G877" s="7"/>
      <c r="H877" s="7"/>
      <c r="I877" s="7"/>
      <c r="J877" s="8"/>
      <c r="K877" s="25"/>
      <c r="L877" s="24"/>
    </row>
    <row r="878" spans="1:12" x14ac:dyDescent="0.25">
      <c r="A878" s="7"/>
      <c r="B878" s="7"/>
      <c r="C878" s="27"/>
      <c r="D878" s="26"/>
      <c r="E878" s="7"/>
      <c r="F878" s="25"/>
      <c r="G878" s="7"/>
      <c r="H878" s="7"/>
      <c r="I878" s="7"/>
      <c r="J878" s="8"/>
      <c r="K878" s="25"/>
      <c r="L878" s="24"/>
    </row>
    <row r="879" spans="1:12" x14ac:dyDescent="0.25">
      <c r="A879" s="7"/>
      <c r="B879" s="7"/>
      <c r="C879" s="27"/>
      <c r="D879" s="26"/>
      <c r="E879" s="7"/>
      <c r="F879" s="25"/>
      <c r="G879" s="7"/>
      <c r="H879" s="7"/>
      <c r="I879" s="7"/>
      <c r="J879" s="8"/>
      <c r="K879" s="25"/>
      <c r="L879" s="24"/>
    </row>
    <row r="880" spans="1:12" x14ac:dyDescent="0.25">
      <c r="A880" s="7"/>
      <c r="B880" s="7"/>
      <c r="C880" s="27"/>
      <c r="D880" s="26"/>
      <c r="E880" s="7"/>
      <c r="F880" s="25"/>
      <c r="G880" s="7"/>
      <c r="H880" s="7"/>
      <c r="I880" s="7"/>
      <c r="J880" s="8"/>
      <c r="K880" s="25"/>
      <c r="L880" s="24"/>
    </row>
    <row r="881" spans="1:12" x14ac:dyDescent="0.25">
      <c r="A881" s="7"/>
      <c r="B881" s="7"/>
      <c r="C881" s="27"/>
      <c r="D881" s="26"/>
      <c r="E881" s="7"/>
      <c r="F881" s="25"/>
      <c r="G881" s="7"/>
      <c r="H881" s="7"/>
      <c r="I881" s="7"/>
      <c r="J881" s="8"/>
      <c r="K881" s="25"/>
      <c r="L881" s="24"/>
    </row>
    <row r="882" spans="1:12" x14ac:dyDescent="0.25">
      <c r="A882" s="7"/>
      <c r="B882" s="7"/>
      <c r="C882" s="27"/>
      <c r="D882" s="26"/>
      <c r="E882" s="7"/>
      <c r="F882" s="25"/>
      <c r="G882" s="7"/>
      <c r="H882" s="7"/>
      <c r="I882" s="7"/>
      <c r="J882" s="8"/>
      <c r="K882" s="25"/>
      <c r="L882" s="24"/>
    </row>
    <row r="883" spans="1:12" x14ac:dyDescent="0.25">
      <c r="A883" s="7"/>
      <c r="B883" s="7"/>
      <c r="C883" s="27"/>
      <c r="D883" s="26"/>
      <c r="E883" s="7"/>
      <c r="F883" s="25"/>
      <c r="G883" s="7"/>
      <c r="H883" s="7"/>
      <c r="I883" s="7"/>
      <c r="J883" s="8"/>
      <c r="K883" s="25"/>
      <c r="L883" s="24"/>
    </row>
    <row r="884" spans="1:12" x14ac:dyDescent="0.25">
      <c r="A884" s="7"/>
      <c r="B884" s="7"/>
      <c r="C884" s="27"/>
      <c r="D884" s="26"/>
      <c r="E884" s="7"/>
      <c r="F884" s="25"/>
      <c r="G884" s="7"/>
      <c r="H884" s="7"/>
      <c r="I884" s="7"/>
      <c r="J884" s="8"/>
      <c r="K884" s="25"/>
      <c r="L884" s="24"/>
    </row>
    <row r="885" spans="1:12" x14ac:dyDescent="0.25">
      <c r="A885" s="7"/>
      <c r="B885" s="7"/>
      <c r="C885" s="27"/>
      <c r="D885" s="26"/>
      <c r="E885" s="7"/>
      <c r="F885" s="25"/>
      <c r="G885" s="7"/>
      <c r="H885" s="7"/>
      <c r="I885" s="7"/>
      <c r="J885" s="8"/>
      <c r="K885" s="25"/>
      <c r="L885" s="24"/>
    </row>
    <row r="886" spans="1:12" x14ac:dyDescent="0.25">
      <c r="A886" s="7"/>
      <c r="B886" s="7"/>
      <c r="C886" s="27"/>
      <c r="D886" s="26"/>
      <c r="E886" s="7"/>
      <c r="F886" s="25"/>
      <c r="G886" s="7"/>
      <c r="H886" s="7"/>
      <c r="I886" s="7"/>
      <c r="J886" s="8"/>
      <c r="K886" s="25"/>
      <c r="L886" s="24"/>
    </row>
    <row r="887" spans="1:12" x14ac:dyDescent="0.25">
      <c r="A887" s="7"/>
      <c r="B887" s="7"/>
      <c r="C887" s="27"/>
      <c r="D887" s="26"/>
      <c r="E887" s="7"/>
      <c r="F887" s="25"/>
      <c r="G887" s="7"/>
      <c r="H887" s="7"/>
      <c r="I887" s="7"/>
      <c r="J887" s="8"/>
      <c r="K887" s="25"/>
      <c r="L887" s="24"/>
    </row>
    <row r="888" spans="1:12" x14ac:dyDescent="0.25">
      <c r="A888" s="7"/>
      <c r="B888" s="7"/>
      <c r="C888" s="27"/>
      <c r="D888" s="26"/>
      <c r="E888" s="7"/>
      <c r="F888" s="25"/>
      <c r="G888" s="7"/>
      <c r="H888" s="7"/>
      <c r="I888" s="7"/>
      <c r="J888" s="8"/>
      <c r="K888" s="25"/>
      <c r="L888" s="24"/>
    </row>
    <row r="889" spans="1:12" x14ac:dyDescent="0.25">
      <c r="A889" s="7"/>
      <c r="B889" s="7"/>
      <c r="C889" s="27"/>
      <c r="D889" s="26"/>
      <c r="E889" s="7"/>
      <c r="F889" s="25"/>
      <c r="G889" s="7"/>
      <c r="H889" s="7"/>
      <c r="I889" s="7"/>
      <c r="J889" s="8"/>
      <c r="K889" s="25"/>
      <c r="L889" s="24"/>
    </row>
    <row r="890" spans="1:12" x14ac:dyDescent="0.25">
      <c r="A890" s="7"/>
      <c r="B890" s="7"/>
      <c r="C890" s="27"/>
      <c r="D890" s="26"/>
      <c r="E890" s="7"/>
      <c r="F890" s="25"/>
      <c r="G890" s="7"/>
      <c r="H890" s="7"/>
      <c r="I890" s="7"/>
      <c r="J890" s="8"/>
      <c r="K890" s="25"/>
      <c r="L890" s="24"/>
    </row>
    <row r="891" spans="1:12" x14ac:dyDescent="0.25">
      <c r="A891" s="7"/>
      <c r="B891" s="7"/>
      <c r="C891" s="27"/>
      <c r="D891" s="26"/>
      <c r="E891" s="7"/>
      <c r="F891" s="25"/>
      <c r="G891" s="7"/>
      <c r="H891" s="7"/>
      <c r="I891" s="7"/>
      <c r="J891" s="8"/>
      <c r="K891" s="25"/>
      <c r="L891" s="24"/>
    </row>
    <row r="892" spans="1:12" x14ac:dyDescent="0.25">
      <c r="A892" s="7"/>
      <c r="B892" s="7"/>
      <c r="C892" s="27"/>
      <c r="D892" s="26"/>
      <c r="E892" s="7"/>
      <c r="F892" s="25"/>
      <c r="G892" s="7"/>
      <c r="H892" s="7"/>
      <c r="I892" s="7"/>
      <c r="J892" s="8"/>
      <c r="K892" s="25"/>
      <c r="L892" s="24"/>
    </row>
    <row r="893" spans="1:12" x14ac:dyDescent="0.25">
      <c r="A893" s="7"/>
      <c r="B893" s="7"/>
      <c r="C893" s="27"/>
      <c r="D893" s="26"/>
      <c r="E893" s="7"/>
      <c r="F893" s="25"/>
      <c r="G893" s="7"/>
      <c r="H893" s="7"/>
      <c r="I893" s="7"/>
      <c r="J893" s="8"/>
      <c r="K893" s="25"/>
      <c r="L893" s="24"/>
    </row>
    <row r="894" spans="1:12" x14ac:dyDescent="0.25">
      <c r="A894" s="7"/>
      <c r="B894" s="7"/>
      <c r="C894" s="27"/>
      <c r="D894" s="26"/>
      <c r="E894" s="7"/>
      <c r="F894" s="25"/>
      <c r="G894" s="7"/>
      <c r="H894" s="7"/>
      <c r="I894" s="7"/>
      <c r="J894" s="8"/>
      <c r="K894" s="25"/>
      <c r="L894" s="24"/>
    </row>
    <row r="895" spans="1:12" x14ac:dyDescent="0.25">
      <c r="A895" s="7"/>
      <c r="B895" s="7"/>
      <c r="C895" s="27"/>
      <c r="D895" s="26"/>
      <c r="E895" s="7"/>
      <c r="F895" s="25"/>
      <c r="G895" s="7"/>
      <c r="H895" s="7"/>
      <c r="I895" s="7"/>
      <c r="J895" s="8"/>
      <c r="K895" s="25"/>
      <c r="L895" s="24"/>
    </row>
    <row r="896" spans="1:12" x14ac:dyDescent="0.25">
      <c r="A896" s="7"/>
      <c r="B896" s="7"/>
      <c r="C896" s="27"/>
      <c r="D896" s="26"/>
      <c r="E896" s="7"/>
      <c r="F896" s="25"/>
      <c r="G896" s="7"/>
      <c r="H896" s="7"/>
      <c r="I896" s="7"/>
      <c r="J896" s="8"/>
      <c r="K896" s="25"/>
      <c r="L896" s="24"/>
    </row>
    <row r="897" spans="1:12" x14ac:dyDescent="0.25">
      <c r="A897" s="7"/>
      <c r="B897" s="7"/>
      <c r="C897" s="27"/>
      <c r="D897" s="26"/>
      <c r="E897" s="7"/>
      <c r="F897" s="25"/>
      <c r="G897" s="7"/>
      <c r="H897" s="7"/>
      <c r="I897" s="7"/>
      <c r="J897" s="8"/>
      <c r="K897" s="25"/>
      <c r="L897" s="24"/>
    </row>
    <row r="898" spans="1:12" x14ac:dyDescent="0.25">
      <c r="A898" s="7"/>
      <c r="B898" s="7"/>
      <c r="C898" s="27"/>
      <c r="D898" s="26"/>
      <c r="E898" s="7"/>
      <c r="F898" s="25"/>
      <c r="G898" s="7"/>
      <c r="H898" s="7"/>
      <c r="I898" s="7"/>
      <c r="J898" s="8"/>
      <c r="K898" s="25"/>
      <c r="L898" s="24"/>
    </row>
    <row r="899" spans="1:12" x14ac:dyDescent="0.25">
      <c r="A899" s="7"/>
      <c r="B899" s="7"/>
      <c r="C899" s="27"/>
      <c r="D899" s="26"/>
      <c r="E899" s="7"/>
      <c r="F899" s="25"/>
      <c r="G899" s="7"/>
      <c r="H899" s="7"/>
      <c r="I899" s="7"/>
      <c r="J899" s="8"/>
      <c r="K899" s="25"/>
      <c r="L899" s="24"/>
    </row>
    <row r="900" spans="1:12" x14ac:dyDescent="0.25">
      <c r="A900" s="7"/>
      <c r="B900" s="7"/>
      <c r="C900" s="27"/>
      <c r="D900" s="26"/>
      <c r="E900" s="7"/>
      <c r="F900" s="25"/>
      <c r="G900" s="7"/>
      <c r="H900" s="7"/>
      <c r="I900" s="7"/>
      <c r="J900" s="8"/>
      <c r="K900" s="25"/>
      <c r="L900" s="24"/>
    </row>
    <row r="901" spans="1:12" x14ac:dyDescent="0.25">
      <c r="A901" s="7"/>
      <c r="B901" s="7"/>
      <c r="C901" s="27"/>
      <c r="D901" s="26"/>
      <c r="E901" s="7"/>
      <c r="F901" s="25"/>
      <c r="G901" s="7"/>
      <c r="H901" s="7"/>
      <c r="I901" s="7"/>
      <c r="J901" s="8"/>
      <c r="K901" s="25"/>
      <c r="L901" s="24"/>
    </row>
    <row r="902" spans="1:12" x14ac:dyDescent="0.25">
      <c r="A902" s="7"/>
      <c r="B902" s="7"/>
      <c r="C902" s="27"/>
      <c r="D902" s="26"/>
      <c r="E902" s="7"/>
      <c r="F902" s="25"/>
      <c r="G902" s="7"/>
      <c r="H902" s="7"/>
      <c r="I902" s="7"/>
      <c r="J902" s="8"/>
      <c r="K902" s="25"/>
      <c r="L902" s="24"/>
    </row>
    <row r="903" spans="1:12" x14ac:dyDescent="0.25">
      <c r="A903" s="7"/>
      <c r="B903" s="7"/>
      <c r="C903" s="27"/>
      <c r="D903" s="26"/>
      <c r="E903" s="7"/>
      <c r="F903" s="25"/>
      <c r="G903" s="7"/>
      <c r="H903" s="7"/>
      <c r="I903" s="7"/>
      <c r="J903" s="8"/>
      <c r="K903" s="25"/>
      <c r="L903" s="24"/>
    </row>
    <row r="904" spans="1:12" x14ac:dyDescent="0.25">
      <c r="A904" s="7"/>
      <c r="B904" s="7"/>
      <c r="C904" s="27"/>
      <c r="D904" s="26"/>
      <c r="E904" s="7"/>
      <c r="F904" s="25"/>
      <c r="G904" s="7"/>
      <c r="H904" s="7"/>
      <c r="I904" s="7"/>
      <c r="J904" s="8"/>
      <c r="K904" s="25"/>
      <c r="L904" s="24"/>
    </row>
    <row r="905" spans="1:12" x14ac:dyDescent="0.25">
      <c r="A905" s="7"/>
      <c r="B905" s="7"/>
      <c r="C905" s="27"/>
      <c r="D905" s="26"/>
      <c r="E905" s="7"/>
      <c r="F905" s="25"/>
      <c r="G905" s="7"/>
      <c r="H905" s="7"/>
      <c r="I905" s="7"/>
      <c r="J905" s="8"/>
      <c r="K905" s="25"/>
      <c r="L905" s="24"/>
    </row>
    <row r="906" spans="1:12" x14ac:dyDescent="0.25">
      <c r="A906" s="7"/>
      <c r="B906" s="7"/>
      <c r="C906" s="27"/>
      <c r="D906" s="26"/>
      <c r="E906" s="7"/>
      <c r="F906" s="25"/>
      <c r="G906" s="7"/>
      <c r="H906" s="7"/>
      <c r="I906" s="7"/>
      <c r="J906" s="8"/>
      <c r="K906" s="25"/>
      <c r="L906" s="24"/>
    </row>
    <row r="907" spans="1:12" x14ac:dyDescent="0.25">
      <c r="A907" s="7"/>
      <c r="B907" s="7"/>
      <c r="C907" s="27"/>
      <c r="D907" s="26"/>
      <c r="E907" s="7"/>
      <c r="F907" s="25"/>
      <c r="G907" s="7"/>
      <c r="H907" s="7"/>
      <c r="I907" s="7"/>
      <c r="J907" s="8"/>
      <c r="K907" s="25"/>
      <c r="L907" s="24"/>
    </row>
    <row r="908" spans="1:12" x14ac:dyDescent="0.25">
      <c r="A908" s="7"/>
      <c r="B908" s="7"/>
      <c r="C908" s="27"/>
      <c r="D908" s="26"/>
      <c r="E908" s="7"/>
      <c r="F908" s="25"/>
      <c r="G908" s="7"/>
      <c r="H908" s="7"/>
      <c r="I908" s="7"/>
      <c r="J908" s="8"/>
      <c r="K908" s="25"/>
      <c r="L908" s="24"/>
    </row>
    <row r="909" spans="1:12" x14ac:dyDescent="0.25">
      <c r="A909" s="7"/>
      <c r="B909" s="7"/>
      <c r="C909" s="27"/>
      <c r="D909" s="26"/>
      <c r="E909" s="7"/>
      <c r="F909" s="25"/>
      <c r="G909" s="7"/>
      <c r="H909" s="7"/>
      <c r="I909" s="7"/>
      <c r="J909" s="8"/>
      <c r="K909" s="25"/>
      <c r="L909" s="24"/>
    </row>
    <row r="910" spans="1:12" x14ac:dyDescent="0.25">
      <c r="A910" s="7"/>
      <c r="B910" s="7"/>
      <c r="C910" s="27"/>
      <c r="D910" s="26"/>
      <c r="E910" s="7"/>
      <c r="F910" s="25"/>
      <c r="G910" s="7"/>
      <c r="H910" s="7"/>
      <c r="I910" s="7"/>
      <c r="J910" s="8"/>
      <c r="K910" s="25"/>
      <c r="L910" s="24"/>
    </row>
    <row r="911" spans="1:12" x14ac:dyDescent="0.25">
      <c r="A911" s="7"/>
      <c r="B911" s="7"/>
      <c r="C911" s="27"/>
      <c r="D911" s="26"/>
      <c r="E911" s="7"/>
      <c r="F911" s="25"/>
      <c r="G911" s="7"/>
      <c r="H911" s="7"/>
      <c r="I911" s="7"/>
      <c r="J911" s="8"/>
      <c r="K911" s="25"/>
      <c r="L911" s="24"/>
    </row>
    <row r="912" spans="1:12" x14ac:dyDescent="0.25">
      <c r="A912" s="7"/>
      <c r="B912" s="7"/>
      <c r="C912" s="27"/>
      <c r="D912" s="26"/>
      <c r="E912" s="7"/>
      <c r="F912" s="25"/>
      <c r="G912" s="7"/>
      <c r="H912" s="7"/>
      <c r="I912" s="7"/>
      <c r="J912" s="8"/>
      <c r="K912" s="25"/>
      <c r="L912" s="24"/>
    </row>
    <row r="913" spans="1:12" x14ac:dyDescent="0.25">
      <c r="A913" s="7"/>
      <c r="B913" s="7"/>
      <c r="C913" s="27"/>
      <c r="D913" s="26"/>
      <c r="E913" s="7"/>
      <c r="F913" s="25"/>
      <c r="G913" s="7"/>
      <c r="H913" s="7"/>
      <c r="I913" s="7"/>
      <c r="J913" s="8"/>
      <c r="K913" s="25"/>
      <c r="L913" s="24"/>
    </row>
    <row r="914" spans="1:12" x14ac:dyDescent="0.25">
      <c r="A914" s="7"/>
      <c r="B914" s="7"/>
      <c r="C914" s="27"/>
      <c r="D914" s="26"/>
      <c r="E914" s="7"/>
      <c r="F914" s="25"/>
      <c r="G914" s="7"/>
      <c r="H914" s="7"/>
      <c r="I914" s="7"/>
      <c r="J914" s="8"/>
      <c r="K914" s="25"/>
      <c r="L914" s="24"/>
    </row>
    <row r="915" spans="1:12" x14ac:dyDescent="0.25">
      <c r="A915" s="7"/>
      <c r="B915" s="7"/>
      <c r="C915" s="27"/>
      <c r="D915" s="26"/>
      <c r="E915" s="7"/>
      <c r="F915" s="25"/>
      <c r="G915" s="7"/>
      <c r="H915" s="7"/>
      <c r="I915" s="7"/>
      <c r="J915" s="8"/>
      <c r="K915" s="25"/>
      <c r="L915" s="24"/>
    </row>
    <row r="916" spans="1:12" x14ac:dyDescent="0.25">
      <c r="A916" s="7"/>
      <c r="B916" s="7"/>
      <c r="C916" s="27"/>
      <c r="D916" s="26"/>
      <c r="E916" s="7"/>
      <c r="F916" s="25"/>
      <c r="G916" s="7"/>
      <c r="H916" s="7"/>
      <c r="I916" s="7"/>
      <c r="J916" s="8"/>
      <c r="K916" s="25"/>
      <c r="L916" s="24"/>
    </row>
    <row r="917" spans="1:12" x14ac:dyDescent="0.25">
      <c r="A917" s="7"/>
      <c r="B917" s="7"/>
      <c r="C917" s="27"/>
      <c r="D917" s="26"/>
      <c r="E917" s="7"/>
      <c r="F917" s="25"/>
      <c r="G917" s="7"/>
      <c r="H917" s="7"/>
      <c r="I917" s="7"/>
      <c r="J917" s="8"/>
      <c r="K917" s="25"/>
      <c r="L917" s="24"/>
    </row>
    <row r="918" spans="1:12" x14ac:dyDescent="0.25">
      <c r="A918" s="7"/>
      <c r="B918" s="7"/>
      <c r="C918" s="27"/>
      <c r="D918" s="26"/>
      <c r="E918" s="7"/>
      <c r="F918" s="25"/>
      <c r="G918" s="7"/>
      <c r="H918" s="7"/>
      <c r="I918" s="7"/>
      <c r="J918" s="8"/>
      <c r="K918" s="25"/>
      <c r="L918" s="24"/>
    </row>
    <row r="919" spans="1:12" x14ac:dyDescent="0.25">
      <c r="A919" s="7"/>
      <c r="B919" s="7"/>
      <c r="C919" s="27"/>
      <c r="D919" s="26"/>
      <c r="E919" s="7"/>
      <c r="F919" s="25"/>
      <c r="G919" s="7"/>
      <c r="H919" s="7"/>
      <c r="I919" s="7"/>
      <c r="J919" s="8"/>
      <c r="K919" s="25"/>
      <c r="L919" s="24"/>
    </row>
    <row r="920" spans="1:12" x14ac:dyDescent="0.25">
      <c r="A920" s="7"/>
      <c r="B920" s="7"/>
      <c r="C920" s="27"/>
      <c r="D920" s="26"/>
      <c r="E920" s="7"/>
      <c r="F920" s="25"/>
      <c r="G920" s="7"/>
      <c r="H920" s="7"/>
      <c r="I920" s="7"/>
      <c r="J920" s="8"/>
      <c r="K920" s="25"/>
      <c r="L920" s="24"/>
    </row>
    <row r="921" spans="1:12" x14ac:dyDescent="0.25">
      <c r="A921" s="7"/>
      <c r="B921" s="7"/>
      <c r="C921" s="27"/>
      <c r="D921" s="26"/>
      <c r="E921" s="7"/>
      <c r="F921" s="25"/>
      <c r="G921" s="7"/>
      <c r="H921" s="7"/>
      <c r="I921" s="7"/>
      <c r="J921" s="8"/>
      <c r="K921" s="25"/>
      <c r="L921" s="24"/>
    </row>
    <row r="922" spans="1:12" x14ac:dyDescent="0.25">
      <c r="A922" s="7"/>
      <c r="B922" s="7"/>
      <c r="C922" s="27"/>
      <c r="D922" s="26"/>
      <c r="E922" s="7"/>
      <c r="F922" s="25"/>
      <c r="G922" s="7"/>
      <c r="H922" s="7"/>
      <c r="I922" s="7"/>
      <c r="J922" s="8"/>
      <c r="K922" s="25"/>
      <c r="L922" s="24"/>
    </row>
    <row r="923" spans="1:12" x14ac:dyDescent="0.25">
      <c r="A923" s="7"/>
      <c r="B923" s="7"/>
      <c r="C923" s="27"/>
      <c r="D923" s="26"/>
      <c r="E923" s="7"/>
      <c r="F923" s="25"/>
      <c r="G923" s="7"/>
      <c r="H923" s="7"/>
      <c r="I923" s="7"/>
      <c r="J923" s="8"/>
      <c r="K923" s="25"/>
      <c r="L923" s="24"/>
    </row>
  </sheetData>
  <conditionalFormatting sqref="A2:A61 A63 A73 A89:A90 A92 A95:A106">
    <cfRule type="containsText" dxfId="59" priority="44" operator="containsText" text="PENDING">
      <formula>NOT(ISERROR(SEARCH("PENDING",A2)))</formula>
    </cfRule>
  </conditionalFormatting>
  <conditionalFormatting sqref="A47:A48">
    <cfRule type="containsText" dxfId="58" priority="42" operator="containsText" text="MINIPLANT">
      <formula>NOT(ISERROR(SEARCH("MINIPLANT",A47)))</formula>
    </cfRule>
    <cfRule type="containsText" dxfId="57" priority="43" operator="containsText" text="MINIPLANT ">
      <formula>NOT(ISERROR(SEARCH("MINIPLANT ",A47)))</formula>
    </cfRule>
  </conditionalFormatting>
  <conditionalFormatting sqref="A62">
    <cfRule type="containsText" dxfId="56" priority="35" operator="containsText" text="MINIPLANT">
      <formula>NOT(ISERROR(SEARCH("MINIPLANT",A62)))</formula>
    </cfRule>
  </conditionalFormatting>
  <conditionalFormatting sqref="A64:A72">
    <cfRule type="containsText" dxfId="55" priority="30" operator="containsText" text="MINIPLANT">
      <formula>NOT(ISERROR(SEARCH("MINIPLANT",A64)))</formula>
    </cfRule>
  </conditionalFormatting>
  <conditionalFormatting sqref="A74:A80">
    <cfRule type="containsText" dxfId="54" priority="24" operator="containsText" text="MINIPLANT">
      <formula>NOT(ISERROR(SEARCH("MINIPLANT",A74)))</formula>
    </cfRule>
  </conditionalFormatting>
  <conditionalFormatting sqref="A75:A80">
    <cfRule type="containsText" dxfId="53" priority="25" operator="containsText" text="MINIPLANT ">
      <formula>NOT(ISERROR(SEARCH("MINIPLANT ",A75)))</formula>
    </cfRule>
  </conditionalFormatting>
  <conditionalFormatting sqref="A75:A86">
    <cfRule type="containsText" dxfId="52" priority="26" operator="containsText" text="PENDING">
      <formula>NOT(ISERROR(SEARCH("PENDING",A75)))</formula>
    </cfRule>
  </conditionalFormatting>
  <conditionalFormatting sqref="A87:A88">
    <cfRule type="containsText" dxfId="51" priority="17" operator="containsText" text="MINIPLANT">
      <formula>NOT(ISERROR(SEARCH("MINIPLANT",A87)))</formula>
    </cfRule>
  </conditionalFormatting>
  <conditionalFormatting sqref="A91">
    <cfRule type="containsText" dxfId="50" priority="13" operator="containsText" text="MINIPLANT">
      <formula>NOT(ISERROR(SEARCH("MINIPLANT",A91)))</formula>
    </cfRule>
  </conditionalFormatting>
  <conditionalFormatting sqref="A93:A94">
    <cfRule type="containsText" dxfId="49" priority="11" operator="containsText" text="MINIPLANT">
      <formula>NOT(ISERROR(SEARCH("MINIPLANT",A93)))</formula>
    </cfRule>
  </conditionalFormatting>
  <conditionalFormatting sqref="A108">
    <cfRule type="containsText" dxfId="48" priority="8" operator="containsText" text="MINIPLANT">
      <formula>NOT(ISERROR(SEARCH("MINIPLANT",A108)))</formula>
    </cfRule>
  </conditionalFormatting>
  <conditionalFormatting sqref="A62:B62">
    <cfRule type="containsText" dxfId="47" priority="36" operator="containsText" text="MINIPLANT ">
      <formula>NOT(ISERROR(SEARCH("MINIPLANT ",A62)))</formula>
    </cfRule>
    <cfRule type="containsText" dxfId="46" priority="37" operator="containsText" text="PENDING">
      <formula>NOT(ISERROR(SEARCH("PENDING",A62)))</formula>
    </cfRule>
  </conditionalFormatting>
  <conditionalFormatting sqref="A64:B72">
    <cfRule type="containsText" dxfId="45" priority="31" operator="containsText" text="MINIPLANT ">
      <formula>NOT(ISERROR(SEARCH("MINIPLANT ",A64)))</formula>
    </cfRule>
    <cfRule type="containsText" dxfId="44" priority="32" operator="containsText" text="PENDING">
      <formula>NOT(ISERROR(SEARCH("PENDING",A64)))</formula>
    </cfRule>
  </conditionalFormatting>
  <conditionalFormatting sqref="A74:B74">
    <cfRule type="containsText" dxfId="43" priority="27" operator="containsText" text="PENDING">
      <formula>NOT(ISERROR(SEARCH("PENDING",A74)))</formula>
    </cfRule>
  </conditionalFormatting>
  <conditionalFormatting sqref="A87:B88">
    <cfRule type="containsText" dxfId="42" priority="18" operator="containsText" text="PENDING">
      <formula>NOT(ISERROR(SEARCH("PENDING",A87)))</formula>
    </cfRule>
  </conditionalFormatting>
  <conditionalFormatting sqref="A91:B91">
    <cfRule type="containsText" dxfId="41" priority="14" operator="containsText" text="MINIPLANT ">
      <formula>NOT(ISERROR(SEARCH("MINIPLANT ",A91)))</formula>
    </cfRule>
    <cfRule type="containsText" dxfId="40" priority="15" operator="containsText" text="PENDING">
      <formula>NOT(ISERROR(SEARCH("PENDING",A91)))</formula>
    </cfRule>
  </conditionalFormatting>
  <conditionalFormatting sqref="A93:B94">
    <cfRule type="containsText" dxfId="39" priority="12" operator="containsText" text="PENDING">
      <formula>NOT(ISERROR(SEARCH("PENDING",A93)))</formula>
    </cfRule>
  </conditionalFormatting>
  <conditionalFormatting sqref="A108:B108">
    <cfRule type="containsText" dxfId="38" priority="9" operator="containsText" text="PENDING">
      <formula>NOT(ISERROR(SEARCH("PENDING",A108)))</formula>
    </cfRule>
  </conditionalFormatting>
  <conditionalFormatting sqref="B33">
    <cfRule type="containsText" dxfId="37" priority="47" operator="containsText" text="PENDING">
      <formula>NOT(ISERROR(SEARCH("PENDING",B33)))</formula>
    </cfRule>
  </conditionalFormatting>
  <conditionalFormatting sqref="B47">
    <cfRule type="containsText" dxfId="36" priority="45" operator="containsText" text="MINIPLANT ">
      <formula>NOT(ISERROR(SEARCH("MINIPLANT ",B47)))</formula>
    </cfRule>
    <cfRule type="containsText" dxfId="35" priority="46" operator="containsText" text="PENDING">
      <formula>NOT(ISERROR(SEARCH("PENDING",B47)))</formula>
    </cfRule>
  </conditionalFormatting>
  <conditionalFormatting sqref="B52:B53">
    <cfRule type="containsText" dxfId="34" priority="40" operator="containsText" text="MINIPLANT ">
      <formula>NOT(ISERROR(SEARCH("MINIPLANT ",B52)))</formula>
    </cfRule>
    <cfRule type="containsText" dxfId="33" priority="41" operator="containsText" text="PENDING">
      <formula>NOT(ISERROR(SEARCH("PENDING",B52)))</formula>
    </cfRule>
  </conditionalFormatting>
  <conditionalFormatting sqref="B55:B61">
    <cfRule type="containsText" dxfId="32" priority="38" operator="containsText" text="MINIPLANT ">
      <formula>NOT(ISERROR(SEARCH("MINIPLANT ",B55)))</formula>
    </cfRule>
    <cfRule type="containsText" dxfId="31" priority="39" operator="containsText" text="PENDING">
      <formula>NOT(ISERROR(SEARCH("PENDING",B55)))</formula>
    </cfRule>
  </conditionalFormatting>
  <conditionalFormatting sqref="B63">
    <cfRule type="containsText" dxfId="30" priority="33" operator="containsText" text="MINIPLANT ">
      <formula>NOT(ISERROR(SEARCH("MINIPLANT ",B63)))</formula>
    </cfRule>
    <cfRule type="containsText" dxfId="29" priority="34" operator="containsText" text="PENDING">
      <formula>NOT(ISERROR(SEARCH("PENDING",B63)))</formula>
    </cfRule>
  </conditionalFormatting>
  <conditionalFormatting sqref="B73">
    <cfRule type="containsText" dxfId="28" priority="29" operator="containsText" text="PENDING">
      <formula>NOT(ISERROR(SEARCH("PENDING",B73)))</formula>
    </cfRule>
  </conditionalFormatting>
  <conditionalFormatting sqref="B78:B81">
    <cfRule type="containsText" dxfId="27" priority="22" operator="containsText" text="MINIPLANT ">
      <formula>NOT(ISERROR(SEARCH("MINIPLANT ",B78)))</formula>
    </cfRule>
    <cfRule type="containsText" dxfId="26" priority="23" operator="containsText" text="PENDING">
      <formula>NOT(ISERROR(SEARCH("PENDING",B78)))</formula>
    </cfRule>
  </conditionalFormatting>
  <conditionalFormatting sqref="B82:B86">
    <cfRule type="containsText" dxfId="25" priority="21" operator="containsText" text="PENDING">
      <formula>NOT(ISERROR(SEARCH("PENDING",B82)))</formula>
    </cfRule>
  </conditionalFormatting>
  <conditionalFormatting sqref="B83:B86">
    <cfRule type="containsText" dxfId="24" priority="20" operator="containsText" text="MINIPLANT ">
      <formula>NOT(ISERROR(SEARCH("MINIPLANT ",B83)))</formula>
    </cfRule>
  </conditionalFormatting>
  <conditionalFormatting sqref="B90">
    <cfRule type="containsText" dxfId="23" priority="16" operator="containsText" text="PENDING">
      <formula>NOT(ISERROR(SEARCH("PENDING",B90)))</formula>
    </cfRule>
  </conditionalFormatting>
  <conditionalFormatting sqref="B95:B96">
    <cfRule type="containsText" dxfId="22" priority="10" operator="containsText" text="PENDING">
      <formula>NOT(ISERROR(SEARCH("PENDING",B95)))</formula>
    </cfRule>
  </conditionalFormatting>
  <conditionalFormatting sqref="B109:B114">
    <cfRule type="containsText" dxfId="21" priority="6" operator="containsText" text="MINIPLANT ">
      <formula>NOT(ISERROR(SEARCH("MINIPLANT ",B109)))</formula>
    </cfRule>
    <cfRule type="containsText" dxfId="20" priority="7" operator="containsText" text="PENDING">
      <formula>NOT(ISERROR(SEARCH("PENDING",B109)))</formula>
    </cfRule>
  </conditionalFormatting>
  <conditionalFormatting sqref="D73">
    <cfRule type="containsText" dxfId="19" priority="28" operator="containsText" text="PENDING">
      <formula>NOT(ISERROR(SEARCH("PENDING",D73)))</formula>
    </cfRule>
  </conditionalFormatting>
  <conditionalFormatting sqref="D87:D88">
    <cfRule type="containsText" dxfId="18" priority="19" operator="containsText" text="PENDING">
      <formula>NOT(ISERROR(SEARCH("PENDING",D87)))</formula>
    </cfRule>
  </conditionalFormatting>
  <conditionalFormatting sqref="A120">
    <cfRule type="containsText" dxfId="17" priority="4" operator="containsText" text="MINIPLANT">
      <formula>NOT(ISERROR(SEARCH("MINIPLANT",A120)))</formula>
    </cfRule>
  </conditionalFormatting>
  <conditionalFormatting sqref="A120:B120">
    <cfRule type="containsText" dxfId="16" priority="5" operator="containsText" text="PENDING">
      <formula>NOT(ISERROR(SEARCH("PENDING",A120)))</formula>
    </cfRule>
  </conditionalFormatting>
  <conditionalFormatting sqref="A121">
    <cfRule type="containsText" dxfId="15" priority="2" operator="containsText" text="MINIPLANT">
      <formula>NOT(ISERROR(SEARCH("MINIPLANT",A121)))</formula>
    </cfRule>
  </conditionalFormatting>
  <conditionalFormatting sqref="A121:B121">
    <cfRule type="containsText" dxfId="14" priority="3" operator="containsText" text="PENDING">
      <formula>NOT(ISERROR(SEARCH("PENDING",A121)))</formula>
    </cfRule>
  </conditionalFormatting>
  <conditionalFormatting sqref="B125">
    <cfRule type="containsText" dxfId="13" priority="1" operator="containsText" text="PENDING">
      <formula>NOT(ISERROR(SEARCH("PENDING",B125)))</formula>
    </cfRule>
  </conditionalFormatting>
  <dataValidations count="2">
    <dataValidation type="list" allowBlank="1" sqref="A47:A48 A62 A64:A72 A75:A80 A91" xr:uid="{EBC76503-FDE6-4053-8803-BC81B3E90084}">
      <formula1>"URGENT,MINIPLANT "</formula1>
    </dataValidation>
    <dataValidation allowBlank="1" showDropDown="1" sqref="C6 C31" xr:uid="{8C72BAA1-9885-421A-92F5-4413A1039423}"/>
  </dataValidations>
  <pageMargins left="0.7" right="0.7" top="0.75" bottom="0.75" header="0.3" footer="0.3"/>
  <pageSetup paperSize="9" orientation="portrait" horizontalDpi="0" verticalDpi="0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DF7E0-25EC-4A0A-A630-74350B0F18C6}">
  <sheetPr codeName="Sheet2"/>
  <dimension ref="A2:C11"/>
  <sheetViews>
    <sheetView zoomScaleNormal="100" workbookViewId="0">
      <selection activeCell="C3" sqref="C3:C11"/>
    </sheetView>
  </sheetViews>
  <sheetFormatPr defaultRowHeight="15" x14ac:dyDescent="0.25"/>
  <cols>
    <col min="1" max="1" width="49.140625" customWidth="1"/>
    <col min="2" max="4" width="24.7109375" customWidth="1"/>
  </cols>
  <sheetData>
    <row r="2" spans="1:3" s="2" customFormat="1" ht="27" customHeight="1" x14ac:dyDescent="0.25">
      <c r="A2" s="19" t="s">
        <v>353</v>
      </c>
      <c r="B2" s="19" t="s">
        <v>354</v>
      </c>
      <c r="C2" s="19" t="s">
        <v>355</v>
      </c>
    </row>
    <row r="3" spans="1:3" s="1" customFormat="1" ht="174" customHeight="1" x14ac:dyDescent="0.25">
      <c r="A3" s="7"/>
      <c r="B3" s="37" t="s">
        <v>356</v>
      </c>
      <c r="C3" s="37" t="s">
        <v>357</v>
      </c>
    </row>
    <row r="4" spans="1:3" s="1" customFormat="1" ht="22.5" customHeight="1" x14ac:dyDescent="0.25">
      <c r="A4" s="18" t="s">
        <v>358</v>
      </c>
      <c r="B4" s="37"/>
      <c r="C4" s="37"/>
    </row>
    <row r="5" spans="1:3" ht="22.5" customHeight="1" x14ac:dyDescent="0.25">
      <c r="A5" s="8" t="s">
        <v>359</v>
      </c>
      <c r="B5" s="37"/>
      <c r="C5" s="37"/>
    </row>
    <row r="6" spans="1:3" ht="22.5" customHeight="1" x14ac:dyDescent="0.25">
      <c r="A6" s="8" t="s">
        <v>360</v>
      </c>
      <c r="B6" s="37"/>
      <c r="C6" s="37"/>
    </row>
    <row r="7" spans="1:3" ht="22.5" customHeight="1" x14ac:dyDescent="0.25">
      <c r="A7" s="8" t="s">
        <v>361</v>
      </c>
      <c r="B7" s="37"/>
      <c r="C7" s="37"/>
    </row>
    <row r="8" spans="1:3" ht="22.5" customHeight="1" x14ac:dyDescent="0.25">
      <c r="A8" s="8" t="s">
        <v>362</v>
      </c>
      <c r="B8" s="37"/>
      <c r="C8" s="37"/>
    </row>
    <row r="9" spans="1:3" ht="22.5" customHeight="1" x14ac:dyDescent="0.25">
      <c r="A9" s="8" t="s">
        <v>363</v>
      </c>
      <c r="B9" s="37"/>
      <c r="C9" s="37"/>
    </row>
    <row r="10" spans="1:3" ht="22.5" customHeight="1" x14ac:dyDescent="0.25">
      <c r="A10" s="8" t="s">
        <v>364</v>
      </c>
      <c r="B10" s="37"/>
      <c r="C10" s="37"/>
    </row>
    <row r="11" spans="1:3" x14ac:dyDescent="0.25">
      <c r="A11" s="8" t="s">
        <v>365</v>
      </c>
      <c r="B11" s="37"/>
      <c r="C11" s="37"/>
    </row>
  </sheetData>
  <mergeCells count="2">
    <mergeCell ref="B3:B11"/>
    <mergeCell ref="C3:C11"/>
  </mergeCells>
  <pageMargins left="0.7" right="0.7" top="0.75" bottom="0.75" header="0.3" footer="0.3"/>
  <pageSetup paperSize="9" scale="8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BASE HARGA </vt:lpstr>
      <vt:lpstr>TAGIHAN 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12321</dc:creator>
  <cp:keywords/>
  <dc:description/>
  <cp:lastModifiedBy>Purchasing Esta Induk</cp:lastModifiedBy>
  <cp:revision/>
  <dcterms:created xsi:type="dcterms:W3CDTF">2025-09-01T03:55:26Z</dcterms:created>
  <dcterms:modified xsi:type="dcterms:W3CDTF">2025-11-20T10:03:54Z</dcterms:modified>
  <cp:category/>
  <cp:contentStatus/>
</cp:coreProperties>
</file>