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dev\comp6721_mask_recon\dataset\"/>
    </mc:Choice>
  </mc:AlternateContent>
  <xr:revisionPtr revIDLastSave="0" documentId="13_ncr:1_{B6DB36F8-404B-4B3A-BF40-3479AAE36B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/>
  <c r="F9" i="1"/>
  <c r="E9" i="1"/>
  <c r="D9" i="1"/>
  <c r="C9" i="1"/>
  <c r="H8" i="1"/>
  <c r="H7" i="1"/>
  <c r="H6" i="1"/>
  <c r="H5" i="1"/>
  <c r="H4" i="1"/>
  <c r="H3" i="1"/>
  <c r="H9" i="1" l="1"/>
  <c r="I9" i="1" s="1"/>
  <c r="G10" i="1" l="1"/>
  <c r="F10" i="1"/>
  <c r="E10" i="1"/>
  <c r="D10" i="1"/>
  <c r="C10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<sst xmlns="http://schemas.openxmlformats.org/spreadsheetml/2006/main" count="27" uniqueCount="20">
  <si>
    <t>Source</t>
  </si>
  <si>
    <t>No-mask</t>
  </si>
  <si>
    <t>Cloth</t>
  </si>
  <si>
    <t>Surgical</t>
  </si>
  <si>
    <t>N95</t>
  </si>
  <si>
    <t>N95-valve</t>
  </si>
  <si>
    <t>Total</t>
  </si>
  <si>
    <t>%</t>
  </si>
  <si>
    <t>celeba_hq</t>
  </si>
  <si>
    <t>cfmdd</t>
  </si>
  <si>
    <t>google images</t>
  </si>
  <si>
    <t>hitl</t>
  </si>
  <si>
    <t>mfmdd</t>
  </si>
  <si>
    <t>wwmr-db</t>
  </si>
  <si>
    <t>https://paperswithcode.com/dataset/celeba-hq</t>
  </si>
  <si>
    <t>https://www.kaggle.com/prithwirajmitra/covid-face-mask-detection-dataset</t>
  </si>
  <si>
    <t>https://humansintheloop.org/resources/datasets/medical-mask-dataset</t>
  </si>
  <si>
    <t>mfmmd</t>
  </si>
  <si>
    <t>https://www.kaggle.com/loey1/medical-face-mask-detection-dataset</t>
  </si>
  <si>
    <t>https://ieee-dataport.org/open-access/ways-wear-mask-or-respirator-wwmr-db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</si>
</sst>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10" xfId="0" applyFont="1" applyBorder="1" applyAlignment="1"/>
    <xf numFmtId="0" fontId="4" fillId="0" borderId="10" xfId="0" applyFont="1" applyBorder="1" applyAlignment="1">
      <alignment horizontal="left"/>
    </xf>
    <xf numFmtId="0" fontId="3" fillId="0" borderId="10" xfId="1" applyBorder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m/loey1/medical-face-mask-detection-dataset" TargetMode="External"/><Relationship Id="rId2" Type="http://schemas.openxmlformats.org/officeDocument/2006/relationships/hyperlink" Target="https://ieee-dataport.org/open-access/ways-wear-mask-or-respirator-wwmr-db" TargetMode="External"/><Relationship Id="rId1" Type="http://schemas.openxmlformats.org/officeDocument/2006/relationships/hyperlink" Target="https://paperswithcode.com/dataset/celeba-hq" TargetMode="External"/><Relationship Id="rId6" Type="http://schemas.openxmlformats.org/officeDocument/2006/relationships/hyperlink" Target="https://www.kaggle.com/loey1/medical-face-mask-detection-dataset" TargetMode="External"/><Relationship Id="rId5" Type="http://schemas.openxmlformats.org/officeDocument/2006/relationships/hyperlink" Target="https://www.kaggle.com/prithwirajmitra/covid-face-mask-detection-dataset" TargetMode="External"/><Relationship Id="rId4" Type="http://schemas.openxmlformats.org/officeDocument/2006/relationships/hyperlink" Target="https://humansintheloop.org/resources/datasets/medical-mask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17"/>
  <sheetViews>
    <sheetView showGridLines="0" tabSelected="1" workbookViewId="0">
      <selection activeCell="H18" sqref="H18"/>
    </sheetView>
  </sheetViews>
  <sheetFormatPr defaultColWidth="14.42578125" defaultRowHeight="15.75" customHeight="1" x14ac:dyDescent="0.2"/>
  <sheetData>
    <row r="2" spans="1:9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4" t="s">
        <v>6</v>
      </c>
      <c r="I2" s="2" t="s">
        <v>7</v>
      </c>
    </row>
    <row r="3" spans="1:9" x14ac:dyDescent="0.2">
      <c r="A3" s="1"/>
      <c r="B3" s="2" t="s">
        <v>8</v>
      </c>
      <c r="C3" s="5">
        <v>781</v>
      </c>
      <c r="D3" s="5">
        <v>0</v>
      </c>
      <c r="E3" s="5">
        <v>0</v>
      </c>
      <c r="F3" s="5">
        <v>0</v>
      </c>
      <c r="G3" s="6">
        <v>0</v>
      </c>
      <c r="H3" s="7">
        <f t="shared" ref="H3:H8" si="0">SUM(C3:G3)</f>
        <v>781</v>
      </c>
      <c r="I3" s="8">
        <f t="shared" ref="I3:I9" si="1">H3/$H$9 * 100</f>
        <v>36.961665877898717</v>
      </c>
    </row>
    <row r="4" spans="1:9" x14ac:dyDescent="0.2">
      <c r="A4" s="1"/>
      <c r="B4" s="2" t="s">
        <v>9</v>
      </c>
      <c r="C4" s="5">
        <v>0</v>
      </c>
      <c r="D4" s="5">
        <v>159</v>
      </c>
      <c r="E4" s="5">
        <v>138</v>
      </c>
      <c r="F4" s="5">
        <v>35</v>
      </c>
      <c r="G4" s="6">
        <v>25</v>
      </c>
      <c r="H4" s="7">
        <f t="shared" si="0"/>
        <v>357</v>
      </c>
      <c r="I4" s="8">
        <f t="shared" si="1"/>
        <v>16.895409370563179</v>
      </c>
    </row>
    <row r="5" spans="1:9" x14ac:dyDescent="0.2">
      <c r="A5" s="1"/>
      <c r="B5" s="2" t="s">
        <v>10</v>
      </c>
      <c r="C5" s="5">
        <v>0</v>
      </c>
      <c r="D5" s="5">
        <v>0</v>
      </c>
      <c r="E5" s="5">
        <v>0</v>
      </c>
      <c r="F5" s="5">
        <v>41</v>
      </c>
      <c r="G5" s="6">
        <v>22</v>
      </c>
      <c r="H5" s="7">
        <f t="shared" si="0"/>
        <v>63</v>
      </c>
      <c r="I5" s="8">
        <f t="shared" si="1"/>
        <v>2.9815428300993845</v>
      </c>
    </row>
    <row r="6" spans="1:9" x14ac:dyDescent="0.2">
      <c r="A6" s="1"/>
      <c r="B6" s="2" t="s">
        <v>11</v>
      </c>
      <c r="C6" s="5">
        <v>0</v>
      </c>
      <c r="D6" s="5">
        <v>327</v>
      </c>
      <c r="E6" s="5">
        <v>191</v>
      </c>
      <c r="F6" s="5">
        <v>99</v>
      </c>
      <c r="G6" s="6">
        <v>56</v>
      </c>
      <c r="H6" s="7">
        <f t="shared" si="0"/>
        <v>673</v>
      </c>
      <c r="I6" s="8">
        <f t="shared" si="1"/>
        <v>31.850449597728346</v>
      </c>
    </row>
    <row r="7" spans="1:9" x14ac:dyDescent="0.2">
      <c r="A7" s="1"/>
      <c r="B7" s="2" t="s">
        <v>12</v>
      </c>
      <c r="C7" s="5">
        <v>0</v>
      </c>
      <c r="D7" s="5">
        <v>1</v>
      </c>
      <c r="E7" s="5">
        <v>0</v>
      </c>
      <c r="F7" s="5">
        <v>32</v>
      </c>
      <c r="G7" s="6">
        <v>54</v>
      </c>
      <c r="H7" s="7">
        <f t="shared" si="0"/>
        <v>87</v>
      </c>
      <c r="I7" s="8">
        <f t="shared" si="1"/>
        <v>4.1173686701372452</v>
      </c>
    </row>
    <row r="8" spans="1:9" x14ac:dyDescent="0.2">
      <c r="A8" s="1"/>
      <c r="B8" s="9" t="s">
        <v>13</v>
      </c>
      <c r="C8" s="10">
        <v>0</v>
      </c>
      <c r="D8" s="10">
        <v>36</v>
      </c>
      <c r="E8" s="10">
        <v>73</v>
      </c>
      <c r="F8" s="10">
        <v>28</v>
      </c>
      <c r="G8" s="11">
        <v>15</v>
      </c>
      <c r="H8" s="12">
        <f t="shared" si="0"/>
        <v>152</v>
      </c>
      <c r="I8" s="13">
        <f t="shared" si="1"/>
        <v>7.1935636535731193</v>
      </c>
    </row>
    <row r="9" spans="1:9" x14ac:dyDescent="0.2">
      <c r="A9" s="1"/>
      <c r="B9" s="14" t="s">
        <v>6</v>
      </c>
      <c r="C9" s="15">
        <f t="shared" ref="C9:H9" si="2">SUM(C3:C8)</f>
        <v>781</v>
      </c>
      <c r="D9" s="15">
        <f t="shared" si="2"/>
        <v>523</v>
      </c>
      <c r="E9" s="15">
        <f t="shared" si="2"/>
        <v>402</v>
      </c>
      <c r="F9" s="15">
        <f t="shared" si="2"/>
        <v>235</v>
      </c>
      <c r="G9" s="16">
        <f t="shared" si="2"/>
        <v>172</v>
      </c>
      <c r="H9" s="17">
        <f t="shared" si="2"/>
        <v>2113</v>
      </c>
      <c r="I9" s="18">
        <f t="shared" si="1"/>
        <v>100</v>
      </c>
    </row>
    <row r="10" spans="1:9" x14ac:dyDescent="0.2">
      <c r="B10" s="2" t="s">
        <v>7</v>
      </c>
      <c r="C10" s="8">
        <f t="shared" ref="C10:G10" si="3">C9/$H$9 * 100</f>
        <v>36.961665877898717</v>
      </c>
      <c r="D10" s="8">
        <f t="shared" si="3"/>
        <v>24.751538097491718</v>
      </c>
      <c r="E10" s="8">
        <f t="shared" si="3"/>
        <v>19.025082820634172</v>
      </c>
      <c r="F10" s="8">
        <f t="shared" si="3"/>
        <v>11.121628017037388</v>
      </c>
      <c r="G10" s="8">
        <f t="shared" si="3"/>
        <v>8.140085186938002</v>
      </c>
    </row>
    <row r="11" spans="1:9" x14ac:dyDescent="0.2">
      <c r="B11" s="19"/>
      <c r="C11" s="19"/>
    </row>
    <row r="12" spans="1:9" x14ac:dyDescent="0.2">
      <c r="B12" s="20" t="s">
        <v>8</v>
      </c>
      <c r="C12" s="21" t="s">
        <v>14</v>
      </c>
      <c r="D12" s="21"/>
      <c r="E12" s="21"/>
      <c r="F12" s="21"/>
      <c r="G12" s="21"/>
    </row>
    <row r="13" spans="1:9" x14ac:dyDescent="0.2">
      <c r="B13" s="20" t="s">
        <v>9</v>
      </c>
      <c r="C13" s="21" t="s">
        <v>15</v>
      </c>
      <c r="D13" s="21"/>
      <c r="E13" s="21"/>
      <c r="F13" s="21"/>
      <c r="G13" s="21"/>
    </row>
    <row r="14" spans="1:9" x14ac:dyDescent="0.2">
      <c r="B14" s="20" t="s">
        <v>10</v>
      </c>
      <c r="C14" s="23"/>
      <c r="D14" s="24"/>
      <c r="E14" s="24"/>
      <c r="F14" s="24"/>
      <c r="G14" s="25"/>
    </row>
    <row r="15" spans="1:9" x14ac:dyDescent="0.2">
      <c r="B15" s="20" t="s">
        <v>11</v>
      </c>
      <c r="C15" s="21" t="s">
        <v>16</v>
      </c>
      <c r="D15" s="21"/>
      <c r="E15" s="21"/>
      <c r="F15" s="21"/>
      <c r="G15" s="21"/>
    </row>
    <row r="16" spans="1:9" x14ac:dyDescent="0.2">
      <c r="B16" s="20" t="s">
        <v>17</v>
      </c>
      <c r="C16" s="22" t="s">
        <v>18</v>
      </c>
      <c r="D16" s="22"/>
      <c r="E16" s="22"/>
      <c r="F16" s="22"/>
      <c r="G16" s="22"/>
    </row>
    <row r="17" spans="2:7" x14ac:dyDescent="0.2">
      <c r="B17" s="20" t="s">
        <v>13</v>
      </c>
      <c r="C17" s="21" t="s">
        <v>19</v>
      </c>
      <c r="D17" s="21"/>
      <c r="E17" s="21"/>
      <c r="F17" s="21"/>
      <c r="G17" s="21"/>
    </row>
  </sheetData>
  <mergeCells count="6">
    <mergeCell ref="C12:G12"/>
    <mergeCell ref="C13:G13"/>
    <mergeCell ref="C15:G15"/>
    <mergeCell ref="C16:G16"/>
    <mergeCell ref="C17:G17"/>
    <mergeCell ref="C14:G14"/>
  </mergeCells>
  <hyperlinks>
    <hyperlink ref="C12" r:id="rId1" xr:uid="{00000000-0004-0000-0000-000000000000}"/>
    <hyperlink ref="C17" r:id="rId2" xr:uid="{00000000-0004-0000-0000-000004000000}"/>
    <hyperlink ref="C16" r:id="rId3" xr:uid="{00000000-0004-0000-0000-000003000000}"/>
    <hyperlink ref="C15" r:id="rId4" xr:uid="{00000000-0004-0000-0000-000002000000}"/>
    <hyperlink ref="C13" r:id="rId5" xr:uid="{00000000-0004-0000-0000-000001000000}"/>
    <hyperlink ref="C16:G16" r:id="rId6" display="https://www.kaggle.com/loey1/medical-face-mask-detection-dataset" xr:uid="{C2048B86-6601-4A40-BF7A-DBA1D335B3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 Aliari</cp:lastModifiedBy>
  <dcterms:modified xsi:type="dcterms:W3CDTF">2022-03-07T02:45:06Z</dcterms:modified>
</cp:coreProperties>
</file>