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d_s4.MIDGARD.000\Documents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C21" i="1"/>
  <c r="D21" i="1"/>
  <c r="B21" i="1"/>
  <c r="E18" i="1"/>
  <c r="E19" i="1"/>
  <c r="E17" i="1"/>
  <c r="E16" i="1"/>
  <c r="E15" i="1"/>
  <c r="E14" i="1"/>
  <c r="E13" i="1"/>
  <c r="E21" i="1" s="1"/>
  <c r="D20" i="1"/>
  <c r="C20" i="1"/>
  <c r="B20" i="1"/>
  <c r="E20" i="1" l="1"/>
  <c r="F14" i="1" s="1"/>
  <c r="G14" i="1" s="1"/>
  <c r="F13" i="1" l="1"/>
  <c r="G13" i="1" s="1"/>
  <c r="D25" i="1" s="1"/>
  <c r="F17" i="1"/>
  <c r="G17" i="1" s="1"/>
  <c r="F16" i="1"/>
  <c r="G16" i="1" s="1"/>
  <c r="F19" i="1"/>
  <c r="G19" i="1" s="1"/>
  <c r="F18" i="1"/>
  <c r="G18" i="1" s="1"/>
  <c r="F15" i="1"/>
  <c r="G15" i="1" s="1"/>
  <c r="F20" i="1" l="1"/>
</calcChain>
</file>

<file path=xl/sharedStrings.xml><?xml version="1.0" encoding="utf-8"?>
<sst xmlns="http://schemas.openxmlformats.org/spreadsheetml/2006/main" count="22" uniqueCount="21">
  <si>
    <t>cena</t>
  </si>
  <si>
    <t>sniadania</t>
  </si>
  <si>
    <t>kolacji</t>
  </si>
  <si>
    <t>obiadu</t>
  </si>
  <si>
    <t>liczba wydanych posilkow</t>
  </si>
  <si>
    <t>sniadan</t>
  </si>
  <si>
    <t>obiadow</t>
  </si>
  <si>
    <t>wartosc posilkow</t>
  </si>
  <si>
    <t>%sprzedazy tygodniowej</t>
  </si>
  <si>
    <t>zle/dobrze</t>
  </si>
  <si>
    <t>dzien tygodnia</t>
  </si>
  <si>
    <t>poniedziałek</t>
  </si>
  <si>
    <t>wtorek</t>
  </si>
  <si>
    <t>środa</t>
  </si>
  <si>
    <t>czwartek</t>
  </si>
  <si>
    <t>piątek</t>
  </si>
  <si>
    <t>sobota</t>
  </si>
  <si>
    <t>niedziela</t>
  </si>
  <si>
    <t>razem</t>
  </si>
  <si>
    <t>srednia</t>
  </si>
  <si>
    <t>Liczba "zlych"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</si>
</sst>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44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Font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44" fontId="0" fillId="2" borderId="1" xfId="0" applyNumberFormat="1" applyFill="1" applyBorder="1"/>
    <xf numFmtId="10" fontId="0" fillId="2" borderId="1" xfId="2" applyNumberFormat="1" applyFont="1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/>
    <xf numFmtId="0" fontId="2" fillId="3" borderId="3" xfId="0" applyFont="1" applyFill="1" applyBorder="1"/>
    <xf numFmtId="0" fontId="2" fillId="3" borderId="1" xfId="0" applyFont="1" applyFill="1" applyBorder="1"/>
    <xf numFmtId="9" fontId="0" fillId="2" borderId="8" xfId="2" applyFont="1" applyFill="1" applyBorder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Arkusz1!$A$13:$A$19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Arkusz1!$F$13:$F$19</c:f>
              <c:numCache>
                <c:formatCode>0.00%</c:formatCode>
                <c:ptCount val="7"/>
                <c:pt idx="0">
                  <c:v>9.6378040998023259E-2</c:v>
                </c:pt>
                <c:pt idx="1">
                  <c:v>0.17583700406244651</c:v>
                </c:pt>
                <c:pt idx="2">
                  <c:v>0.18036639843105515</c:v>
                </c:pt>
                <c:pt idx="3">
                  <c:v>0.18976761560851091</c:v>
                </c:pt>
                <c:pt idx="4">
                  <c:v>0.15868445219232027</c:v>
                </c:pt>
                <c:pt idx="5">
                  <c:v>0.12771024327984187</c:v>
                </c:pt>
                <c:pt idx="6">
                  <c:v>7.1256245427802081E-2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0</xdr:rowOff>
    </xdr:from>
    <xdr:to>
      <xdr:col>14</xdr:col>
      <xdr:colOff>476250</xdr:colOff>
      <xdr:row>14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5"/>
  <sheetViews>
    <sheetView tabSelected="1" workbookViewId="0">
      <selection activeCell="I28" sqref="I28"/>
    </sheetView>
  </sheetViews>
  <sheetFormatPr defaultRowHeight="15" x14ac:dyDescent="0.25"/>
  <cols>
    <col min="1" max="1" width="18.140625" customWidth="1"/>
    <col min="5" max="5" width="13" customWidth="1"/>
    <col min="6" max="6" width="13.7109375" customWidth="1"/>
    <col min="7" max="7" width="12" customWidth="1"/>
  </cols>
  <sheetData>
    <row r="6" spans="1:7" x14ac:dyDescent="0.25">
      <c r="B6" s="2" t="s">
        <v>0</v>
      </c>
      <c r="C6" s="1" t="s">
        <v>1</v>
      </c>
      <c r="D6" s="3">
        <v>8.5</v>
      </c>
    </row>
    <row r="7" spans="1:7" x14ac:dyDescent="0.25">
      <c r="C7" s="1" t="s">
        <v>3</v>
      </c>
      <c r="D7" s="3">
        <v>14.2</v>
      </c>
    </row>
    <row r="8" spans="1:7" x14ac:dyDescent="0.25">
      <c r="C8" s="1" t="s">
        <v>2</v>
      </c>
      <c r="D8" s="3">
        <v>7.4</v>
      </c>
    </row>
    <row r="11" spans="1:7" x14ac:dyDescent="0.25">
      <c r="A11" s="7"/>
      <c r="B11" s="5" t="s">
        <v>4</v>
      </c>
      <c r="C11" s="5"/>
      <c r="D11" s="5"/>
      <c r="E11" s="6" t="s">
        <v>7</v>
      </c>
      <c r="F11" s="6" t="s">
        <v>8</v>
      </c>
      <c r="G11" s="6" t="s">
        <v>9</v>
      </c>
    </row>
    <row r="12" spans="1:7" x14ac:dyDescent="0.25">
      <c r="A12" s="4" t="s">
        <v>10</v>
      </c>
      <c r="B12" s="4" t="s">
        <v>5</v>
      </c>
      <c r="C12" s="4" t="s">
        <v>6</v>
      </c>
      <c r="D12" s="4" t="s">
        <v>2</v>
      </c>
      <c r="E12" s="6"/>
      <c r="F12" s="6"/>
      <c r="G12" s="6"/>
    </row>
    <row r="13" spans="1:7" x14ac:dyDescent="0.25">
      <c r="A13" s="1" t="s">
        <v>11</v>
      </c>
      <c r="B13" s="1">
        <v>12</v>
      </c>
      <c r="C13" s="1">
        <v>26</v>
      </c>
      <c r="D13" s="1">
        <v>20</v>
      </c>
      <c r="E13" s="14">
        <f>B13*D6+C13*D7+D13*D8</f>
        <v>619.20000000000005</v>
      </c>
      <c r="F13" s="15">
        <f>E13/$E$20</f>
        <v>9.6378040998023259E-2</v>
      </c>
      <c r="G13" s="8" t="str">
        <f>IF(F13&gt;0.15,"dobrze","zle")</f>
        <v>zle</v>
      </c>
    </row>
    <row r="14" spans="1:7" x14ac:dyDescent="0.25">
      <c r="A14" s="1" t="s">
        <v>12</v>
      </c>
      <c r="B14" s="1">
        <v>25</v>
      </c>
      <c r="C14" s="1">
        <v>50</v>
      </c>
      <c r="D14" s="1">
        <v>28</v>
      </c>
      <c r="E14" s="14">
        <f>B14*D6+C14*D7+D14*D8</f>
        <v>1129.7</v>
      </c>
      <c r="F14" s="15">
        <f t="shared" ref="F14:F19" si="0">E14/$E$20</f>
        <v>0.17583700406244651</v>
      </c>
      <c r="G14" s="8" t="str">
        <f t="shared" ref="G14:G19" si="1">IF(F14&gt;0.15,"dobrze","zle")</f>
        <v>dobrze</v>
      </c>
    </row>
    <row r="15" spans="1:7" x14ac:dyDescent="0.25">
      <c r="A15" s="1" t="s">
        <v>13</v>
      </c>
      <c r="B15" s="1">
        <v>20</v>
      </c>
      <c r="C15" s="1">
        <v>54</v>
      </c>
      <c r="D15" s="1">
        <v>30</v>
      </c>
      <c r="E15" s="14">
        <f>B15*D6+C15*D7+D15*D8</f>
        <v>1158.8</v>
      </c>
      <c r="F15" s="15">
        <f t="shared" si="0"/>
        <v>0.18036639843105515</v>
      </c>
      <c r="G15" s="8" t="str">
        <f t="shared" si="1"/>
        <v>dobrze</v>
      </c>
    </row>
    <row r="16" spans="1:7" x14ac:dyDescent="0.25">
      <c r="A16" s="1" t="s">
        <v>14</v>
      </c>
      <c r="B16" s="1">
        <v>20</v>
      </c>
      <c r="C16" s="1">
        <v>52</v>
      </c>
      <c r="D16" s="1">
        <v>42</v>
      </c>
      <c r="E16" s="14">
        <f>B16*D6+C16*D7+D16*D8</f>
        <v>1219.2</v>
      </c>
      <c r="F16" s="15">
        <f t="shared" si="0"/>
        <v>0.18976761560851091</v>
      </c>
      <c r="G16" s="8" t="str">
        <f t="shared" si="1"/>
        <v>dobrze</v>
      </c>
    </row>
    <row r="17" spans="1:7" x14ac:dyDescent="0.25">
      <c r="A17" s="1" t="s">
        <v>15</v>
      </c>
      <c r="B17" s="1">
        <v>23</v>
      </c>
      <c r="C17" s="1">
        <v>45</v>
      </c>
      <c r="D17" s="1">
        <v>25</v>
      </c>
      <c r="E17" s="14">
        <f>B17*D$6+C17*D$7+D17*D$8</f>
        <v>1019.5</v>
      </c>
      <c r="F17" s="15">
        <f t="shared" si="0"/>
        <v>0.15868445219232027</v>
      </c>
      <c r="G17" s="8" t="str">
        <f t="shared" si="1"/>
        <v>dobrze</v>
      </c>
    </row>
    <row r="18" spans="1:7" x14ac:dyDescent="0.25">
      <c r="A18" s="1" t="s">
        <v>16</v>
      </c>
      <c r="B18" s="1">
        <v>25</v>
      </c>
      <c r="C18" s="1">
        <v>35</v>
      </c>
      <c r="D18" s="1">
        <v>15</v>
      </c>
      <c r="E18" s="14">
        <f t="shared" ref="E18:E19" si="2">B18*D$6+C18*D$7+D18*D$8</f>
        <v>820.5</v>
      </c>
      <c r="F18" s="15">
        <f t="shared" si="0"/>
        <v>0.12771024327984187</v>
      </c>
      <c r="G18" s="8" t="str">
        <f t="shared" si="1"/>
        <v>zle</v>
      </c>
    </row>
    <row r="19" spans="1:7" ht="15.75" thickBot="1" x14ac:dyDescent="0.3">
      <c r="A19" s="9" t="s">
        <v>17</v>
      </c>
      <c r="B19" s="9">
        <v>10</v>
      </c>
      <c r="C19" s="9">
        <v>20</v>
      </c>
      <c r="D19" s="9">
        <v>12</v>
      </c>
      <c r="E19" s="14">
        <f t="shared" si="2"/>
        <v>457.8</v>
      </c>
      <c r="F19" s="15">
        <f t="shared" si="0"/>
        <v>7.1256245427802081E-2</v>
      </c>
      <c r="G19" s="8" t="str">
        <f t="shared" si="1"/>
        <v>zle</v>
      </c>
    </row>
    <row r="20" spans="1:7" x14ac:dyDescent="0.25">
      <c r="A20" s="10" t="s">
        <v>18</v>
      </c>
      <c r="B20" s="11">
        <f>SUM(B13:B19)</f>
        <v>135</v>
      </c>
      <c r="C20" s="11">
        <f>SUM(C13:C19)</f>
        <v>282</v>
      </c>
      <c r="D20" s="11">
        <f>SUM(D13:D19)</f>
        <v>172</v>
      </c>
      <c r="E20" s="11">
        <f t="shared" ref="E20:F20" si="3">SUM(E13:E19)</f>
        <v>6424.7</v>
      </c>
      <c r="F20" s="11">
        <f t="shared" si="3"/>
        <v>1</v>
      </c>
    </row>
    <row r="21" spans="1:7" ht="15.75" thickBot="1" x14ac:dyDescent="0.3">
      <c r="A21" s="12" t="s">
        <v>19</v>
      </c>
      <c r="B21" s="13">
        <f>AVERAGE(B13:B19)</f>
        <v>19.285714285714285</v>
      </c>
      <c r="C21" s="13">
        <f t="shared" ref="C21:D21" si="4">AVERAGE(C13:C19)</f>
        <v>40.285714285714285</v>
      </c>
      <c r="D21" s="13">
        <f t="shared" si="4"/>
        <v>24.571428571428573</v>
      </c>
      <c r="E21" s="13">
        <f>AVERAGE(E13:E19)</f>
        <v>917.81428571428569</v>
      </c>
      <c r="F21" s="21">
        <f>AVERAGE(F13:F19)</f>
        <v>0.14285714285714285</v>
      </c>
    </row>
    <row r="24" spans="1:7" ht="15.75" thickBot="1" x14ac:dyDescent="0.3"/>
    <row r="25" spans="1:7" ht="15.75" thickBot="1" x14ac:dyDescent="0.3">
      <c r="B25" s="16" t="s">
        <v>20</v>
      </c>
      <c r="C25" s="17"/>
      <c r="D25" s="18">
        <f>COUNTIF(G13:G19,"zle")</f>
        <v>3</v>
      </c>
      <c r="E25" s="19"/>
      <c r="F25" s="20"/>
    </row>
  </sheetData>
  <mergeCells count="5">
    <mergeCell ref="B11:D11"/>
    <mergeCell ref="E11:E12"/>
    <mergeCell ref="F11:F12"/>
    <mergeCell ref="G11:G12"/>
    <mergeCell ref="B25:C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mpd_s4</dc:creator>
  <cp:lastModifiedBy>mpd_s4</cp:lastModifiedBy>
  <dcterms:created xsi:type="dcterms:W3CDTF">2024-10-09T10:28:45Z</dcterms:created>
  <dcterms:modified xsi:type="dcterms:W3CDTF">2024-10-09T11:16:36Z</dcterms:modified>
</cp:coreProperties>
</file>