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120" windowWidth="15120" windowHeight="7440" tabRatio="948"/>
  </bookViews>
  <sheets>
    <sheet name="Ag" sheetId="3" r:id="rId1"/>
    <sheet name="Commerce" sheetId="29" r:id="rId2"/>
    <sheet name="DoD" sheetId="50" r:id="rId3"/>
    <sheet name="Education" sheetId="30" r:id="rId4"/>
    <sheet name="Energy" sheetId="31" r:id="rId5"/>
    <sheet name="EPA" sheetId="32" r:id="rId6"/>
    <sheet name="GSA" sheetId="33" r:id="rId7"/>
    <sheet name="HHS" sheetId="34" r:id="rId8"/>
    <sheet name="DHS" sheetId="35" r:id="rId9"/>
    <sheet name="HUD" sheetId="36" r:id="rId10"/>
    <sheet name="Interior" sheetId="37" r:id="rId11"/>
    <sheet name="Justice" sheetId="38" r:id="rId12"/>
    <sheet name="Labor" sheetId="39" r:id="rId13"/>
    <sheet name="NASA" sheetId="27" r:id="rId14"/>
    <sheet name="NSF" sheetId="40" r:id="rId15"/>
    <sheet name="NRC" sheetId="41" r:id="rId16"/>
    <sheet name="OPM" sheetId="42" r:id="rId17"/>
    <sheet name="SBA" sheetId="43" r:id="rId18"/>
    <sheet name="SSA" sheetId="44" r:id="rId19"/>
    <sheet name="State" sheetId="45" r:id="rId20"/>
    <sheet name="USAID" sheetId="46" r:id="rId21"/>
    <sheet name="DOT" sheetId="47" r:id="rId22"/>
    <sheet name="Treasury" sheetId="48" r:id="rId23"/>
    <sheet name="VA" sheetId="49" r:id="rId24"/>
    <sheet name="Govt-wide" sheetId="51" r:id="rId25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51" l="1"/>
  <c r="D8" i="51" l="1"/>
  <c r="D8" i="35" l="1"/>
  <c r="D12" i="35"/>
  <c r="D12" i="50" l="1"/>
  <c r="D8" i="50"/>
  <c r="D12" i="49"/>
  <c r="D8" i="49"/>
  <c r="D12" i="48"/>
  <c r="D8" i="48"/>
  <c r="D12" i="47"/>
  <c r="D8" i="47"/>
  <c r="D12" i="45" l="1"/>
  <c r="D8" i="45"/>
  <c r="D12" i="44"/>
  <c r="D8" i="44"/>
  <c r="D12" i="43"/>
  <c r="D8" i="43"/>
  <c r="D12" i="42"/>
  <c r="D8" i="42"/>
  <c r="D12" i="27"/>
  <c r="D8" i="27"/>
  <c r="D12" i="39"/>
  <c r="D8" i="39"/>
  <c r="D12" i="38"/>
  <c r="D8" i="38"/>
  <c r="D12" i="37"/>
  <c r="D8" i="37"/>
  <c r="D8" i="36" l="1"/>
  <c r="D8" i="34"/>
  <c r="D12" i="34"/>
  <c r="D12" i="33" l="1"/>
  <c r="D8" i="33"/>
  <c r="D12" i="32"/>
  <c r="D8" i="32"/>
  <c r="D12" i="31"/>
  <c r="D8" i="31"/>
  <c r="D12" i="30"/>
  <c r="D8" i="30"/>
  <c r="D12" i="29"/>
  <c r="D8" i="29"/>
  <c r="D12" i="3" l="1"/>
  <c r="D8" i="3"/>
  <c r="D17" i="27" l="1"/>
  <c r="D17" i="37"/>
  <c r="D17" i="36"/>
  <c r="D17" i="35"/>
  <c r="D17" i="34"/>
  <c r="D17" i="32"/>
  <c r="D17" i="50"/>
  <c r="D17" i="29"/>
  <c r="D17" i="3"/>
  <c r="D24" i="51" l="1"/>
  <c r="D20" i="33" l="1"/>
  <c r="D25" i="33"/>
  <c r="J11" i="50" l="1"/>
  <c r="J7" i="50"/>
  <c r="J21" i="29"/>
  <c r="J7" i="29"/>
  <c r="J21" i="3"/>
  <c r="J11" i="3"/>
  <c r="J7" i="3"/>
  <c r="D16" i="46" l="1"/>
  <c r="D16" i="41"/>
  <c r="D20" i="40"/>
  <c r="D17" i="48" l="1"/>
  <c r="D17" i="43"/>
  <c r="D17" i="39"/>
  <c r="D20" i="51" l="1"/>
  <c r="D25" i="51"/>
  <c r="D20" i="50"/>
  <c r="D25" i="50"/>
  <c r="D24" i="50"/>
  <c r="D20" i="49"/>
  <c r="D25" i="49"/>
  <c r="D20" i="48"/>
  <c r="D9" i="48"/>
  <c r="D20" i="47"/>
  <c r="D25" i="47"/>
  <c r="D13" i="47"/>
  <c r="D9" i="47"/>
  <c r="D20" i="45"/>
  <c r="D9" i="45"/>
  <c r="D13" i="44"/>
  <c r="D9" i="44"/>
  <c r="D20" i="27"/>
  <c r="D25" i="27"/>
  <c r="D9" i="27"/>
  <c r="D13" i="27"/>
  <c r="D20" i="39"/>
  <c r="D25" i="39"/>
  <c r="D20" i="38"/>
  <c r="D24" i="38"/>
  <c r="D20" i="37"/>
  <c r="D17" i="44" l="1"/>
  <c r="D17" i="47"/>
  <c r="D25" i="37"/>
  <c r="D20" i="35"/>
  <c r="D25" i="35"/>
  <c r="D20" i="34"/>
  <c r="D25" i="34"/>
  <c r="D24" i="34"/>
  <c r="D9" i="34"/>
  <c r="D9" i="31"/>
  <c r="D20" i="31"/>
  <c r="D25" i="31"/>
  <c r="D9" i="39" l="1"/>
  <c r="D13" i="34" l="1"/>
  <c r="D17" i="51" l="1"/>
  <c r="D13" i="51"/>
  <c r="D9" i="51"/>
  <c r="D13" i="50"/>
  <c r="D9" i="50"/>
  <c r="D24" i="49"/>
  <c r="D17" i="49"/>
  <c r="D13" i="49"/>
  <c r="D9" i="49"/>
  <c r="D24" i="48"/>
  <c r="D24" i="47"/>
  <c r="D17" i="46"/>
  <c r="D9" i="46"/>
  <c r="D24" i="45"/>
  <c r="D17" i="45"/>
  <c r="D9" i="43"/>
  <c r="D17" i="42"/>
  <c r="D9" i="42"/>
  <c r="D17" i="41"/>
  <c r="D9" i="41"/>
  <c r="D24" i="40" l="1"/>
  <c r="D17" i="40"/>
  <c r="D13" i="40"/>
  <c r="D9" i="40"/>
  <c r="D24" i="39"/>
  <c r="D17" i="38"/>
  <c r="D13" i="38"/>
  <c r="D9" i="38"/>
  <c r="D24" i="37"/>
  <c r="D13" i="37"/>
  <c r="D9" i="37"/>
  <c r="D9" i="36"/>
  <c r="D24" i="35"/>
  <c r="D13" i="35"/>
  <c r="D9" i="35"/>
  <c r="D24" i="33"/>
  <c r="D17" i="33"/>
  <c r="D9" i="33"/>
  <c r="D24" i="32"/>
  <c r="D13" i="32"/>
  <c r="D9" i="32"/>
  <c r="D24" i="31"/>
  <c r="D17" i="31"/>
  <c r="D13" i="31"/>
  <c r="D17" i="30"/>
  <c r="D9" i="30"/>
  <c r="D24" i="29"/>
  <c r="D9" i="29"/>
  <c r="D24" i="27"/>
  <c r="D9" i="3"/>
  <c r="D24" i="3"/>
  <c r="D25" i="29" l="1"/>
  <c r="D20" i="29"/>
  <c r="D20" i="3"/>
  <c r="D25" i="3"/>
  <c r="D13" i="3"/>
</calcChain>
</file>

<file path=xl/sharedStrings.xml><?xml version="1.0" encoding="utf-8"?>
<sst xmlns="http://schemas.openxmlformats.org/spreadsheetml/2006/main" count="1627" uniqueCount="157">
  <si>
    <t>NASA</t>
  </si>
  <si>
    <t>FY 2016</t>
  </si>
  <si>
    <t>Agriculture</t>
  </si>
  <si>
    <t>Commerce</t>
  </si>
  <si>
    <t>Defense</t>
  </si>
  <si>
    <t>Education</t>
  </si>
  <si>
    <t>Energy</t>
  </si>
  <si>
    <t>GSA</t>
  </si>
  <si>
    <t>EPA</t>
  </si>
  <si>
    <t>HHS</t>
  </si>
  <si>
    <t>DHS</t>
  </si>
  <si>
    <t>Labor</t>
  </si>
  <si>
    <t>NSF</t>
  </si>
  <si>
    <t>NRC</t>
  </si>
  <si>
    <t>OPM</t>
  </si>
  <si>
    <t>SBA</t>
  </si>
  <si>
    <t>SSA</t>
  </si>
  <si>
    <t>State</t>
  </si>
  <si>
    <t>USAID</t>
  </si>
  <si>
    <t>Transportation</t>
  </si>
  <si>
    <t>Treasury</t>
  </si>
  <si>
    <t>VA</t>
  </si>
  <si>
    <t>Government-wide</t>
  </si>
  <si>
    <t>*Reductions are reported as a positive value</t>
  </si>
  <si>
    <t>*** Education does not directly own any buildings.  Its entire real property portfolio is provided through occupancy agreements with GSA</t>
  </si>
  <si>
    <t>** Due to NSF's pending relocation plans, they are not required to establish reduction goals.</t>
  </si>
  <si>
    <t>*** NRC does not directly own any buildings.  Its entire real property portfolio is provided through occupancy agreements with GSA</t>
  </si>
  <si>
    <t>*** OPM does not directly own any buildings.  Its entire real property portfolio is provided through occupancy agreements with GSA</t>
  </si>
  <si>
    <t>*** SBA does not directly own any buildings.  Its entire real property portfolio is provided through occupancy agreements with GSA</t>
  </si>
  <si>
    <t>*** USAID does not directly own any domestic buildings.  Its entire domestic real property portfolio is provided through occupancy agreements with GSA</t>
  </si>
  <si>
    <t>HUD</t>
  </si>
  <si>
    <t>*** HUD does not directly own any buildings.  Its entire real property portfolio is provided through occupancy agreements with GSA</t>
  </si>
  <si>
    <t>Variance</t>
  </si>
  <si>
    <t>Targeted RTF Net SF Reductions FY 2016*</t>
  </si>
  <si>
    <t>Total SF</t>
  </si>
  <si>
    <t>FY 2015</t>
  </si>
  <si>
    <t>Target SF Reduction</t>
  </si>
  <si>
    <t>Actual SF Reduction</t>
  </si>
  <si>
    <t>N/A</t>
  </si>
  <si>
    <t xml:space="preserve">FY 2015 Office
Baseline SF: 27,536,789 </t>
  </si>
  <si>
    <t xml:space="preserve">FY 2015 Warehouse
Baseline SF: 5,086,716 </t>
  </si>
  <si>
    <t>FY 2015 Office and Warehouse
Baseline SF: 32,623,505</t>
  </si>
  <si>
    <t>FY 2015 Office
Baseline SF: 10,997,013</t>
  </si>
  <si>
    <t>FY 2015 Warehouse
Baseline SF: 4,718,606</t>
  </si>
  <si>
    <t>FY 2015 Office and Warehouse
Baseline SF: 15,715,619</t>
  </si>
  <si>
    <t>FY 2015 Office
Baseline SF: 10,179,890</t>
  </si>
  <si>
    <t>FY 2015 Office and Warehouse
Baseline SF: 12,124,081</t>
  </si>
  <si>
    <t>FY 2015 Warehouse**
Baseline SF: 19,44,191</t>
  </si>
  <si>
    <t>FY 2015 Office
Baseline SF: 1,528,210</t>
  </si>
  <si>
    <t>FY 2015 Office and Warehouse
Baseline SF: 1,545,710</t>
  </si>
  <si>
    <t>FY 2015 Warehouse**
Baseline SF: 17,500</t>
  </si>
  <si>
    <t>FY 2015 Office
Baseline SF: 25,045,665</t>
  </si>
  <si>
    <t>FY 2015 Warehouse
Baseline SF: 11,619,896</t>
  </si>
  <si>
    <t>FY 2015 Office and Warehouse
Baseline SF: 36,665,561</t>
  </si>
  <si>
    <t>FY 2015 Office
Baseline SF: 4,901,788</t>
  </si>
  <si>
    <t>FY 2015 Warehouse
Baseline SF: 462,707</t>
  </si>
  <si>
    <t>FY 2015 Office and Warehouse
Baseline SF: 5,364,495</t>
  </si>
  <si>
    <t>FY 2015 Office
Baseline SF: 3,551,692</t>
  </si>
  <si>
    <t>FY 2015 Warehouse**
Baseline SF: 1,631,564</t>
  </si>
  <si>
    <t>FY 2015 Office and Warehouse
Baseline SF: 5,183,256</t>
  </si>
  <si>
    <t>FY 2015 Office
Baseline SF: 17,461,200</t>
  </si>
  <si>
    <t>FY 2015 Warehouse
Baseline SF: 1,826,300</t>
  </si>
  <si>
    <t>FY 2015 Office and Warehouse
Baseline SF: 19,287,500</t>
  </si>
  <si>
    <t>FY 2015 Office
Baseline SF: 25,443,572</t>
  </si>
  <si>
    <t>FY 2015 Warehouse
Baseline SF: 5,692,391</t>
  </si>
  <si>
    <t>FY 2015 Office and Warehouse
Baseline SF: 31,135,963</t>
  </si>
  <si>
    <t>FY 2015 Warehouse**
Baseline SF: 0</t>
  </si>
  <si>
    <t>FY 2015 Office
Baseline SF: 3,098,523</t>
  </si>
  <si>
    <t>FY 2015 Office and Warehouse
Baseline SF: 3,098,523</t>
  </si>
  <si>
    <t>Interior</t>
  </si>
  <si>
    <t>FY 2015 Office
Baseline SF: 23,266,441</t>
  </si>
  <si>
    <t>FY 2015 Warehouse
Baseline SF: 15,242,479</t>
  </si>
  <si>
    <t>FY 2015 Office and Warehouse
Baseline SF: 38,508,920</t>
  </si>
  <si>
    <t>Justice</t>
  </si>
  <si>
    <t>FY 2015 Office
Baseline SF: 40,906,753</t>
  </si>
  <si>
    <t>FY 2015 Warehouse
Baseline SF: 6,455,994</t>
  </si>
  <si>
    <t>FY 2015 Office and Warehouse
Baseline SF: 47,362,747</t>
  </si>
  <si>
    <t>FY 2015 Office
Baseline SF: 5,899,095</t>
  </si>
  <si>
    <t>FY 2015 Warehouse**
Baseline SF: 1,028,505</t>
  </si>
  <si>
    <t>FY 2015 Office and Warehouse
Baseline SF: 6,927,600</t>
  </si>
  <si>
    <t>FY 2015 Office
Baseline SF: 577,710</t>
  </si>
  <si>
    <t>FY 2015 Warehouse
Baseline SF: 19,644</t>
  </si>
  <si>
    <t>FY 2015 Office and Warehouse
Baseline SF: 597,354</t>
  </si>
  <si>
    <t>FY 2015 Office
Baseline SF: 1,033,171</t>
  </si>
  <si>
    <t>FY 2015 Warehouse**
Baseline SF: 46,372</t>
  </si>
  <si>
    <t>FY 2015 Office and Warehouse
Baseline SF: 1,079,543</t>
  </si>
  <si>
    <t>FY 2015 Office
Baseline SF: 1,144,913</t>
  </si>
  <si>
    <t>FY 2015 Warehouse**
Baseline SF: 8,275</t>
  </si>
  <si>
    <t>FY 2015 Office and Warehouse
Baseline SF: 1,153,188</t>
  </si>
  <si>
    <t>FY 2015 Office
Baseline SF: 1,276,754</t>
  </si>
  <si>
    <t>FY 2015 Warehouse**
Baseline SF: 21,055</t>
  </si>
  <si>
    <t>FY 2015 Office and Warehouse
Baseline SF: 1,297,809</t>
  </si>
  <si>
    <t>FY 2015 Office
Baseline SF: 10,879,591</t>
  </si>
  <si>
    <t>FY 2015 Office and Warehouse
Baseline SF: 11,701,596</t>
  </si>
  <si>
    <t>FY 2015 Office
Baseline SF: 6,098,397</t>
  </si>
  <si>
    <t>FY 2015 Warehouse**
Baseline SF: 912,516</t>
  </si>
  <si>
    <t>FY 2015 Office and Warehouse
Baseline SF: 7,010,913</t>
  </si>
  <si>
    <t>FY 2015 Office
Baseline SF: 895,016</t>
  </si>
  <si>
    <t>FY 2015 Warehouse**
Baseline SF: 13,984</t>
  </si>
  <si>
    <t>FY 2015 Office and Warehouse
Baseline SF: 909,000</t>
  </si>
  <si>
    <t>FY 2015 Office
Baseline SF: 10,098,759</t>
  </si>
  <si>
    <t>FY 2015 Warehouse
Baseline SF: 2,791,336</t>
  </si>
  <si>
    <t>FY 2015 Office and Warehouse
Baseline SF: 12,890,095</t>
  </si>
  <si>
    <t>FY 2015 Office
Baseline SF: 25,339,881</t>
  </si>
  <si>
    <t>FY 2015 Warehouse**
Baseline SF: 1,552,958</t>
  </si>
  <si>
    <t>FY 2015 Office and Warehouse
Baseline SF: 26,892,839</t>
  </si>
  <si>
    <t>FY 2015 Office
Baseline SF: 21,497,559</t>
  </si>
  <si>
    <t>FY 2015 Warehouse
Baseline SF: 6,743,431</t>
  </si>
  <si>
    <t>FY 2015 Office and Warehouse
Baseline SF: 28,240,990</t>
  </si>
  <si>
    <t>FY 2015 Office
Baseline SF: 250,347,617</t>
  </si>
  <si>
    <t>FY 2015 Warehouse
Baseline SF: 70,924,338</t>
  </si>
  <si>
    <t>FY 2015 Office and Warehouse
Baseline SF: 321,271,955</t>
  </si>
  <si>
    <t>FY 2015 Office
Baseline SF: 529,005,999</t>
  </si>
  <si>
    <t>FY 2015 Warehouse
Baseline SF: 139,582,763</t>
  </si>
  <si>
    <t>FY 2015 Office and Warehouse
Baseline SF: 668,588,762</t>
  </si>
  <si>
    <t>Total Actual SF Reduction</t>
  </si>
  <si>
    <t>Disposal SF</t>
  </si>
  <si>
    <t>ROE Accepted or Submitted SF</t>
  </si>
  <si>
    <t>**The Reduce the Footprint Policy does not require agencies with fewer than 200 domestic warehouses to set reduction targets, however actual reductions are provided to show complete information.</t>
  </si>
  <si>
    <t>FY 2017</t>
  </si>
  <si>
    <t>FY 2018</t>
  </si>
  <si>
    <t>FY 2019</t>
  </si>
  <si>
    <t>FY 2020</t>
  </si>
  <si>
    <t>FY 2021</t>
  </si>
  <si>
    <t>FY 2017 - FY 2021 Total Reduction SF</t>
  </si>
  <si>
    <t>NA</t>
  </si>
  <si>
    <t>TBD</t>
  </si>
  <si>
    <t>** According to the Reduce the Footprint Policy, agencies with fewer than 200 domestic warehouses are not required to set reduction targets.</t>
  </si>
  <si>
    <t>*** SSA does not directly own any buildings.  Its entire real property portfolio is provided through occupancy agreements with GSA</t>
  </si>
  <si>
    <t>FY 2015 Warehouse**
Baseline SF: 822,005</t>
  </si>
  <si>
    <t>Total SF**</t>
  </si>
  <si>
    <t>**The total square footage only reflects the square foot reduction, not the net change in square footage.</t>
  </si>
  <si>
    <t>***The total square footage only reflects the square foot reduction, not the net change in square footage.</t>
  </si>
  <si>
    <t>Total SF***</t>
  </si>
  <si>
    <t>Total SF****</t>
  </si>
  <si>
    <t>****The total square footage only reflects the square foot reduction, not the net change in square footage.</t>
  </si>
  <si>
    <t>Target SF Reduction****</t>
  </si>
  <si>
    <t xml:space="preserve">****Includes office and warehouse space occupied by GSA and tenant agencies. </t>
  </si>
  <si>
    <t>FY 2015 Owned Property (excludes office and warehouse)
SF: 34,980,544</t>
  </si>
  <si>
    <t>FY 2015 Owned Property 
(excludes office and warehouse)
SF: 5,727,050</t>
  </si>
  <si>
    <t>FY 2015 Owned Property
(excludes office and warehouse)
SF: 1,284,982,807</t>
  </si>
  <si>
    <t>FY 2015 Owned Property***
(excludes office and warehouse)
SF: N/A</t>
  </si>
  <si>
    <t>FY 2015 Owned Property
(excludes office and warehouse)
SF: 93,653,936</t>
  </si>
  <si>
    <t>FY 2015 Owned Property
(excludes office and warehouse)
SF: 3,023,751</t>
  </si>
  <si>
    <t>FY 2015 Owned Property
(excludes office and warehouse)
SF: 25,995,587</t>
  </si>
  <si>
    <t>FY 2015 Owned Property
(excludes office and warehouse)
SF: 28,271,861</t>
  </si>
  <si>
    <t>FY 2015 Owned Property
(excludes office and warehouse)
SF: 38,600,240</t>
  </si>
  <si>
    <t>FY 2015 Owned Property
(excludes office and warehouse)
SF: 89,721,964</t>
  </si>
  <si>
    <t>FY 2015 Owned Property
(excludes office and warehouse)
SF: 68,822,059</t>
  </si>
  <si>
    <t>FY 2015 Owned Property
(excludes office and warehouse)
SF: 21,414,905</t>
  </si>
  <si>
    <t>FY 2015 Owned Property
(excludes office and warehouse)
SF: 34,980,544</t>
  </si>
  <si>
    <t>FY 2015 Owned Property**
(excludes office and warehouse)
SF: 692,768</t>
  </si>
  <si>
    <t>FY 2015 Owned Property
(excludes office and warehouse)
SF: 579,280</t>
  </si>
  <si>
    <t>FY 2015 Owned Property
(excludes office and warehouse)
SF: 17,721,981</t>
  </si>
  <si>
    <t>FY 2015 Owned Property
(excludes office and warehouse)
SF: 3,169,302</t>
  </si>
  <si>
    <t>FY 2015 Owned Property
(excludes office and warehouse)
SF: 142,100,967</t>
  </si>
  <si>
    <t>FY 2015 Owned Property
(excludes office and warehouse)
SF: 1,894,856,251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</si>
</sst>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50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0" fontId="0" fillId="0" borderId="1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3" fontId="3" fillId="0" borderId="4" xfId="0" applyNumberFormat="1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38" fontId="0" fillId="0" borderId="7" xfId="0" applyNumberFormat="1" applyFont="1" applyBorder="1" applyAlignment="1">
      <alignment horizontal="center"/>
    </xf>
    <xf numFmtId="38" fontId="0" fillId="0" borderId="7" xfId="1" applyNumberFormat="1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38" fontId="0" fillId="0" borderId="10" xfId="0" applyNumberFormat="1" applyFont="1" applyBorder="1" applyAlignment="1">
      <alignment horizontal="center"/>
    </xf>
    <xf numFmtId="38" fontId="0" fillId="0" borderId="4" xfId="0" applyNumberFormat="1" applyFont="1" applyBorder="1" applyAlignment="1">
      <alignment horizontal="center" wrapText="1"/>
    </xf>
    <xf numFmtId="3" fontId="0" fillId="0" borderId="7" xfId="0" applyNumberFormat="1" applyFont="1" applyBorder="1" applyAlignment="1">
      <alignment horizontal="center"/>
    </xf>
    <xf numFmtId="38" fontId="0" fillId="0" borderId="7" xfId="0" applyNumberFormat="1" applyFont="1" applyFill="1" applyBorder="1" applyAlignment="1">
      <alignment horizontal="center"/>
    </xf>
    <xf numFmtId="0" fontId="0" fillId="0" borderId="10" xfId="0" applyFont="1" applyBorder="1" applyAlignment="1">
      <alignment horizontal="center"/>
    </xf>
    <xf numFmtId="38" fontId="2" fillId="0" borderId="7" xfId="0" applyNumberFormat="1" applyFont="1" applyBorder="1" applyAlignment="1">
      <alignment horizontal="center"/>
    </xf>
    <xf numFmtId="0" fontId="0" fillId="0" borderId="11" xfId="0" applyFont="1" applyBorder="1"/>
    <xf numFmtId="0" fontId="0" fillId="0" borderId="0" xfId="0" applyFont="1" applyBorder="1" applyAlignment="1">
      <alignment vertical="center" wrapText="1"/>
    </xf>
    <xf numFmtId="3" fontId="0" fillId="0" borderId="5" xfId="0" applyNumberFormat="1" applyFont="1" applyBorder="1" applyAlignment="1">
      <alignment horizontal="center"/>
    </xf>
    <xf numFmtId="38" fontId="0" fillId="0" borderId="5" xfId="0" applyNumberFormat="1" applyFont="1" applyBorder="1" applyAlignment="1">
      <alignment horizontal="center"/>
    </xf>
    <xf numFmtId="38" fontId="0" fillId="0" borderId="15" xfId="0" applyNumberFormat="1" applyFont="1" applyBorder="1" applyAlignment="1">
      <alignment horizontal="center" wrapText="1"/>
    </xf>
    <xf numFmtId="38" fontId="0" fillId="0" borderId="7" xfId="0" applyNumberFormat="1" applyFont="1" applyBorder="1" applyAlignment="1">
      <alignment horizontal="center" wrapText="1"/>
    </xf>
    <xf numFmtId="38" fontId="0" fillId="0" borderId="10" xfId="0" applyNumberFormat="1" applyFont="1" applyBorder="1" applyAlignment="1">
      <alignment horizontal="center" wrapText="1"/>
    </xf>
    <xf numFmtId="3" fontId="0" fillId="0" borderId="7" xfId="0" applyNumberFormat="1" applyFont="1" applyBorder="1" applyAlignment="1">
      <alignment horizontal="left" indent="8"/>
    </xf>
    <xf numFmtId="38" fontId="0" fillId="0" borderId="16" xfId="0" applyNumberFormat="1" applyFont="1" applyBorder="1" applyAlignment="1">
      <alignment horizontal="center"/>
    </xf>
    <xf numFmtId="38" fontId="0" fillId="0" borderId="17" xfId="0" applyNumberFormat="1" applyFont="1" applyBorder="1" applyAlignment="1">
      <alignment horizontal="center"/>
    </xf>
    <xf numFmtId="38" fontId="0" fillId="0" borderId="18" xfId="0" applyNumberFormat="1" applyFont="1" applyBorder="1" applyAlignment="1">
      <alignment horizontal="center"/>
    </xf>
    <xf numFmtId="3" fontId="0" fillId="0" borderId="19" xfId="0" applyNumberFormat="1" applyFont="1" applyBorder="1" applyAlignment="1">
      <alignment horizontal="center"/>
    </xf>
    <xf numFmtId="3" fontId="0" fillId="0" borderId="18" xfId="0" applyNumberFormat="1" applyFont="1" applyBorder="1" applyAlignment="1">
      <alignment horizontal="center"/>
    </xf>
    <xf numFmtId="38" fontId="0" fillId="0" borderId="18" xfId="0" applyNumberFormat="1" applyFont="1" applyFill="1" applyBorder="1" applyAlignment="1">
      <alignment horizontal="center"/>
    </xf>
    <xf numFmtId="3" fontId="0" fillId="0" borderId="16" xfId="0" applyNumberFormat="1" applyFont="1" applyBorder="1" applyAlignment="1">
      <alignment horizontal="center"/>
    </xf>
    <xf numFmtId="3" fontId="0" fillId="0" borderId="17" xfId="0" applyNumberFormat="1" applyFont="1" applyBorder="1" applyAlignment="1">
      <alignment horizontal="center"/>
    </xf>
    <xf numFmtId="38" fontId="4" fillId="0" borderId="17" xfId="0" applyNumberFormat="1" applyFont="1" applyFill="1" applyBorder="1" applyAlignment="1">
      <alignment horizontal="center"/>
    </xf>
    <xf numFmtId="38" fontId="4" fillId="0" borderId="18" xfId="0" applyNumberFormat="1" applyFont="1" applyFill="1" applyBorder="1" applyAlignment="1">
      <alignment horizontal="center"/>
    </xf>
    <xf numFmtId="3" fontId="0" fillId="0" borderId="18" xfId="0" applyNumberFormat="1" applyFont="1" applyFill="1" applyBorder="1" applyAlignment="1">
      <alignment horizontal="center"/>
    </xf>
    <xf numFmtId="38" fontId="2" fillId="0" borderId="18" xfId="0" applyNumberFormat="1" applyFont="1" applyFill="1" applyBorder="1" applyAlignment="1">
      <alignment horizontal="center"/>
    </xf>
    <xf numFmtId="38" fontId="0" fillId="0" borderId="0" xfId="0" applyNumberFormat="1" applyFont="1" applyAlignment="1">
      <alignment horizontal="center"/>
    </xf>
    <xf numFmtId="3" fontId="0" fillId="0" borderId="0" xfId="0" applyNumberFormat="1" applyFont="1" applyAlignment="1">
      <alignment horizontal="center"/>
    </xf>
    <xf numFmtId="3" fontId="0" fillId="0" borderId="0" xfId="0" applyNumberFormat="1" applyFont="1"/>
    <xf numFmtId="38" fontId="0" fillId="0" borderId="0" xfId="0" applyNumberFormat="1" applyFont="1"/>
    <xf numFmtId="164" fontId="0" fillId="0" borderId="0" xfId="1" applyNumberFormat="1" applyFont="1" applyAlignment="1">
      <alignment horizontal="center"/>
    </xf>
    <xf numFmtId="0" fontId="0" fillId="0" borderId="3" xfId="0" applyFont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 wrapText="1"/>
    </xf>
    <xf numFmtId="0" fontId="0" fillId="0" borderId="13" xfId="0" applyFont="1" applyBorder="1" applyAlignment="1">
      <alignment horizontal="center" vertical="center" wrapText="1"/>
    </xf>
    <xf numFmtId="0" fontId="0" fillId="0" borderId="14" xfId="0" applyFont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tabSelected="1" workbookViewId="0">
      <selection activeCell="A2" sqref="A2"/>
    </sheetView>
  </sheetViews>
  <sheetFormatPr defaultColWidth="9.140625" defaultRowHeight="15" x14ac:dyDescent="0.25"/>
  <cols>
    <col min="1" max="1" width="31" style="4" customWidth="1"/>
    <col min="2" max="2" width="31.5703125" style="3" customWidth="1"/>
    <col min="3" max="3" width="20.7109375" style="3" customWidth="1"/>
    <col min="4" max="9" width="22.5703125" style="3" customWidth="1"/>
    <col min="10" max="10" width="32.85546875" style="3" bestFit="1" customWidth="1"/>
    <col min="11" max="16384" width="9.140625" style="2"/>
  </cols>
  <sheetData>
    <row r="1" spans="1:11" x14ac:dyDescent="0.25">
      <c r="A1" s="2" t="s">
        <v>33</v>
      </c>
    </row>
    <row r="2" spans="1:11" x14ac:dyDescent="0.25">
      <c r="A2" s="1" t="s">
        <v>2</v>
      </c>
    </row>
    <row r="3" spans="1:11" x14ac:dyDescent="0.25">
      <c r="D3" s="43"/>
    </row>
    <row r="5" spans="1:11" ht="15.75" thickBot="1" x14ac:dyDescent="0.3">
      <c r="C5" s="6" t="s">
        <v>35</v>
      </c>
      <c r="D5" s="6" t="s">
        <v>1</v>
      </c>
      <c r="E5" s="6" t="s">
        <v>119</v>
      </c>
      <c r="F5" s="6" t="s">
        <v>120</v>
      </c>
      <c r="G5" s="6" t="s">
        <v>121</v>
      </c>
      <c r="H5" s="6" t="s">
        <v>122</v>
      </c>
      <c r="I5" s="6" t="s">
        <v>123</v>
      </c>
      <c r="J5" s="6" t="s">
        <v>124</v>
      </c>
    </row>
    <row r="6" spans="1:11" x14ac:dyDescent="0.25">
      <c r="A6" s="44" t="s">
        <v>39</v>
      </c>
      <c r="B6" s="7" t="s">
        <v>34</v>
      </c>
      <c r="C6" s="8">
        <v>27536789</v>
      </c>
      <c r="D6" s="21">
        <v>27256098.52</v>
      </c>
      <c r="E6" s="21"/>
      <c r="F6" s="21"/>
      <c r="G6" s="21"/>
      <c r="H6" s="21"/>
      <c r="I6" s="21"/>
      <c r="J6" s="21"/>
    </row>
    <row r="7" spans="1:11" x14ac:dyDescent="0.25">
      <c r="A7" s="45"/>
      <c r="B7" s="5" t="s">
        <v>36</v>
      </c>
      <c r="C7" s="5" t="s">
        <v>38</v>
      </c>
      <c r="D7" s="10">
        <v>138671</v>
      </c>
      <c r="E7" s="27">
        <v>328045</v>
      </c>
      <c r="F7" s="28">
        <v>174343</v>
      </c>
      <c r="G7" s="29">
        <v>187172</v>
      </c>
      <c r="H7" s="27">
        <v>44062</v>
      </c>
      <c r="I7" s="28">
        <v>3141</v>
      </c>
      <c r="J7" s="29">
        <f>SUM(E7:I7)</f>
        <v>736763</v>
      </c>
      <c r="K7" s="19"/>
    </row>
    <row r="8" spans="1:11" x14ac:dyDescent="0.25">
      <c r="A8" s="45"/>
      <c r="B8" s="5" t="s">
        <v>37</v>
      </c>
      <c r="C8" s="5" t="s">
        <v>38</v>
      </c>
      <c r="D8" s="11">
        <f>C6-D6</f>
        <v>280690.48000000045</v>
      </c>
      <c r="E8" s="11"/>
      <c r="F8" s="11"/>
      <c r="G8" s="11"/>
      <c r="H8" s="11"/>
      <c r="I8" s="11"/>
      <c r="J8" s="11"/>
    </row>
    <row r="9" spans="1:11" ht="15.75" thickBot="1" x14ac:dyDescent="0.3">
      <c r="A9" s="46"/>
      <c r="B9" s="12" t="s">
        <v>32</v>
      </c>
      <c r="C9" s="12" t="s">
        <v>38</v>
      </c>
      <c r="D9" s="13">
        <f>D8-D7</f>
        <v>142019.48000000045</v>
      </c>
      <c r="E9" s="13"/>
      <c r="F9" s="13"/>
      <c r="G9" s="13"/>
      <c r="H9" s="13"/>
      <c r="I9" s="13"/>
      <c r="J9" s="13"/>
    </row>
    <row r="10" spans="1:11" x14ac:dyDescent="0.25">
      <c r="A10" s="44" t="s">
        <v>40</v>
      </c>
      <c r="B10" s="7" t="s">
        <v>34</v>
      </c>
      <c r="C10" s="14">
        <v>5086716</v>
      </c>
      <c r="D10" s="22">
        <v>4941641.55</v>
      </c>
      <c r="E10" s="22"/>
      <c r="F10" s="22"/>
      <c r="G10" s="22"/>
      <c r="H10" s="22"/>
      <c r="I10" s="22"/>
      <c r="J10" s="22"/>
    </row>
    <row r="11" spans="1:11" x14ac:dyDescent="0.25">
      <c r="A11" s="45"/>
      <c r="B11" s="5" t="s">
        <v>36</v>
      </c>
      <c r="C11" s="5" t="s">
        <v>38</v>
      </c>
      <c r="D11" s="10">
        <v>26669</v>
      </c>
      <c r="E11" s="27">
        <v>28016</v>
      </c>
      <c r="F11" s="28">
        <v>1969</v>
      </c>
      <c r="G11" s="27">
        <v>0</v>
      </c>
      <c r="H11" s="28">
        <v>1848</v>
      </c>
      <c r="I11" s="29">
        <v>0</v>
      </c>
      <c r="J11" s="31">
        <f>SUM(E11:I11)</f>
        <v>31833</v>
      </c>
      <c r="K11" s="19"/>
    </row>
    <row r="12" spans="1:11" x14ac:dyDescent="0.25">
      <c r="A12" s="45"/>
      <c r="B12" s="5" t="s">
        <v>37</v>
      </c>
      <c r="C12" s="5" t="s">
        <v>38</v>
      </c>
      <c r="D12" s="10">
        <f>C10-D10</f>
        <v>145074.45000000019</v>
      </c>
      <c r="E12" s="10"/>
      <c r="F12" s="10"/>
      <c r="G12" s="10"/>
      <c r="H12" s="10"/>
      <c r="I12" s="10"/>
      <c r="J12" s="10"/>
    </row>
    <row r="13" spans="1:11" ht="15.75" thickBot="1" x14ac:dyDescent="0.3">
      <c r="A13" s="46"/>
      <c r="B13" s="12" t="s">
        <v>32</v>
      </c>
      <c r="C13" s="12" t="s">
        <v>38</v>
      </c>
      <c r="D13" s="13">
        <f>D12-D11</f>
        <v>118405.45000000019</v>
      </c>
      <c r="E13" s="13"/>
      <c r="F13" s="13"/>
      <c r="G13" s="13"/>
      <c r="H13" s="13"/>
      <c r="I13" s="13"/>
      <c r="J13" s="13"/>
    </row>
    <row r="14" spans="1:11" x14ac:dyDescent="0.25">
      <c r="A14" s="44" t="s">
        <v>41</v>
      </c>
      <c r="B14" s="7" t="s">
        <v>34</v>
      </c>
      <c r="C14" s="14">
        <v>32623505</v>
      </c>
      <c r="D14" s="22">
        <v>32197740.07</v>
      </c>
      <c r="E14" s="22"/>
      <c r="F14" s="22"/>
      <c r="G14" s="22"/>
      <c r="H14" s="22"/>
      <c r="I14" s="22"/>
      <c r="J14" s="22"/>
    </row>
    <row r="15" spans="1:11" x14ac:dyDescent="0.25">
      <c r="A15" s="45"/>
      <c r="B15" s="5" t="s">
        <v>36</v>
      </c>
      <c r="C15" s="5" t="s">
        <v>38</v>
      </c>
      <c r="D15" s="15">
        <v>165340</v>
      </c>
      <c r="E15" s="15">
        <v>356061</v>
      </c>
      <c r="F15" s="15">
        <v>176312</v>
      </c>
      <c r="G15" s="15">
        <v>187172</v>
      </c>
      <c r="H15" s="15">
        <v>45910</v>
      </c>
      <c r="I15" s="15">
        <v>3141</v>
      </c>
      <c r="J15" s="15">
        <v>768596</v>
      </c>
    </row>
    <row r="16" spans="1:11" x14ac:dyDescent="0.25">
      <c r="A16" s="45"/>
      <c r="B16" s="5" t="s">
        <v>37</v>
      </c>
      <c r="C16" s="5" t="s">
        <v>38</v>
      </c>
      <c r="D16" s="15">
        <v>425765</v>
      </c>
      <c r="E16" s="15"/>
      <c r="F16" s="15"/>
      <c r="G16" s="15"/>
      <c r="H16" s="15"/>
      <c r="I16" s="15"/>
      <c r="J16" s="15"/>
    </row>
    <row r="17" spans="1:11" ht="15.75" thickBot="1" x14ac:dyDescent="0.3">
      <c r="A17" s="46"/>
      <c r="B17" s="12" t="s">
        <v>32</v>
      </c>
      <c r="C17" s="12" t="s">
        <v>38</v>
      </c>
      <c r="D17" s="13">
        <f>D16-D15</f>
        <v>260425</v>
      </c>
      <c r="E17" s="13"/>
      <c r="F17" s="13"/>
      <c r="G17" s="13"/>
      <c r="H17" s="13"/>
      <c r="I17" s="13"/>
      <c r="J17" s="13"/>
    </row>
    <row r="19" spans="1:11" ht="15.75" thickBot="1" x14ac:dyDescent="0.3">
      <c r="C19" s="6" t="s">
        <v>35</v>
      </c>
      <c r="D19" s="6" t="s">
        <v>1</v>
      </c>
      <c r="E19" s="6" t="s">
        <v>119</v>
      </c>
      <c r="F19" s="6" t="s">
        <v>120</v>
      </c>
      <c r="G19" s="6" t="s">
        <v>121</v>
      </c>
      <c r="H19" s="6" t="s">
        <v>122</v>
      </c>
      <c r="I19" s="6" t="s">
        <v>123</v>
      </c>
      <c r="J19" s="6" t="s">
        <v>124</v>
      </c>
    </row>
    <row r="20" spans="1:11" ht="15" customHeight="1" x14ac:dyDescent="0.25">
      <c r="A20" s="47" t="s">
        <v>138</v>
      </c>
      <c r="B20" s="7" t="s">
        <v>130</v>
      </c>
      <c r="C20" s="14">
        <v>34980544</v>
      </c>
      <c r="D20" s="22">
        <f>C20-D24</f>
        <v>34528429</v>
      </c>
      <c r="E20" s="22"/>
      <c r="F20" s="22"/>
      <c r="G20" s="22"/>
      <c r="H20" s="22"/>
      <c r="I20" s="22"/>
      <c r="J20" s="22"/>
    </row>
    <row r="21" spans="1:11" x14ac:dyDescent="0.25">
      <c r="A21" s="48"/>
      <c r="B21" s="5" t="s">
        <v>36</v>
      </c>
      <c r="C21" s="5" t="s">
        <v>38</v>
      </c>
      <c r="D21" s="15">
        <v>298824</v>
      </c>
      <c r="E21" s="30">
        <v>72395</v>
      </c>
      <c r="F21" s="31">
        <v>14347</v>
      </c>
      <c r="G21" s="31">
        <v>2498</v>
      </c>
      <c r="H21" s="31">
        <v>22730</v>
      </c>
      <c r="I21" s="31">
        <v>0</v>
      </c>
      <c r="J21" s="32">
        <f>SUM(E21:I21)</f>
        <v>111970</v>
      </c>
      <c r="K21" s="19"/>
    </row>
    <row r="22" spans="1:11" x14ac:dyDescent="0.25">
      <c r="A22" s="48"/>
      <c r="B22" s="5" t="s">
        <v>116</v>
      </c>
      <c r="C22" s="5" t="s">
        <v>38</v>
      </c>
      <c r="D22" s="16">
        <v>321162</v>
      </c>
      <c r="E22" s="16"/>
      <c r="F22" s="16"/>
      <c r="G22" s="16"/>
      <c r="H22" s="16"/>
      <c r="I22" s="16"/>
      <c r="J22" s="16"/>
    </row>
    <row r="23" spans="1:11" x14ac:dyDescent="0.25">
      <c r="A23" s="48"/>
      <c r="B23" s="5" t="s">
        <v>117</v>
      </c>
      <c r="C23" s="5" t="s">
        <v>38</v>
      </c>
      <c r="D23" s="10">
        <v>130953</v>
      </c>
      <c r="E23" s="10"/>
      <c r="F23" s="10"/>
      <c r="G23" s="10"/>
      <c r="H23" s="10"/>
      <c r="I23" s="10"/>
      <c r="J23" s="10"/>
    </row>
    <row r="24" spans="1:11" x14ac:dyDescent="0.25">
      <c r="A24" s="48"/>
      <c r="B24" s="5" t="s">
        <v>115</v>
      </c>
      <c r="C24" s="5" t="s">
        <v>38</v>
      </c>
      <c r="D24" s="10">
        <f>SUM(D22:D23)</f>
        <v>452115</v>
      </c>
      <c r="E24" s="10"/>
      <c r="F24" s="10"/>
      <c r="G24" s="10"/>
      <c r="H24" s="10"/>
      <c r="I24" s="10"/>
      <c r="J24" s="10"/>
    </row>
    <row r="25" spans="1:11" ht="15.75" thickBot="1" x14ac:dyDescent="0.3">
      <c r="A25" s="49"/>
      <c r="B25" s="12" t="s">
        <v>32</v>
      </c>
      <c r="C25" s="12" t="s">
        <v>38</v>
      </c>
      <c r="D25" s="13">
        <f>D24-D21</f>
        <v>153291</v>
      </c>
      <c r="E25" s="13"/>
      <c r="F25" s="13"/>
      <c r="G25" s="13"/>
      <c r="H25" s="13"/>
      <c r="I25" s="13"/>
      <c r="J25" s="13"/>
    </row>
    <row r="26" spans="1:11" x14ac:dyDescent="0.25">
      <c r="A26" s="20"/>
      <c r="B26" s="2"/>
      <c r="C26" s="2"/>
      <c r="D26" s="2"/>
      <c r="E26" s="2"/>
      <c r="F26" s="2"/>
      <c r="G26" s="2"/>
      <c r="H26" s="2"/>
      <c r="I26" s="2"/>
      <c r="J26" s="2"/>
    </row>
    <row r="30" spans="1:11" x14ac:dyDescent="0.25">
      <c r="A30" s="2" t="s">
        <v>23</v>
      </c>
      <c r="E30" s="39"/>
    </row>
    <row r="31" spans="1:11" x14ac:dyDescent="0.25">
      <c r="A31" s="4" t="s">
        <v>131</v>
      </c>
      <c r="E31" s="39"/>
    </row>
    <row r="32" spans="1:11" x14ac:dyDescent="0.25">
      <c r="A32" s="3"/>
    </row>
  </sheetData>
  <mergeCells count="4">
    <mergeCell ref="A6:A9"/>
    <mergeCell ref="A10:A13"/>
    <mergeCell ref="A14:A17"/>
    <mergeCell ref="A20:A25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workbookViewId="0">
      <selection activeCell="E15" sqref="E15:I15"/>
    </sheetView>
  </sheetViews>
  <sheetFormatPr defaultColWidth="9.140625" defaultRowHeight="15" x14ac:dyDescent="0.25"/>
  <cols>
    <col min="1" max="1" width="31" style="4" customWidth="1"/>
    <col min="2" max="2" width="31.5703125" style="3" customWidth="1"/>
    <col min="3" max="3" width="20.7109375" style="3" customWidth="1"/>
    <col min="4" max="4" width="22.5703125" style="3" customWidth="1"/>
    <col min="5" max="5" width="19" style="3" customWidth="1"/>
    <col min="6" max="6" width="13.7109375" style="3" customWidth="1"/>
    <col min="7" max="7" width="14.85546875" style="3" bestFit="1" customWidth="1"/>
    <col min="8" max="8" width="19.5703125" style="3" customWidth="1"/>
    <col min="9" max="9" width="13.28515625" style="2" customWidth="1"/>
    <col min="10" max="10" width="32.85546875" style="2" bestFit="1" customWidth="1"/>
    <col min="11" max="16384" width="9.140625" style="2"/>
  </cols>
  <sheetData>
    <row r="1" spans="1:10" x14ac:dyDescent="0.25">
      <c r="A1" s="2" t="s">
        <v>33</v>
      </c>
      <c r="E1" s="2"/>
      <c r="F1" s="2"/>
      <c r="G1" s="2"/>
      <c r="H1" s="2"/>
    </row>
    <row r="2" spans="1:10" x14ac:dyDescent="0.25">
      <c r="A2" s="1" t="s">
        <v>30</v>
      </c>
      <c r="E2" s="2"/>
      <c r="F2" s="2"/>
      <c r="G2" s="2"/>
      <c r="H2" s="2"/>
    </row>
    <row r="5" spans="1:10" ht="15.75" thickBot="1" x14ac:dyDescent="0.3">
      <c r="C5" s="6" t="s">
        <v>35</v>
      </c>
      <c r="D5" s="6" t="s">
        <v>1</v>
      </c>
      <c r="E5" s="6" t="s">
        <v>119</v>
      </c>
      <c r="F5" s="6" t="s">
        <v>120</v>
      </c>
      <c r="G5" s="6" t="s">
        <v>121</v>
      </c>
      <c r="H5" s="6" t="s">
        <v>122</v>
      </c>
      <c r="I5" s="6" t="s">
        <v>123</v>
      </c>
      <c r="J5" s="6" t="s">
        <v>124</v>
      </c>
    </row>
    <row r="6" spans="1:10" x14ac:dyDescent="0.25">
      <c r="A6" s="44" t="s">
        <v>67</v>
      </c>
      <c r="B6" s="7" t="s">
        <v>34</v>
      </c>
      <c r="C6" s="8">
        <v>3098523</v>
      </c>
      <c r="D6" s="21">
        <v>3054291.41</v>
      </c>
      <c r="E6" s="21"/>
      <c r="F6" s="21"/>
      <c r="G6" s="21"/>
      <c r="H6" s="21"/>
      <c r="I6" s="21"/>
      <c r="J6" s="21"/>
    </row>
    <row r="7" spans="1:10" x14ac:dyDescent="0.25">
      <c r="A7" s="45"/>
      <c r="B7" s="5" t="s">
        <v>36</v>
      </c>
      <c r="C7" s="5" t="s">
        <v>38</v>
      </c>
      <c r="D7" s="10">
        <v>259993</v>
      </c>
      <c r="E7" s="10">
        <v>233976</v>
      </c>
      <c r="F7" s="10">
        <v>78434</v>
      </c>
      <c r="G7" s="10">
        <v>37784</v>
      </c>
      <c r="H7" s="10">
        <v>21274</v>
      </c>
      <c r="I7" s="10">
        <v>18395</v>
      </c>
      <c r="J7" s="10">
        <v>389863</v>
      </c>
    </row>
    <row r="8" spans="1:10" x14ac:dyDescent="0.25">
      <c r="A8" s="45"/>
      <c r="B8" s="5" t="s">
        <v>37</v>
      </c>
      <c r="C8" s="5" t="s">
        <v>38</v>
      </c>
      <c r="D8" s="11">
        <f>C6-D6</f>
        <v>44231.589999999851</v>
      </c>
      <c r="E8" s="11"/>
      <c r="F8" s="11"/>
      <c r="G8" s="11"/>
      <c r="H8" s="11"/>
      <c r="I8" s="11"/>
      <c r="J8" s="11"/>
    </row>
    <row r="9" spans="1:10" ht="15.75" thickBot="1" x14ac:dyDescent="0.3">
      <c r="A9" s="46"/>
      <c r="B9" s="12" t="s">
        <v>32</v>
      </c>
      <c r="C9" s="12" t="s">
        <v>38</v>
      </c>
      <c r="D9" s="13">
        <f>D8-D7</f>
        <v>-215761.41000000015</v>
      </c>
      <c r="E9" s="13"/>
      <c r="F9" s="13"/>
      <c r="G9" s="13"/>
      <c r="H9" s="13"/>
      <c r="I9" s="13"/>
      <c r="J9" s="13"/>
    </row>
    <row r="10" spans="1:10" x14ac:dyDescent="0.25">
      <c r="A10" s="44" t="s">
        <v>66</v>
      </c>
      <c r="B10" s="7" t="s">
        <v>34</v>
      </c>
      <c r="C10" s="14">
        <v>0</v>
      </c>
      <c r="D10" s="9">
        <v>0</v>
      </c>
      <c r="E10" s="22"/>
      <c r="F10" s="22"/>
      <c r="G10" s="22"/>
      <c r="H10" s="22"/>
      <c r="I10" s="22"/>
      <c r="J10" s="22"/>
    </row>
    <row r="11" spans="1:10" x14ac:dyDescent="0.25">
      <c r="A11" s="45"/>
      <c r="B11" s="5" t="s">
        <v>36</v>
      </c>
      <c r="C11" s="5" t="s">
        <v>38</v>
      </c>
      <c r="D11" s="15" t="s">
        <v>38</v>
      </c>
      <c r="E11" s="15" t="s">
        <v>38</v>
      </c>
      <c r="F11" s="15" t="s">
        <v>38</v>
      </c>
      <c r="G11" s="15" t="s">
        <v>38</v>
      </c>
      <c r="H11" s="15" t="s">
        <v>38</v>
      </c>
      <c r="I11" s="15" t="s">
        <v>38</v>
      </c>
      <c r="J11" s="15" t="s">
        <v>38</v>
      </c>
    </row>
    <row r="12" spans="1:10" x14ac:dyDescent="0.25">
      <c r="A12" s="45"/>
      <c r="B12" s="5" t="s">
        <v>37</v>
      </c>
      <c r="C12" s="5" t="s">
        <v>38</v>
      </c>
      <c r="D12" s="10">
        <v>0</v>
      </c>
      <c r="E12" s="10"/>
      <c r="F12" s="10"/>
      <c r="G12" s="10"/>
      <c r="H12" s="10"/>
      <c r="I12" s="10"/>
      <c r="J12" s="10"/>
    </row>
    <row r="13" spans="1:10" ht="15.75" thickBot="1" x14ac:dyDescent="0.3">
      <c r="A13" s="46"/>
      <c r="B13" s="12" t="s">
        <v>32</v>
      </c>
      <c r="C13" s="12" t="s">
        <v>38</v>
      </c>
      <c r="D13" s="13" t="s">
        <v>38</v>
      </c>
      <c r="E13" s="13"/>
      <c r="F13" s="13"/>
      <c r="G13" s="13"/>
      <c r="H13" s="13"/>
      <c r="I13" s="13"/>
      <c r="J13" s="13"/>
    </row>
    <row r="14" spans="1:10" x14ac:dyDescent="0.25">
      <c r="A14" s="44" t="s">
        <v>68</v>
      </c>
      <c r="B14" s="7" t="s">
        <v>34</v>
      </c>
      <c r="C14" s="14">
        <v>3098523</v>
      </c>
      <c r="D14" s="22">
        <v>3054291.41</v>
      </c>
      <c r="E14" s="22"/>
      <c r="F14" s="22"/>
      <c r="G14" s="22"/>
      <c r="H14" s="22"/>
      <c r="I14" s="22"/>
      <c r="J14" s="22"/>
    </row>
    <row r="15" spans="1:10" x14ac:dyDescent="0.25">
      <c r="A15" s="45"/>
      <c r="B15" s="5" t="s">
        <v>36</v>
      </c>
      <c r="C15" s="5" t="s">
        <v>38</v>
      </c>
      <c r="D15" s="10">
        <v>259993</v>
      </c>
      <c r="E15" s="10">
        <v>233976</v>
      </c>
      <c r="F15" s="10">
        <v>78434</v>
      </c>
      <c r="G15" s="10">
        <v>37784</v>
      </c>
      <c r="H15" s="10">
        <v>21274</v>
      </c>
      <c r="I15" s="10">
        <v>18395</v>
      </c>
      <c r="J15" s="10">
        <v>389863</v>
      </c>
    </row>
    <row r="16" spans="1:10" x14ac:dyDescent="0.25">
      <c r="A16" s="45"/>
      <c r="B16" s="5" t="s">
        <v>37</v>
      </c>
      <c r="C16" s="5" t="s">
        <v>38</v>
      </c>
      <c r="D16" s="15">
        <v>44231.5899999998</v>
      </c>
      <c r="E16" s="15"/>
      <c r="F16" s="15"/>
      <c r="G16" s="15"/>
      <c r="H16" s="15"/>
      <c r="I16" s="15"/>
      <c r="J16" s="15"/>
    </row>
    <row r="17" spans="1:10" ht="15.75" thickBot="1" x14ac:dyDescent="0.3">
      <c r="A17" s="46"/>
      <c r="B17" s="12" t="s">
        <v>32</v>
      </c>
      <c r="C17" s="12" t="s">
        <v>38</v>
      </c>
      <c r="D17" s="13">
        <f>D16-D15</f>
        <v>-215761.41000000021</v>
      </c>
      <c r="E17" s="13"/>
      <c r="F17" s="13"/>
      <c r="G17" s="13"/>
      <c r="H17" s="13"/>
      <c r="I17" s="13"/>
      <c r="J17" s="13"/>
    </row>
    <row r="18" spans="1:10" x14ac:dyDescent="0.25">
      <c r="I18" s="3"/>
      <c r="J18" s="3"/>
    </row>
    <row r="19" spans="1:10" ht="15.75" thickBot="1" x14ac:dyDescent="0.3">
      <c r="C19" s="6" t="s">
        <v>35</v>
      </c>
      <c r="D19" s="6" t="s">
        <v>1</v>
      </c>
      <c r="E19" s="6" t="s">
        <v>119</v>
      </c>
      <c r="F19" s="6" t="s">
        <v>120</v>
      </c>
      <c r="G19" s="6" t="s">
        <v>121</v>
      </c>
      <c r="H19" s="6" t="s">
        <v>122</v>
      </c>
      <c r="I19" s="6" t="s">
        <v>123</v>
      </c>
      <c r="J19" s="6" t="s">
        <v>124</v>
      </c>
    </row>
    <row r="20" spans="1:10" ht="15" customHeight="1" x14ac:dyDescent="0.25">
      <c r="A20" s="47" t="s">
        <v>141</v>
      </c>
      <c r="B20" s="7" t="s">
        <v>134</v>
      </c>
      <c r="C20" s="14" t="s">
        <v>38</v>
      </c>
      <c r="D20" s="9" t="s">
        <v>38</v>
      </c>
      <c r="E20" s="22"/>
      <c r="F20" s="22"/>
      <c r="G20" s="22"/>
      <c r="H20" s="22"/>
      <c r="I20" s="22"/>
      <c r="J20" s="22"/>
    </row>
    <row r="21" spans="1:10" x14ac:dyDescent="0.25">
      <c r="A21" s="48"/>
      <c r="B21" s="5" t="s">
        <v>36</v>
      </c>
      <c r="C21" s="5" t="s">
        <v>38</v>
      </c>
      <c r="D21" s="15" t="s">
        <v>38</v>
      </c>
      <c r="E21" s="15" t="s">
        <v>38</v>
      </c>
      <c r="F21" s="15" t="s">
        <v>38</v>
      </c>
      <c r="G21" s="15" t="s">
        <v>38</v>
      </c>
      <c r="H21" s="15" t="s">
        <v>38</v>
      </c>
      <c r="I21" s="15" t="s">
        <v>38</v>
      </c>
      <c r="J21" s="15" t="s">
        <v>38</v>
      </c>
    </row>
    <row r="22" spans="1:10" x14ac:dyDescent="0.25">
      <c r="A22" s="48"/>
      <c r="B22" s="5" t="s">
        <v>116</v>
      </c>
      <c r="C22" s="5" t="s">
        <v>38</v>
      </c>
      <c r="D22" s="16" t="s">
        <v>38</v>
      </c>
      <c r="E22" s="16"/>
      <c r="F22" s="16"/>
      <c r="G22" s="16"/>
      <c r="H22" s="16"/>
      <c r="I22" s="16"/>
      <c r="J22" s="16"/>
    </row>
    <row r="23" spans="1:10" x14ac:dyDescent="0.25">
      <c r="A23" s="48"/>
      <c r="B23" s="5" t="s">
        <v>117</v>
      </c>
      <c r="C23" s="5" t="s">
        <v>38</v>
      </c>
      <c r="D23" s="10" t="s">
        <v>38</v>
      </c>
      <c r="E23" s="10"/>
      <c r="F23" s="10"/>
      <c r="G23" s="10"/>
      <c r="H23" s="10"/>
      <c r="I23" s="10"/>
      <c r="J23" s="10"/>
    </row>
    <row r="24" spans="1:10" x14ac:dyDescent="0.25">
      <c r="A24" s="48"/>
      <c r="B24" s="5" t="s">
        <v>115</v>
      </c>
      <c r="C24" s="5" t="s">
        <v>38</v>
      </c>
      <c r="D24" s="10" t="s">
        <v>38</v>
      </c>
      <c r="E24" s="10"/>
      <c r="F24" s="10"/>
      <c r="G24" s="10"/>
      <c r="H24" s="10"/>
      <c r="I24" s="10"/>
      <c r="J24" s="10"/>
    </row>
    <row r="25" spans="1:10" ht="15.75" thickBot="1" x14ac:dyDescent="0.3">
      <c r="A25" s="49"/>
      <c r="B25" s="12" t="s">
        <v>32</v>
      </c>
      <c r="C25" s="12" t="s">
        <v>38</v>
      </c>
      <c r="D25" s="17" t="s">
        <v>38</v>
      </c>
      <c r="E25" s="13"/>
      <c r="F25" s="13"/>
      <c r="G25" s="13"/>
      <c r="H25" s="13"/>
      <c r="I25" s="13"/>
      <c r="J25" s="13"/>
    </row>
    <row r="29" spans="1:10" x14ac:dyDescent="0.25">
      <c r="A29" s="2" t="s">
        <v>23</v>
      </c>
      <c r="E29" s="2"/>
      <c r="F29" s="2"/>
      <c r="G29" s="2"/>
      <c r="H29" s="2"/>
    </row>
    <row r="30" spans="1:10" x14ac:dyDescent="0.25">
      <c r="A30" s="2" t="s">
        <v>118</v>
      </c>
    </row>
    <row r="31" spans="1:10" x14ac:dyDescent="0.25">
      <c r="A31" s="2" t="s">
        <v>31</v>
      </c>
    </row>
    <row r="32" spans="1:10" x14ac:dyDescent="0.25">
      <c r="A32" s="4" t="s">
        <v>135</v>
      </c>
    </row>
  </sheetData>
  <mergeCells count="4">
    <mergeCell ref="A6:A9"/>
    <mergeCell ref="A10:A13"/>
    <mergeCell ref="A14:A17"/>
    <mergeCell ref="A20:A25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workbookViewId="0">
      <selection activeCell="E15" sqref="E15:I15"/>
    </sheetView>
  </sheetViews>
  <sheetFormatPr defaultColWidth="9.140625" defaultRowHeight="15" x14ac:dyDescent="0.25"/>
  <cols>
    <col min="1" max="1" width="31" style="4" customWidth="1"/>
    <col min="2" max="2" width="31.5703125" style="3" customWidth="1"/>
    <col min="3" max="3" width="20.7109375" style="3" customWidth="1"/>
    <col min="4" max="4" width="22.5703125" style="3" customWidth="1"/>
    <col min="5" max="5" width="19" style="3" customWidth="1"/>
    <col min="6" max="6" width="13.7109375" style="3" customWidth="1"/>
    <col min="7" max="7" width="14.85546875" style="3" bestFit="1" customWidth="1"/>
    <col min="8" max="8" width="19.5703125" style="3" customWidth="1"/>
    <col min="9" max="9" width="14" style="2" customWidth="1"/>
    <col min="10" max="10" width="32.85546875" style="2" bestFit="1" customWidth="1"/>
    <col min="11" max="16384" width="9.140625" style="2"/>
  </cols>
  <sheetData>
    <row r="1" spans="1:10" x14ac:dyDescent="0.25">
      <c r="A1" s="2" t="s">
        <v>33</v>
      </c>
      <c r="E1" s="2"/>
      <c r="F1" s="2"/>
      <c r="G1" s="2"/>
      <c r="H1" s="2"/>
    </row>
    <row r="2" spans="1:10" x14ac:dyDescent="0.25">
      <c r="A2" s="1" t="s">
        <v>69</v>
      </c>
      <c r="E2" s="2"/>
      <c r="F2" s="2"/>
      <c r="G2" s="2"/>
      <c r="H2" s="2"/>
    </row>
    <row r="5" spans="1:10" ht="15.75" thickBot="1" x14ac:dyDescent="0.3">
      <c r="C5" s="6" t="s">
        <v>35</v>
      </c>
      <c r="D5" s="6" t="s">
        <v>1</v>
      </c>
      <c r="E5" s="6" t="s">
        <v>119</v>
      </c>
      <c r="F5" s="6" t="s">
        <v>120</v>
      </c>
      <c r="G5" s="6" t="s">
        <v>121</v>
      </c>
      <c r="H5" s="6" t="s">
        <v>122</v>
      </c>
      <c r="I5" s="6" t="s">
        <v>123</v>
      </c>
      <c r="J5" s="6" t="s">
        <v>124</v>
      </c>
    </row>
    <row r="6" spans="1:10" x14ac:dyDescent="0.25">
      <c r="A6" s="44" t="s">
        <v>70</v>
      </c>
      <c r="B6" s="7" t="s">
        <v>34</v>
      </c>
      <c r="C6" s="8">
        <v>23266441</v>
      </c>
      <c r="D6" s="21">
        <v>22984121.695</v>
      </c>
      <c r="E6" s="21"/>
      <c r="F6" s="21"/>
      <c r="G6" s="21"/>
      <c r="H6" s="21"/>
      <c r="I6" s="21"/>
      <c r="J6" s="21"/>
    </row>
    <row r="7" spans="1:10" x14ac:dyDescent="0.25">
      <c r="A7" s="45"/>
      <c r="B7" s="5" t="s">
        <v>36</v>
      </c>
      <c r="C7" s="5" t="s">
        <v>38</v>
      </c>
      <c r="D7" s="10">
        <v>215000</v>
      </c>
      <c r="E7" s="10">
        <v>75000</v>
      </c>
      <c r="F7" s="10">
        <v>180000</v>
      </c>
      <c r="G7" s="10">
        <v>215000</v>
      </c>
      <c r="H7" s="10">
        <v>165000</v>
      </c>
      <c r="I7" s="10" t="s">
        <v>126</v>
      </c>
      <c r="J7" s="10">
        <v>635000</v>
      </c>
    </row>
    <row r="8" spans="1:10" x14ac:dyDescent="0.25">
      <c r="A8" s="45"/>
      <c r="B8" s="5" t="s">
        <v>37</v>
      </c>
      <c r="C8" s="5" t="s">
        <v>38</v>
      </c>
      <c r="D8" s="11">
        <f>C6-D6</f>
        <v>282319.3049999997</v>
      </c>
      <c r="E8" s="11"/>
      <c r="F8" s="11"/>
      <c r="G8" s="11"/>
      <c r="H8" s="11"/>
      <c r="I8" s="11"/>
      <c r="J8" s="11"/>
    </row>
    <row r="9" spans="1:10" ht="15.75" thickBot="1" x14ac:dyDescent="0.3">
      <c r="A9" s="46"/>
      <c r="B9" s="12" t="s">
        <v>32</v>
      </c>
      <c r="C9" s="12" t="s">
        <v>38</v>
      </c>
      <c r="D9" s="13">
        <f>D8-D7</f>
        <v>67319.304999999702</v>
      </c>
      <c r="E9" s="13"/>
      <c r="F9" s="13"/>
      <c r="G9" s="13"/>
      <c r="H9" s="13"/>
      <c r="I9" s="13"/>
      <c r="J9" s="13"/>
    </row>
    <row r="10" spans="1:10" x14ac:dyDescent="0.25">
      <c r="A10" s="44" t="s">
        <v>71</v>
      </c>
      <c r="B10" s="7" t="s">
        <v>34</v>
      </c>
      <c r="C10" s="14">
        <v>15242479</v>
      </c>
      <c r="D10" s="22">
        <v>14791720.01</v>
      </c>
      <c r="E10" s="22"/>
      <c r="F10" s="22"/>
      <c r="G10" s="22"/>
      <c r="H10" s="22"/>
      <c r="I10" s="22"/>
      <c r="J10" s="22"/>
    </row>
    <row r="11" spans="1:10" x14ac:dyDescent="0.25">
      <c r="A11" s="45"/>
      <c r="B11" s="5" t="s">
        <v>36</v>
      </c>
      <c r="C11" s="5" t="s">
        <v>38</v>
      </c>
      <c r="D11" s="15">
        <v>180000</v>
      </c>
      <c r="E11" s="10">
        <v>45000</v>
      </c>
      <c r="F11" s="10">
        <v>10000</v>
      </c>
      <c r="G11" s="10">
        <v>80000</v>
      </c>
      <c r="H11" s="10">
        <v>145000</v>
      </c>
      <c r="I11" s="10" t="s">
        <v>126</v>
      </c>
      <c r="J11" s="10">
        <v>280000</v>
      </c>
    </row>
    <row r="12" spans="1:10" x14ac:dyDescent="0.25">
      <c r="A12" s="45"/>
      <c r="B12" s="5" t="s">
        <v>37</v>
      </c>
      <c r="C12" s="5" t="s">
        <v>38</v>
      </c>
      <c r="D12" s="10">
        <f>C10-D10</f>
        <v>450758.99000000022</v>
      </c>
      <c r="E12" s="10"/>
      <c r="F12" s="10"/>
      <c r="G12" s="10"/>
      <c r="H12" s="10"/>
      <c r="I12" s="10"/>
      <c r="J12" s="10"/>
    </row>
    <row r="13" spans="1:10" ht="15.75" thickBot="1" x14ac:dyDescent="0.3">
      <c r="A13" s="46"/>
      <c r="B13" s="12" t="s">
        <v>32</v>
      </c>
      <c r="C13" s="12" t="s">
        <v>38</v>
      </c>
      <c r="D13" s="13">
        <f>D12-D11</f>
        <v>270758.99000000022</v>
      </c>
      <c r="E13" s="13"/>
      <c r="F13" s="13"/>
      <c r="G13" s="13"/>
      <c r="H13" s="13"/>
      <c r="I13" s="13"/>
      <c r="J13" s="13"/>
    </row>
    <row r="14" spans="1:10" x14ac:dyDescent="0.25">
      <c r="A14" s="44" t="s">
        <v>72</v>
      </c>
      <c r="B14" s="7" t="s">
        <v>34</v>
      </c>
      <c r="C14" s="14">
        <v>38508920</v>
      </c>
      <c r="D14" s="22">
        <v>37775841.890000001</v>
      </c>
      <c r="E14" s="22"/>
      <c r="F14" s="22"/>
      <c r="G14" s="22"/>
      <c r="H14" s="22"/>
      <c r="I14" s="22"/>
      <c r="J14" s="22"/>
    </row>
    <row r="15" spans="1:10" x14ac:dyDescent="0.25">
      <c r="A15" s="45"/>
      <c r="B15" s="5" t="s">
        <v>36</v>
      </c>
      <c r="C15" s="5" t="s">
        <v>38</v>
      </c>
      <c r="D15" s="10">
        <v>395000</v>
      </c>
      <c r="E15" s="10">
        <v>120000</v>
      </c>
      <c r="F15" s="15">
        <v>190000</v>
      </c>
      <c r="G15" s="15">
        <v>295000</v>
      </c>
      <c r="H15" s="15">
        <v>310000</v>
      </c>
      <c r="I15" s="15">
        <v>0</v>
      </c>
      <c r="J15" s="15">
        <v>915000</v>
      </c>
    </row>
    <row r="16" spans="1:10" x14ac:dyDescent="0.25">
      <c r="A16" s="45"/>
      <c r="B16" s="5" t="s">
        <v>37</v>
      </c>
      <c r="C16" s="5" t="s">
        <v>38</v>
      </c>
      <c r="D16" s="15">
        <v>733078</v>
      </c>
      <c r="E16" s="15"/>
      <c r="F16" s="15"/>
      <c r="G16" s="15"/>
      <c r="H16" s="15"/>
      <c r="I16" s="15"/>
      <c r="J16" s="15"/>
    </row>
    <row r="17" spans="1:10" ht="15.75" thickBot="1" x14ac:dyDescent="0.3">
      <c r="A17" s="46"/>
      <c r="B17" s="12" t="s">
        <v>32</v>
      </c>
      <c r="C17" s="12" t="s">
        <v>38</v>
      </c>
      <c r="D17" s="13">
        <f>D16-D15</f>
        <v>338078</v>
      </c>
      <c r="E17" s="13"/>
      <c r="F17" s="13"/>
      <c r="G17" s="13"/>
      <c r="H17" s="13"/>
      <c r="I17" s="13"/>
      <c r="J17" s="13"/>
    </row>
    <row r="18" spans="1:10" x14ac:dyDescent="0.25">
      <c r="I18" s="3"/>
      <c r="J18" s="3"/>
    </row>
    <row r="19" spans="1:10" ht="15.75" thickBot="1" x14ac:dyDescent="0.3">
      <c r="C19" s="6" t="s">
        <v>35</v>
      </c>
      <c r="D19" s="6" t="s">
        <v>1</v>
      </c>
      <c r="E19" s="6" t="s">
        <v>119</v>
      </c>
      <c r="F19" s="6" t="s">
        <v>120</v>
      </c>
      <c r="G19" s="6" t="s">
        <v>121</v>
      </c>
      <c r="H19" s="6" t="s">
        <v>122</v>
      </c>
      <c r="I19" s="6" t="s">
        <v>123</v>
      </c>
      <c r="J19" s="6" t="s">
        <v>124</v>
      </c>
    </row>
    <row r="20" spans="1:10" ht="15" customHeight="1" x14ac:dyDescent="0.25">
      <c r="A20" s="47" t="s">
        <v>147</v>
      </c>
      <c r="B20" s="7" t="s">
        <v>130</v>
      </c>
      <c r="C20" s="14">
        <v>89721964.439999893</v>
      </c>
      <c r="D20" s="22">
        <f>C20-D24</f>
        <v>88946993.539999887</v>
      </c>
      <c r="E20" s="22"/>
      <c r="F20" s="22"/>
      <c r="G20" s="22"/>
      <c r="H20" s="22"/>
      <c r="I20" s="22"/>
      <c r="J20" s="22"/>
    </row>
    <row r="21" spans="1:10" x14ac:dyDescent="0.25">
      <c r="A21" s="48"/>
      <c r="B21" s="5" t="s">
        <v>36</v>
      </c>
      <c r="C21" s="5" t="s">
        <v>38</v>
      </c>
      <c r="D21" s="15">
        <v>535000</v>
      </c>
      <c r="E21" s="10">
        <v>245000</v>
      </c>
      <c r="F21" s="10">
        <v>240000</v>
      </c>
      <c r="G21" s="10">
        <v>100000</v>
      </c>
      <c r="H21" s="10">
        <v>125000</v>
      </c>
      <c r="I21" s="10" t="s">
        <v>126</v>
      </c>
      <c r="J21" s="10">
        <v>710000</v>
      </c>
    </row>
    <row r="22" spans="1:10" x14ac:dyDescent="0.25">
      <c r="A22" s="48"/>
      <c r="B22" s="5" t="s">
        <v>116</v>
      </c>
      <c r="C22" s="5" t="s">
        <v>38</v>
      </c>
      <c r="D22" s="16">
        <v>774970.9</v>
      </c>
      <c r="E22" s="16"/>
      <c r="F22" s="16"/>
      <c r="G22" s="16"/>
      <c r="H22" s="16"/>
      <c r="I22" s="16"/>
      <c r="J22" s="16"/>
    </row>
    <row r="23" spans="1:10" x14ac:dyDescent="0.25">
      <c r="A23" s="48"/>
      <c r="B23" s="5" t="s">
        <v>117</v>
      </c>
      <c r="C23" s="5" t="s">
        <v>38</v>
      </c>
      <c r="D23" s="10">
        <v>0</v>
      </c>
      <c r="E23" s="10"/>
      <c r="F23" s="10"/>
      <c r="G23" s="10"/>
      <c r="H23" s="10"/>
      <c r="I23" s="10"/>
      <c r="J23" s="10"/>
    </row>
    <row r="24" spans="1:10" x14ac:dyDescent="0.25">
      <c r="A24" s="48"/>
      <c r="B24" s="5" t="s">
        <v>115</v>
      </c>
      <c r="C24" s="5" t="s">
        <v>38</v>
      </c>
      <c r="D24" s="10">
        <f>SUM(D22:D23)</f>
        <v>774970.9</v>
      </c>
      <c r="E24" s="10"/>
      <c r="F24" s="10"/>
      <c r="G24" s="10"/>
      <c r="H24" s="10"/>
      <c r="I24" s="10"/>
      <c r="J24" s="10"/>
    </row>
    <row r="25" spans="1:10" ht="15.75" thickBot="1" x14ac:dyDescent="0.3">
      <c r="A25" s="49"/>
      <c r="B25" s="12" t="s">
        <v>32</v>
      </c>
      <c r="C25" s="12" t="s">
        <v>38</v>
      </c>
      <c r="D25" s="13">
        <f>D24-D21</f>
        <v>239970.90000000002</v>
      </c>
      <c r="E25" s="13"/>
      <c r="F25" s="13"/>
      <c r="G25" s="13"/>
      <c r="H25" s="13"/>
      <c r="I25" s="13"/>
      <c r="J25" s="13"/>
    </row>
    <row r="29" spans="1:10" x14ac:dyDescent="0.25">
      <c r="A29" s="2" t="s">
        <v>23</v>
      </c>
      <c r="E29" s="2"/>
      <c r="F29" s="2"/>
      <c r="G29" s="2"/>
      <c r="H29" s="2"/>
    </row>
    <row r="30" spans="1:10" x14ac:dyDescent="0.25">
      <c r="A30" s="4" t="s">
        <v>131</v>
      </c>
      <c r="E30" s="39"/>
    </row>
  </sheetData>
  <mergeCells count="4">
    <mergeCell ref="A6:A9"/>
    <mergeCell ref="A10:A13"/>
    <mergeCell ref="A14:A17"/>
    <mergeCell ref="A20:A25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workbookViewId="0">
      <selection activeCell="E15" sqref="E15:I15"/>
    </sheetView>
  </sheetViews>
  <sheetFormatPr defaultColWidth="9.140625" defaultRowHeight="15" x14ac:dyDescent="0.25"/>
  <cols>
    <col min="1" max="1" width="31" style="4" customWidth="1"/>
    <col min="2" max="2" width="31.5703125" style="3" customWidth="1"/>
    <col min="3" max="3" width="20.7109375" style="3" customWidth="1"/>
    <col min="4" max="4" width="22.5703125" style="3" customWidth="1"/>
    <col min="5" max="5" width="19" style="3" customWidth="1"/>
    <col min="6" max="6" width="13.7109375" style="3" customWidth="1"/>
    <col min="7" max="7" width="14.85546875" style="3" bestFit="1" customWidth="1"/>
    <col min="8" max="8" width="19.5703125" style="3" customWidth="1"/>
    <col min="9" max="9" width="16.140625" style="2" customWidth="1"/>
    <col min="10" max="10" width="32.85546875" style="2" bestFit="1" customWidth="1"/>
    <col min="11" max="16384" width="9.140625" style="2"/>
  </cols>
  <sheetData>
    <row r="1" spans="1:10" x14ac:dyDescent="0.25">
      <c r="A1" s="2" t="s">
        <v>33</v>
      </c>
      <c r="E1" s="2"/>
      <c r="F1" s="2"/>
      <c r="G1" s="2"/>
      <c r="H1" s="2"/>
    </row>
    <row r="2" spans="1:10" x14ac:dyDescent="0.25">
      <c r="A2" s="1" t="s">
        <v>73</v>
      </c>
      <c r="E2" s="2"/>
      <c r="F2" s="2"/>
      <c r="G2" s="2"/>
      <c r="H2" s="2"/>
    </row>
    <row r="5" spans="1:10" ht="15.75" thickBot="1" x14ac:dyDescent="0.3">
      <c r="C5" s="6" t="s">
        <v>35</v>
      </c>
      <c r="D5" s="6" t="s">
        <v>1</v>
      </c>
      <c r="E5" s="6" t="s">
        <v>119</v>
      </c>
      <c r="F5" s="6" t="s">
        <v>120</v>
      </c>
      <c r="G5" s="6" t="s">
        <v>121</v>
      </c>
      <c r="H5" s="6" t="s">
        <v>122</v>
      </c>
      <c r="I5" s="6" t="s">
        <v>123</v>
      </c>
      <c r="J5" s="6" t="s">
        <v>124</v>
      </c>
    </row>
    <row r="6" spans="1:10" x14ac:dyDescent="0.25">
      <c r="A6" s="44" t="s">
        <v>74</v>
      </c>
      <c r="B6" s="7" t="s">
        <v>34</v>
      </c>
      <c r="C6" s="8">
        <v>40906753</v>
      </c>
      <c r="D6" s="21">
        <v>41332444.979999997</v>
      </c>
      <c r="E6" s="21"/>
      <c r="F6" s="21"/>
      <c r="G6" s="21"/>
      <c r="H6" s="21"/>
      <c r="I6" s="21"/>
      <c r="J6" s="21"/>
    </row>
    <row r="7" spans="1:10" x14ac:dyDescent="0.25">
      <c r="A7" s="45"/>
      <c r="B7" s="5" t="s">
        <v>36</v>
      </c>
      <c r="C7" s="5" t="s">
        <v>38</v>
      </c>
      <c r="D7" s="10">
        <v>0</v>
      </c>
      <c r="E7" s="10">
        <v>-355239</v>
      </c>
      <c r="F7" s="10">
        <v>177783</v>
      </c>
      <c r="G7" s="10">
        <v>26917</v>
      </c>
      <c r="H7" s="10">
        <v>24261</v>
      </c>
      <c r="I7" s="10">
        <v>24261</v>
      </c>
      <c r="J7" s="10">
        <v>-102017</v>
      </c>
    </row>
    <row r="8" spans="1:10" x14ac:dyDescent="0.25">
      <c r="A8" s="45"/>
      <c r="B8" s="5" t="s">
        <v>37</v>
      </c>
      <c r="C8" s="5" t="s">
        <v>38</v>
      </c>
      <c r="D8" s="11">
        <f>C6-D6</f>
        <v>-425691.97999999672</v>
      </c>
      <c r="E8" s="11"/>
      <c r="F8" s="11"/>
      <c r="G8" s="11"/>
      <c r="H8" s="11"/>
      <c r="I8" s="11"/>
      <c r="J8" s="11"/>
    </row>
    <row r="9" spans="1:10" ht="15.75" thickBot="1" x14ac:dyDescent="0.3">
      <c r="A9" s="46"/>
      <c r="B9" s="12" t="s">
        <v>32</v>
      </c>
      <c r="C9" s="12" t="s">
        <v>38</v>
      </c>
      <c r="D9" s="13">
        <f>D8-D7</f>
        <v>-425691.97999999672</v>
      </c>
      <c r="E9" s="13"/>
      <c r="F9" s="13"/>
      <c r="G9" s="13"/>
      <c r="H9" s="13"/>
      <c r="I9" s="13"/>
      <c r="J9" s="13"/>
    </row>
    <row r="10" spans="1:10" x14ac:dyDescent="0.25">
      <c r="A10" s="44" t="s">
        <v>75</v>
      </c>
      <c r="B10" s="7" t="s">
        <v>34</v>
      </c>
      <c r="C10" s="14">
        <v>6455994</v>
      </c>
      <c r="D10" s="22">
        <v>6551289</v>
      </c>
      <c r="E10" s="22"/>
      <c r="F10" s="22"/>
      <c r="G10" s="22"/>
      <c r="H10" s="22"/>
      <c r="I10" s="22"/>
      <c r="J10" s="22"/>
    </row>
    <row r="11" spans="1:10" x14ac:dyDescent="0.25">
      <c r="A11" s="45"/>
      <c r="B11" s="5" t="s">
        <v>36</v>
      </c>
      <c r="C11" s="5" t="s">
        <v>38</v>
      </c>
      <c r="D11" s="15">
        <v>0</v>
      </c>
      <c r="E11" s="10">
        <v>-141388</v>
      </c>
      <c r="F11" s="10">
        <v>-21109</v>
      </c>
      <c r="G11" s="10">
        <v>-2656</v>
      </c>
      <c r="H11" s="10">
        <v>0</v>
      </c>
      <c r="I11" s="10">
        <v>0</v>
      </c>
      <c r="J11" s="10">
        <v>-165153</v>
      </c>
    </row>
    <row r="12" spans="1:10" x14ac:dyDescent="0.25">
      <c r="A12" s="45"/>
      <c r="B12" s="5" t="s">
        <v>37</v>
      </c>
      <c r="C12" s="5" t="s">
        <v>38</v>
      </c>
      <c r="D12" s="10">
        <f>C10-D10</f>
        <v>-95295</v>
      </c>
      <c r="E12" s="10"/>
      <c r="F12" s="10"/>
      <c r="G12" s="10"/>
      <c r="H12" s="10"/>
      <c r="I12" s="10"/>
      <c r="J12" s="10"/>
    </row>
    <row r="13" spans="1:10" ht="15.75" thickBot="1" x14ac:dyDescent="0.3">
      <c r="A13" s="46"/>
      <c r="B13" s="12" t="s">
        <v>32</v>
      </c>
      <c r="C13" s="12" t="s">
        <v>38</v>
      </c>
      <c r="D13" s="13">
        <f>D12-D11</f>
        <v>-95295</v>
      </c>
      <c r="E13" s="13"/>
      <c r="F13" s="13"/>
      <c r="G13" s="13"/>
      <c r="H13" s="13"/>
      <c r="I13" s="13"/>
      <c r="J13" s="13"/>
    </row>
    <row r="14" spans="1:10" x14ac:dyDescent="0.25">
      <c r="A14" s="44" t="s">
        <v>76</v>
      </c>
      <c r="B14" s="7" t="s">
        <v>34</v>
      </c>
      <c r="C14" s="14">
        <v>47362747</v>
      </c>
      <c r="D14" s="22">
        <v>47883734</v>
      </c>
      <c r="E14" s="22"/>
      <c r="F14" s="22"/>
      <c r="G14" s="22"/>
      <c r="H14" s="22"/>
      <c r="I14" s="22"/>
      <c r="J14" s="22"/>
    </row>
    <row r="15" spans="1:10" x14ac:dyDescent="0.25">
      <c r="A15" s="45"/>
      <c r="B15" s="5" t="s">
        <v>36</v>
      </c>
      <c r="C15" s="5" t="s">
        <v>38</v>
      </c>
      <c r="D15" s="10">
        <v>0</v>
      </c>
      <c r="E15" s="10">
        <v>-496627</v>
      </c>
      <c r="F15" s="10">
        <v>156674</v>
      </c>
      <c r="G15" s="10">
        <v>24261</v>
      </c>
      <c r="H15" s="10">
        <v>24261</v>
      </c>
      <c r="I15" s="10">
        <v>24261</v>
      </c>
      <c r="J15" s="10">
        <v>-267170</v>
      </c>
    </row>
    <row r="16" spans="1:10" x14ac:dyDescent="0.25">
      <c r="A16" s="45"/>
      <c r="B16" s="5" t="s">
        <v>37</v>
      </c>
      <c r="C16" s="5" t="s">
        <v>38</v>
      </c>
      <c r="D16" s="10">
        <v>-520987</v>
      </c>
      <c r="E16" s="15"/>
      <c r="F16" s="15"/>
      <c r="G16" s="15"/>
      <c r="H16" s="15"/>
      <c r="I16" s="15"/>
      <c r="J16" s="15"/>
    </row>
    <row r="17" spans="1:10" ht="15.75" thickBot="1" x14ac:dyDescent="0.3">
      <c r="A17" s="46"/>
      <c r="B17" s="12" t="s">
        <v>32</v>
      </c>
      <c r="C17" s="12" t="s">
        <v>38</v>
      </c>
      <c r="D17" s="13">
        <f>D16-D15</f>
        <v>-520987</v>
      </c>
      <c r="E17" s="13"/>
      <c r="F17" s="13"/>
      <c r="G17" s="13"/>
      <c r="H17" s="13"/>
      <c r="I17" s="13"/>
      <c r="J17" s="13"/>
    </row>
    <row r="18" spans="1:10" x14ac:dyDescent="0.25">
      <c r="I18" s="3"/>
      <c r="J18" s="3"/>
    </row>
    <row r="19" spans="1:10" ht="15.75" thickBot="1" x14ac:dyDescent="0.3">
      <c r="C19" s="6" t="s">
        <v>35</v>
      </c>
      <c r="D19" s="6" t="s">
        <v>1</v>
      </c>
      <c r="E19" s="6" t="s">
        <v>119</v>
      </c>
      <c r="F19" s="6" t="s">
        <v>120</v>
      </c>
      <c r="G19" s="6" t="s">
        <v>121</v>
      </c>
      <c r="H19" s="6" t="s">
        <v>122</v>
      </c>
      <c r="I19" s="6" t="s">
        <v>123</v>
      </c>
      <c r="J19" s="6" t="s">
        <v>124</v>
      </c>
    </row>
    <row r="20" spans="1:10" ht="15" customHeight="1" x14ac:dyDescent="0.25">
      <c r="A20" s="47" t="s">
        <v>148</v>
      </c>
      <c r="B20" s="7" t="s">
        <v>130</v>
      </c>
      <c r="C20" s="14">
        <v>68822059</v>
      </c>
      <c r="D20" s="22">
        <f>C20-D24</f>
        <v>68822059</v>
      </c>
      <c r="E20" s="22"/>
      <c r="F20" s="22"/>
      <c r="G20" s="22"/>
      <c r="H20" s="22"/>
      <c r="I20" s="22"/>
      <c r="J20" s="22"/>
    </row>
    <row r="21" spans="1:10" x14ac:dyDescent="0.25">
      <c r="A21" s="48"/>
      <c r="B21" s="5" t="s">
        <v>36</v>
      </c>
      <c r="C21" s="5" t="s">
        <v>38</v>
      </c>
      <c r="D21" s="15">
        <v>0</v>
      </c>
      <c r="E21" s="10">
        <v>0</v>
      </c>
      <c r="F21" s="10">
        <v>0</v>
      </c>
      <c r="G21" s="10">
        <v>0</v>
      </c>
      <c r="H21" s="10">
        <v>0</v>
      </c>
      <c r="I21" s="10">
        <v>0</v>
      </c>
      <c r="J21" s="10">
        <v>0</v>
      </c>
    </row>
    <row r="22" spans="1:10" x14ac:dyDescent="0.25">
      <c r="A22" s="48"/>
      <c r="B22" s="5" t="s">
        <v>116</v>
      </c>
      <c r="C22" s="5" t="s">
        <v>38</v>
      </c>
      <c r="D22" s="16">
        <v>0</v>
      </c>
      <c r="E22" s="16"/>
      <c r="F22" s="16"/>
      <c r="G22" s="16"/>
      <c r="H22" s="16"/>
      <c r="I22" s="16"/>
      <c r="J22" s="16"/>
    </row>
    <row r="23" spans="1:10" x14ac:dyDescent="0.25">
      <c r="A23" s="48"/>
      <c r="B23" s="5" t="s">
        <v>117</v>
      </c>
      <c r="C23" s="5" t="s">
        <v>38</v>
      </c>
      <c r="D23" s="10">
        <v>0</v>
      </c>
      <c r="E23" s="10"/>
      <c r="F23" s="10"/>
      <c r="G23" s="10"/>
      <c r="H23" s="10"/>
      <c r="I23" s="10"/>
      <c r="J23" s="10"/>
    </row>
    <row r="24" spans="1:10" x14ac:dyDescent="0.25">
      <c r="A24" s="48"/>
      <c r="B24" s="5" t="s">
        <v>115</v>
      </c>
      <c r="C24" s="5" t="s">
        <v>38</v>
      </c>
      <c r="D24" s="10">
        <f>SUM(D22:D23)</f>
        <v>0</v>
      </c>
      <c r="E24" s="10"/>
      <c r="F24" s="10"/>
      <c r="G24" s="10"/>
      <c r="H24" s="10"/>
      <c r="I24" s="10"/>
      <c r="J24" s="10"/>
    </row>
    <row r="25" spans="1:10" ht="15.75" thickBot="1" x14ac:dyDescent="0.3">
      <c r="A25" s="49"/>
      <c r="B25" s="12" t="s">
        <v>32</v>
      </c>
      <c r="C25" s="12" t="s">
        <v>38</v>
      </c>
      <c r="D25" s="17">
        <v>0</v>
      </c>
      <c r="E25" s="13"/>
      <c r="F25" s="13"/>
      <c r="G25" s="13"/>
      <c r="H25" s="13"/>
      <c r="I25" s="13"/>
      <c r="J25" s="13"/>
    </row>
    <row r="29" spans="1:10" x14ac:dyDescent="0.25">
      <c r="A29" s="2" t="s">
        <v>23</v>
      </c>
      <c r="E29" s="2"/>
      <c r="F29" s="2"/>
      <c r="G29" s="2"/>
      <c r="H29" s="2"/>
    </row>
    <row r="30" spans="1:10" x14ac:dyDescent="0.25">
      <c r="A30" s="4" t="s">
        <v>131</v>
      </c>
    </row>
  </sheetData>
  <mergeCells count="4">
    <mergeCell ref="A6:A9"/>
    <mergeCell ref="A10:A13"/>
    <mergeCell ref="A14:A17"/>
    <mergeCell ref="A20:A25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workbookViewId="0">
      <selection activeCell="E15" sqref="E15:I15"/>
    </sheetView>
  </sheetViews>
  <sheetFormatPr defaultColWidth="9.140625" defaultRowHeight="15" x14ac:dyDescent="0.25"/>
  <cols>
    <col min="1" max="1" width="31" style="4" customWidth="1"/>
    <col min="2" max="2" width="31.5703125" style="3" customWidth="1"/>
    <col min="3" max="3" width="20.7109375" style="3" customWidth="1"/>
    <col min="4" max="4" width="22.5703125" style="3" customWidth="1"/>
    <col min="5" max="5" width="19" style="3" customWidth="1"/>
    <col min="6" max="6" width="13.7109375" style="3" customWidth="1"/>
    <col min="7" max="7" width="14.85546875" style="3" bestFit="1" customWidth="1"/>
    <col min="8" max="8" width="19.5703125" style="3" customWidth="1"/>
    <col min="9" max="9" width="14.85546875" style="2" customWidth="1"/>
    <col min="10" max="10" width="32.85546875" style="2" bestFit="1" customWidth="1"/>
    <col min="11" max="16384" width="9.140625" style="2"/>
  </cols>
  <sheetData>
    <row r="1" spans="1:10" x14ac:dyDescent="0.25">
      <c r="A1" s="2" t="s">
        <v>33</v>
      </c>
      <c r="E1" s="2"/>
      <c r="F1" s="2"/>
      <c r="G1" s="2"/>
      <c r="H1" s="2"/>
    </row>
    <row r="2" spans="1:10" x14ac:dyDescent="0.25">
      <c r="A2" s="1" t="s">
        <v>11</v>
      </c>
      <c r="E2" s="2"/>
      <c r="F2" s="2"/>
      <c r="G2" s="2"/>
      <c r="H2" s="2"/>
    </row>
    <row r="5" spans="1:10" ht="15.75" thickBot="1" x14ac:dyDescent="0.3">
      <c r="C5" s="6" t="s">
        <v>35</v>
      </c>
      <c r="D5" s="6" t="s">
        <v>1</v>
      </c>
      <c r="E5" s="6" t="s">
        <v>119</v>
      </c>
      <c r="F5" s="6" t="s">
        <v>120</v>
      </c>
      <c r="G5" s="6" t="s">
        <v>121</v>
      </c>
      <c r="H5" s="6" t="s">
        <v>122</v>
      </c>
      <c r="I5" s="6" t="s">
        <v>123</v>
      </c>
      <c r="J5" s="6" t="s">
        <v>124</v>
      </c>
    </row>
    <row r="6" spans="1:10" x14ac:dyDescent="0.25">
      <c r="A6" s="44" t="s">
        <v>77</v>
      </c>
      <c r="B6" s="7" t="s">
        <v>34</v>
      </c>
      <c r="C6" s="8">
        <v>5899095</v>
      </c>
      <c r="D6" s="21">
        <v>5943331.3700000001</v>
      </c>
      <c r="E6" s="21"/>
      <c r="F6" s="21"/>
      <c r="G6" s="21"/>
      <c r="H6" s="21"/>
      <c r="I6" s="21"/>
      <c r="J6" s="21"/>
    </row>
    <row r="7" spans="1:10" x14ac:dyDescent="0.25">
      <c r="A7" s="45"/>
      <c r="B7" s="5" t="s">
        <v>36</v>
      </c>
      <c r="C7" s="5" t="s">
        <v>38</v>
      </c>
      <c r="D7" s="18">
        <v>-15466</v>
      </c>
      <c r="E7" s="10">
        <v>24302</v>
      </c>
      <c r="F7" s="10">
        <v>22000</v>
      </c>
      <c r="G7" s="10">
        <v>22000</v>
      </c>
      <c r="H7" s="10">
        <v>15000</v>
      </c>
      <c r="I7" s="10">
        <v>15000</v>
      </c>
      <c r="J7" s="10">
        <v>98302</v>
      </c>
    </row>
    <row r="8" spans="1:10" x14ac:dyDescent="0.25">
      <c r="A8" s="45"/>
      <c r="B8" s="5" t="s">
        <v>37</v>
      </c>
      <c r="C8" s="5" t="s">
        <v>38</v>
      </c>
      <c r="D8" s="11">
        <f>C6-D6</f>
        <v>-44236.370000000112</v>
      </c>
      <c r="E8" s="11"/>
      <c r="F8" s="11"/>
      <c r="G8" s="11"/>
      <c r="H8" s="11"/>
      <c r="I8" s="11"/>
      <c r="J8" s="11"/>
    </row>
    <row r="9" spans="1:10" ht="15.75" thickBot="1" x14ac:dyDescent="0.3">
      <c r="A9" s="46"/>
      <c r="B9" s="12" t="s">
        <v>32</v>
      </c>
      <c r="C9" s="12" t="s">
        <v>38</v>
      </c>
      <c r="D9" s="13">
        <f>D8-D7</f>
        <v>-28770.370000000112</v>
      </c>
      <c r="E9" s="13"/>
      <c r="F9" s="13"/>
      <c r="G9" s="13"/>
      <c r="H9" s="13"/>
      <c r="I9" s="13"/>
      <c r="J9" s="13"/>
    </row>
    <row r="10" spans="1:10" x14ac:dyDescent="0.25">
      <c r="A10" s="44" t="s">
        <v>78</v>
      </c>
      <c r="B10" s="7" t="s">
        <v>34</v>
      </c>
      <c r="C10" s="14">
        <v>1028505</v>
      </c>
      <c r="D10" s="22">
        <v>1032214.34</v>
      </c>
      <c r="E10" s="22"/>
      <c r="F10" s="22"/>
      <c r="G10" s="22"/>
      <c r="H10" s="22"/>
      <c r="I10" s="22"/>
      <c r="J10" s="22"/>
    </row>
    <row r="11" spans="1:10" x14ac:dyDescent="0.25">
      <c r="A11" s="45"/>
      <c r="B11" s="5" t="s">
        <v>36</v>
      </c>
      <c r="C11" s="5" t="s">
        <v>38</v>
      </c>
      <c r="D11" s="15" t="s">
        <v>38</v>
      </c>
      <c r="E11" s="15" t="s">
        <v>38</v>
      </c>
      <c r="F11" s="15" t="s">
        <v>38</v>
      </c>
      <c r="G11" s="15" t="s">
        <v>38</v>
      </c>
      <c r="H11" s="15" t="s">
        <v>38</v>
      </c>
      <c r="I11" s="15" t="s">
        <v>38</v>
      </c>
      <c r="J11" s="15" t="s">
        <v>38</v>
      </c>
    </row>
    <row r="12" spans="1:10" x14ac:dyDescent="0.25">
      <c r="A12" s="45"/>
      <c r="B12" s="5" t="s">
        <v>37</v>
      </c>
      <c r="C12" s="5" t="s">
        <v>38</v>
      </c>
      <c r="D12" s="10">
        <f>C10-D10</f>
        <v>-3709.3399999999674</v>
      </c>
      <c r="E12" s="10"/>
      <c r="F12" s="10"/>
      <c r="G12" s="10"/>
      <c r="H12" s="10"/>
      <c r="I12" s="10"/>
      <c r="J12" s="10"/>
    </row>
    <row r="13" spans="1:10" ht="15.75" thickBot="1" x14ac:dyDescent="0.3">
      <c r="A13" s="46"/>
      <c r="B13" s="12" t="s">
        <v>32</v>
      </c>
      <c r="C13" s="12" t="s">
        <v>38</v>
      </c>
      <c r="D13" s="13" t="s">
        <v>38</v>
      </c>
      <c r="E13" s="13"/>
      <c r="F13" s="13"/>
      <c r="G13" s="13"/>
      <c r="H13" s="13"/>
      <c r="I13" s="13"/>
      <c r="J13" s="13"/>
    </row>
    <row r="14" spans="1:10" x14ac:dyDescent="0.25">
      <c r="A14" s="44" t="s">
        <v>79</v>
      </c>
      <c r="B14" s="7" t="s">
        <v>34</v>
      </c>
      <c r="C14" s="14">
        <v>6927600</v>
      </c>
      <c r="D14" s="22">
        <v>6975545.71</v>
      </c>
      <c r="E14" s="22"/>
      <c r="F14" s="22"/>
      <c r="G14" s="22"/>
      <c r="H14" s="22"/>
      <c r="I14" s="22"/>
      <c r="J14" s="22"/>
    </row>
    <row r="15" spans="1:10" x14ac:dyDescent="0.25">
      <c r="A15" s="45"/>
      <c r="B15" s="5" t="s">
        <v>36</v>
      </c>
      <c r="C15" s="5" t="s">
        <v>38</v>
      </c>
      <c r="D15" s="18">
        <v>-15466</v>
      </c>
      <c r="E15" s="10">
        <v>24302</v>
      </c>
      <c r="F15" s="15">
        <v>22000</v>
      </c>
      <c r="G15" s="15">
        <v>22000</v>
      </c>
      <c r="H15" s="15">
        <v>15000</v>
      </c>
      <c r="I15" s="15">
        <v>15000</v>
      </c>
      <c r="J15" s="15">
        <v>98302</v>
      </c>
    </row>
    <row r="16" spans="1:10" x14ac:dyDescent="0.25">
      <c r="A16" s="45"/>
      <c r="B16" s="5" t="s">
        <v>37</v>
      </c>
      <c r="C16" s="5" t="s">
        <v>38</v>
      </c>
      <c r="D16" s="18">
        <v>-47945.709999999897</v>
      </c>
      <c r="E16" s="15"/>
      <c r="F16" s="15"/>
      <c r="G16" s="15"/>
      <c r="H16" s="15"/>
      <c r="I16" s="15"/>
      <c r="J16" s="15"/>
    </row>
    <row r="17" spans="1:10" ht="15.75" thickBot="1" x14ac:dyDescent="0.3">
      <c r="A17" s="46"/>
      <c r="B17" s="12" t="s">
        <v>32</v>
      </c>
      <c r="C17" s="12" t="s">
        <v>38</v>
      </c>
      <c r="D17" s="13">
        <f>D16-D15</f>
        <v>-32479.709999999897</v>
      </c>
      <c r="E17" s="13"/>
      <c r="F17" s="13"/>
      <c r="G17" s="13"/>
      <c r="H17" s="13"/>
      <c r="I17" s="13"/>
      <c r="J17" s="13"/>
    </row>
    <row r="18" spans="1:10" x14ac:dyDescent="0.25">
      <c r="I18" s="3"/>
      <c r="J18" s="3"/>
    </row>
    <row r="19" spans="1:10" ht="15.75" thickBot="1" x14ac:dyDescent="0.3">
      <c r="C19" s="6" t="s">
        <v>35</v>
      </c>
      <c r="D19" s="6" t="s">
        <v>1</v>
      </c>
      <c r="E19" s="6" t="s">
        <v>119</v>
      </c>
      <c r="F19" s="6" t="s">
        <v>120</v>
      </c>
      <c r="G19" s="6" t="s">
        <v>121</v>
      </c>
      <c r="H19" s="6" t="s">
        <v>122</v>
      </c>
      <c r="I19" s="6" t="s">
        <v>123</v>
      </c>
      <c r="J19" s="6" t="s">
        <v>124</v>
      </c>
    </row>
    <row r="20" spans="1:10" ht="15" customHeight="1" x14ac:dyDescent="0.25">
      <c r="A20" s="47" t="s">
        <v>149</v>
      </c>
      <c r="B20" s="7" t="s">
        <v>133</v>
      </c>
      <c r="C20" s="14">
        <v>21414905</v>
      </c>
      <c r="D20" s="22">
        <f>C20-D24</f>
        <v>21316575</v>
      </c>
      <c r="E20" s="22"/>
      <c r="F20" s="22"/>
      <c r="G20" s="22"/>
      <c r="H20" s="22"/>
      <c r="I20" s="22"/>
      <c r="J20" s="22"/>
    </row>
    <row r="21" spans="1:10" x14ac:dyDescent="0.25">
      <c r="A21" s="48"/>
      <c r="B21" s="5" t="s">
        <v>36</v>
      </c>
      <c r="C21" s="5" t="s">
        <v>38</v>
      </c>
      <c r="D21" s="15">
        <v>118460</v>
      </c>
      <c r="E21" s="10">
        <v>89636</v>
      </c>
      <c r="F21" s="10">
        <v>19313</v>
      </c>
      <c r="G21" s="10">
        <v>30775</v>
      </c>
      <c r="H21" s="10">
        <v>3190</v>
      </c>
      <c r="I21" s="10" t="s">
        <v>126</v>
      </c>
      <c r="J21" s="10">
        <v>142914</v>
      </c>
    </row>
    <row r="22" spans="1:10" x14ac:dyDescent="0.25">
      <c r="A22" s="48"/>
      <c r="B22" s="5" t="s">
        <v>116</v>
      </c>
      <c r="C22" s="5" t="s">
        <v>38</v>
      </c>
      <c r="D22" s="16">
        <v>98330</v>
      </c>
      <c r="E22" s="16"/>
      <c r="F22" s="16"/>
      <c r="G22" s="16"/>
      <c r="H22" s="16"/>
      <c r="I22" s="16"/>
      <c r="J22" s="16"/>
    </row>
    <row r="23" spans="1:10" x14ac:dyDescent="0.25">
      <c r="A23" s="48"/>
      <c r="B23" s="5" t="s">
        <v>117</v>
      </c>
      <c r="C23" s="5" t="s">
        <v>38</v>
      </c>
      <c r="D23" s="10">
        <v>0</v>
      </c>
      <c r="E23" s="10"/>
      <c r="F23" s="10"/>
      <c r="G23" s="10"/>
      <c r="H23" s="10"/>
      <c r="I23" s="10"/>
      <c r="J23" s="10"/>
    </row>
    <row r="24" spans="1:10" x14ac:dyDescent="0.25">
      <c r="A24" s="48"/>
      <c r="B24" s="5" t="s">
        <v>115</v>
      </c>
      <c r="C24" s="5" t="s">
        <v>38</v>
      </c>
      <c r="D24" s="10">
        <f>SUM(D22:D23)</f>
        <v>98330</v>
      </c>
      <c r="E24" s="10"/>
      <c r="F24" s="10"/>
      <c r="G24" s="10"/>
      <c r="H24" s="10"/>
      <c r="I24" s="10"/>
      <c r="J24" s="10"/>
    </row>
    <row r="25" spans="1:10" ht="15.75" thickBot="1" x14ac:dyDescent="0.3">
      <c r="A25" s="49"/>
      <c r="B25" s="12" t="s">
        <v>32</v>
      </c>
      <c r="C25" s="12" t="s">
        <v>38</v>
      </c>
      <c r="D25" s="13">
        <f>D24-D21</f>
        <v>-20130</v>
      </c>
      <c r="E25" s="13"/>
      <c r="F25" s="13"/>
      <c r="G25" s="13"/>
      <c r="H25" s="13"/>
      <c r="I25" s="13"/>
      <c r="J25" s="13"/>
    </row>
    <row r="29" spans="1:10" x14ac:dyDescent="0.25">
      <c r="A29" s="2" t="s">
        <v>23</v>
      </c>
      <c r="E29" s="2"/>
      <c r="F29" s="2"/>
      <c r="G29" s="2"/>
      <c r="H29" s="2"/>
    </row>
    <row r="30" spans="1:10" x14ac:dyDescent="0.25">
      <c r="A30" s="2" t="s">
        <v>118</v>
      </c>
    </row>
    <row r="31" spans="1:10" x14ac:dyDescent="0.25">
      <c r="A31" s="4" t="s">
        <v>132</v>
      </c>
    </row>
  </sheetData>
  <mergeCells count="4">
    <mergeCell ref="A6:A9"/>
    <mergeCell ref="A10:A13"/>
    <mergeCell ref="A14:A17"/>
    <mergeCell ref="A20:A25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workbookViewId="0">
      <selection activeCell="E15" sqref="E15:I15"/>
    </sheetView>
  </sheetViews>
  <sheetFormatPr defaultColWidth="9.140625" defaultRowHeight="15" x14ac:dyDescent="0.25"/>
  <cols>
    <col min="1" max="1" width="31" style="4" customWidth="1"/>
    <col min="2" max="2" width="31.5703125" style="3" customWidth="1"/>
    <col min="3" max="3" width="20.7109375" style="3" customWidth="1"/>
    <col min="4" max="4" width="22.5703125" style="3" customWidth="1"/>
    <col min="5" max="5" width="19" style="3" customWidth="1"/>
    <col min="6" max="6" width="13.7109375" style="3" customWidth="1"/>
    <col min="7" max="7" width="14.85546875" style="3" bestFit="1" customWidth="1"/>
    <col min="8" max="8" width="14.85546875" style="3" customWidth="1"/>
    <col min="9" max="9" width="16" style="2" customWidth="1"/>
    <col min="10" max="10" width="32.85546875" style="2" bestFit="1" customWidth="1"/>
    <col min="11" max="16384" width="9.140625" style="2"/>
  </cols>
  <sheetData>
    <row r="1" spans="1:10" x14ac:dyDescent="0.25">
      <c r="A1" s="2" t="s">
        <v>33</v>
      </c>
      <c r="E1" s="2"/>
      <c r="F1" s="2"/>
      <c r="G1" s="2"/>
      <c r="H1" s="2"/>
    </row>
    <row r="2" spans="1:10" x14ac:dyDescent="0.25">
      <c r="A2" s="1" t="s">
        <v>0</v>
      </c>
      <c r="E2" s="2"/>
      <c r="F2" s="2"/>
      <c r="G2" s="2"/>
      <c r="H2" s="2"/>
    </row>
    <row r="5" spans="1:10" ht="15.75" thickBot="1" x14ac:dyDescent="0.3">
      <c r="C5" s="6" t="s">
        <v>35</v>
      </c>
      <c r="D5" s="6" t="s">
        <v>1</v>
      </c>
      <c r="E5" s="6" t="s">
        <v>119</v>
      </c>
      <c r="F5" s="6" t="s">
        <v>120</v>
      </c>
      <c r="G5" s="6" t="s">
        <v>121</v>
      </c>
      <c r="H5" s="6" t="s">
        <v>122</v>
      </c>
      <c r="I5" s="6" t="s">
        <v>123</v>
      </c>
      <c r="J5" s="6" t="s">
        <v>124</v>
      </c>
    </row>
    <row r="6" spans="1:10" x14ac:dyDescent="0.25">
      <c r="A6" s="44" t="s">
        <v>42</v>
      </c>
      <c r="B6" s="7" t="s">
        <v>34</v>
      </c>
      <c r="C6" s="8">
        <v>10997013</v>
      </c>
      <c r="D6" s="21">
        <v>10971362.529999999</v>
      </c>
      <c r="E6" s="21"/>
      <c r="F6" s="21"/>
      <c r="G6" s="21"/>
      <c r="H6" s="21"/>
      <c r="I6" s="21"/>
      <c r="J6" s="21"/>
    </row>
    <row r="7" spans="1:10" x14ac:dyDescent="0.25">
      <c r="A7" s="45"/>
      <c r="B7" s="5" t="s">
        <v>36</v>
      </c>
      <c r="C7" s="5" t="s">
        <v>38</v>
      </c>
      <c r="D7" s="10">
        <v>-149992</v>
      </c>
      <c r="E7" s="15">
        <v>415429</v>
      </c>
      <c r="F7" s="15">
        <v>93780</v>
      </c>
      <c r="G7" s="10">
        <v>-2228</v>
      </c>
      <c r="H7" s="10">
        <v>-68500</v>
      </c>
      <c r="I7" s="15">
        <v>28542</v>
      </c>
      <c r="J7" s="15">
        <v>467023</v>
      </c>
    </row>
    <row r="8" spans="1:10" x14ac:dyDescent="0.25">
      <c r="A8" s="45"/>
      <c r="B8" s="5" t="s">
        <v>37</v>
      </c>
      <c r="C8" s="5" t="s">
        <v>38</v>
      </c>
      <c r="D8" s="11">
        <f>C6-D6</f>
        <v>25650.470000000671</v>
      </c>
      <c r="E8" s="11"/>
      <c r="F8" s="11"/>
      <c r="G8" s="11"/>
      <c r="H8" s="11"/>
      <c r="I8" s="11"/>
      <c r="J8" s="11"/>
    </row>
    <row r="9" spans="1:10" ht="15.75" thickBot="1" x14ac:dyDescent="0.3">
      <c r="A9" s="46"/>
      <c r="B9" s="12" t="s">
        <v>32</v>
      </c>
      <c r="C9" s="12" t="s">
        <v>38</v>
      </c>
      <c r="D9" s="13">
        <f>D8-D7</f>
        <v>175642.47000000067</v>
      </c>
      <c r="E9" s="13"/>
      <c r="F9" s="13"/>
      <c r="G9" s="13"/>
      <c r="H9" s="13"/>
      <c r="I9" s="13"/>
      <c r="J9" s="13"/>
    </row>
    <row r="10" spans="1:10" x14ac:dyDescent="0.25">
      <c r="A10" s="44" t="s">
        <v>43</v>
      </c>
      <c r="B10" s="7" t="s">
        <v>34</v>
      </c>
      <c r="C10" s="14">
        <v>4718606</v>
      </c>
      <c r="D10" s="22">
        <v>4646715</v>
      </c>
      <c r="E10" s="22"/>
      <c r="F10" s="22"/>
      <c r="G10" s="22"/>
      <c r="H10" s="22"/>
      <c r="I10" s="22"/>
      <c r="J10" s="22"/>
    </row>
    <row r="11" spans="1:10" x14ac:dyDescent="0.25">
      <c r="A11" s="45"/>
      <c r="B11" s="5" t="s">
        <v>36</v>
      </c>
      <c r="C11" s="5" t="s">
        <v>38</v>
      </c>
      <c r="D11" s="15">
        <v>31865</v>
      </c>
      <c r="E11" s="10">
        <v>28325</v>
      </c>
      <c r="F11" s="10">
        <v>255678</v>
      </c>
      <c r="G11" s="10">
        <v>18160</v>
      </c>
      <c r="H11" s="10">
        <v>60146</v>
      </c>
      <c r="I11" s="10">
        <v>12150</v>
      </c>
      <c r="J11" s="15">
        <v>374459</v>
      </c>
    </row>
    <row r="12" spans="1:10" x14ac:dyDescent="0.25">
      <c r="A12" s="45"/>
      <c r="B12" s="5" t="s">
        <v>37</v>
      </c>
      <c r="C12" s="5" t="s">
        <v>38</v>
      </c>
      <c r="D12" s="10">
        <f>C10-D10</f>
        <v>71891</v>
      </c>
      <c r="E12" s="10"/>
      <c r="F12" s="10"/>
      <c r="G12" s="10"/>
      <c r="H12" s="10"/>
      <c r="I12" s="10"/>
      <c r="J12" s="10"/>
    </row>
    <row r="13" spans="1:10" ht="15.75" thickBot="1" x14ac:dyDescent="0.3">
      <c r="A13" s="46"/>
      <c r="B13" s="12" t="s">
        <v>32</v>
      </c>
      <c r="C13" s="12" t="s">
        <v>38</v>
      </c>
      <c r="D13" s="13">
        <f>D12-D11</f>
        <v>40026</v>
      </c>
      <c r="E13" s="13"/>
      <c r="F13" s="13"/>
      <c r="G13" s="13"/>
      <c r="H13" s="13"/>
      <c r="I13" s="13"/>
      <c r="J13" s="13"/>
    </row>
    <row r="14" spans="1:10" x14ac:dyDescent="0.25">
      <c r="A14" s="44" t="s">
        <v>44</v>
      </c>
      <c r="B14" s="7" t="s">
        <v>34</v>
      </c>
      <c r="C14" s="14">
        <v>15715619</v>
      </c>
      <c r="D14" s="22">
        <v>15618077.529999999</v>
      </c>
      <c r="E14" s="22"/>
      <c r="F14" s="22"/>
      <c r="G14" s="22"/>
      <c r="H14" s="22"/>
      <c r="I14" s="22"/>
      <c r="J14" s="22"/>
    </row>
    <row r="15" spans="1:10" x14ac:dyDescent="0.25">
      <c r="A15" s="45"/>
      <c r="B15" s="5" t="s">
        <v>36</v>
      </c>
      <c r="C15" s="5" t="s">
        <v>38</v>
      </c>
      <c r="D15" s="10">
        <v>-118127</v>
      </c>
      <c r="E15" s="10">
        <v>443754</v>
      </c>
      <c r="F15" s="10">
        <v>349458</v>
      </c>
      <c r="G15" s="10">
        <v>15932</v>
      </c>
      <c r="H15" s="10">
        <v>-8354</v>
      </c>
      <c r="I15" s="10">
        <v>40692</v>
      </c>
      <c r="J15" s="15">
        <v>841482</v>
      </c>
    </row>
    <row r="16" spans="1:10" x14ac:dyDescent="0.25">
      <c r="A16" s="45"/>
      <c r="B16" s="5" t="s">
        <v>37</v>
      </c>
      <c r="C16" s="5" t="s">
        <v>38</v>
      </c>
      <c r="D16" s="15">
        <v>97541.4700000007</v>
      </c>
      <c r="E16" s="15"/>
      <c r="F16" s="15"/>
      <c r="G16" s="15"/>
      <c r="H16" s="15"/>
      <c r="I16" s="15"/>
      <c r="J16" s="15"/>
    </row>
    <row r="17" spans="1:10" ht="15.75" thickBot="1" x14ac:dyDescent="0.3">
      <c r="A17" s="46"/>
      <c r="B17" s="12" t="s">
        <v>32</v>
      </c>
      <c r="C17" s="12" t="s">
        <v>38</v>
      </c>
      <c r="D17" s="13">
        <f>D16-D15</f>
        <v>215668.4700000007</v>
      </c>
      <c r="E17" s="13"/>
      <c r="F17" s="13"/>
      <c r="G17" s="13"/>
      <c r="H17" s="13"/>
      <c r="I17" s="13"/>
      <c r="J17" s="13"/>
    </row>
    <row r="18" spans="1:10" x14ac:dyDescent="0.25">
      <c r="I18" s="3"/>
      <c r="J18" s="3"/>
    </row>
    <row r="19" spans="1:10" ht="15.75" thickBot="1" x14ac:dyDescent="0.3">
      <c r="C19" s="6" t="s">
        <v>35</v>
      </c>
      <c r="D19" s="6" t="s">
        <v>1</v>
      </c>
      <c r="E19" s="6" t="s">
        <v>119</v>
      </c>
      <c r="F19" s="6" t="s">
        <v>120</v>
      </c>
      <c r="G19" s="6" t="s">
        <v>121</v>
      </c>
      <c r="H19" s="6" t="s">
        <v>122</v>
      </c>
      <c r="I19" s="6" t="s">
        <v>123</v>
      </c>
      <c r="J19" s="6" t="s">
        <v>124</v>
      </c>
    </row>
    <row r="20" spans="1:10" ht="15" customHeight="1" x14ac:dyDescent="0.25">
      <c r="A20" s="47" t="s">
        <v>150</v>
      </c>
      <c r="B20" s="7" t="s">
        <v>130</v>
      </c>
      <c r="C20" s="14">
        <v>34980544</v>
      </c>
      <c r="D20" s="22">
        <f>C20-D24</f>
        <v>34713548</v>
      </c>
      <c r="E20" s="22"/>
      <c r="F20" s="22"/>
      <c r="G20" s="22"/>
      <c r="H20" s="22"/>
      <c r="I20" s="22"/>
      <c r="J20" s="22"/>
    </row>
    <row r="21" spans="1:10" x14ac:dyDescent="0.25">
      <c r="A21" s="48"/>
      <c r="B21" s="5" t="s">
        <v>36</v>
      </c>
      <c r="C21" s="5" t="s">
        <v>38</v>
      </c>
      <c r="D21" s="15">
        <v>26173</v>
      </c>
      <c r="E21" s="10">
        <v>63522</v>
      </c>
      <c r="F21" s="10">
        <v>64306</v>
      </c>
      <c r="G21" s="10">
        <v>161303</v>
      </c>
      <c r="H21" s="10">
        <v>-80365</v>
      </c>
      <c r="I21" s="10">
        <v>148515</v>
      </c>
      <c r="J21" s="15">
        <v>357281</v>
      </c>
    </row>
    <row r="22" spans="1:10" x14ac:dyDescent="0.25">
      <c r="A22" s="48"/>
      <c r="B22" s="5" t="s">
        <v>116</v>
      </c>
      <c r="C22" s="5" t="s">
        <v>38</v>
      </c>
      <c r="D22" s="16">
        <v>232125</v>
      </c>
      <c r="E22" s="16"/>
      <c r="F22" s="16"/>
      <c r="G22" s="16"/>
      <c r="H22" s="16"/>
      <c r="I22" s="16"/>
      <c r="J22" s="16"/>
    </row>
    <row r="23" spans="1:10" x14ac:dyDescent="0.25">
      <c r="A23" s="48"/>
      <c r="B23" s="5" t="s">
        <v>117</v>
      </c>
      <c r="C23" s="5" t="s">
        <v>38</v>
      </c>
      <c r="D23" s="10">
        <v>34871</v>
      </c>
      <c r="E23" s="10"/>
      <c r="F23" s="10"/>
      <c r="G23" s="10"/>
      <c r="H23" s="10"/>
      <c r="I23" s="10"/>
      <c r="J23" s="10"/>
    </row>
    <row r="24" spans="1:10" x14ac:dyDescent="0.25">
      <c r="A24" s="48"/>
      <c r="B24" s="5" t="s">
        <v>115</v>
      </c>
      <c r="C24" s="5" t="s">
        <v>38</v>
      </c>
      <c r="D24" s="10">
        <f>SUM(D22:D23)</f>
        <v>266996</v>
      </c>
      <c r="E24" s="10"/>
      <c r="F24" s="10"/>
      <c r="G24" s="10"/>
      <c r="H24" s="10"/>
      <c r="I24" s="10"/>
      <c r="J24" s="10"/>
    </row>
    <row r="25" spans="1:10" ht="15.75" thickBot="1" x14ac:dyDescent="0.3">
      <c r="A25" s="49"/>
      <c r="B25" s="12" t="s">
        <v>32</v>
      </c>
      <c r="C25" s="12" t="s">
        <v>38</v>
      </c>
      <c r="D25" s="13">
        <f>D24-D21</f>
        <v>240823</v>
      </c>
      <c r="E25" s="13"/>
      <c r="F25" s="13"/>
      <c r="G25" s="13"/>
      <c r="H25" s="13"/>
      <c r="I25" s="13"/>
      <c r="J25" s="13"/>
    </row>
    <row r="29" spans="1:10" x14ac:dyDescent="0.25">
      <c r="A29" s="2" t="s">
        <v>23</v>
      </c>
      <c r="E29" s="2"/>
      <c r="F29" s="2"/>
      <c r="G29" s="2"/>
      <c r="H29" s="2"/>
    </row>
    <row r="30" spans="1:10" x14ac:dyDescent="0.25">
      <c r="A30" s="4" t="s">
        <v>131</v>
      </c>
    </row>
  </sheetData>
  <mergeCells count="4">
    <mergeCell ref="A6:A9"/>
    <mergeCell ref="A10:A13"/>
    <mergeCell ref="A14:A17"/>
    <mergeCell ref="A20:A25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workbookViewId="0">
      <selection activeCell="D14" sqref="D14"/>
    </sheetView>
  </sheetViews>
  <sheetFormatPr defaultColWidth="9.140625" defaultRowHeight="15" x14ac:dyDescent="0.25"/>
  <cols>
    <col min="1" max="1" width="31" style="4" customWidth="1"/>
    <col min="2" max="2" width="31.5703125" style="3" customWidth="1"/>
    <col min="3" max="3" width="20.7109375" style="3" customWidth="1"/>
    <col min="4" max="4" width="22.5703125" style="3" customWidth="1"/>
    <col min="5" max="5" width="19" style="3" customWidth="1"/>
    <col min="6" max="6" width="13.7109375" style="3" customWidth="1"/>
    <col min="7" max="7" width="14.85546875" style="3" bestFit="1" customWidth="1"/>
    <col min="8" max="8" width="14.42578125" style="3" customWidth="1"/>
    <col min="9" max="9" width="17.42578125" style="2" customWidth="1"/>
    <col min="10" max="10" width="32.85546875" style="2" bestFit="1" customWidth="1"/>
    <col min="11" max="16384" width="9.140625" style="2"/>
  </cols>
  <sheetData>
    <row r="1" spans="1:10" x14ac:dyDescent="0.25">
      <c r="A1" s="2" t="s">
        <v>33</v>
      </c>
      <c r="E1" s="2"/>
      <c r="F1" s="2"/>
      <c r="G1" s="2"/>
      <c r="H1" s="2"/>
    </row>
    <row r="2" spans="1:10" x14ac:dyDescent="0.25">
      <c r="A2" s="1" t="s">
        <v>12</v>
      </c>
      <c r="E2" s="2"/>
      <c r="F2" s="2"/>
      <c r="G2" s="2"/>
      <c r="H2" s="2"/>
    </row>
    <row r="5" spans="1:10" ht="15.75" thickBot="1" x14ac:dyDescent="0.3">
      <c r="C5" s="6" t="s">
        <v>35</v>
      </c>
      <c r="D5" s="6" t="s">
        <v>1</v>
      </c>
      <c r="E5" s="6" t="s">
        <v>119</v>
      </c>
      <c r="F5" s="6" t="s">
        <v>120</v>
      </c>
      <c r="G5" s="6" t="s">
        <v>121</v>
      </c>
      <c r="H5" s="6" t="s">
        <v>122</v>
      </c>
      <c r="I5" s="6" t="s">
        <v>123</v>
      </c>
      <c r="J5" s="6" t="s">
        <v>124</v>
      </c>
    </row>
    <row r="6" spans="1:10" x14ac:dyDescent="0.25">
      <c r="A6" s="44" t="s">
        <v>80</v>
      </c>
      <c r="B6" s="7" t="s">
        <v>34</v>
      </c>
      <c r="C6" s="8">
        <v>577710</v>
      </c>
      <c r="D6" s="21">
        <v>577710</v>
      </c>
      <c r="E6" s="21"/>
      <c r="F6" s="21"/>
      <c r="G6" s="21"/>
      <c r="H6" s="21"/>
      <c r="I6" s="21"/>
      <c r="J6" s="21"/>
    </row>
    <row r="7" spans="1:10" x14ac:dyDescent="0.25">
      <c r="A7" s="45"/>
      <c r="B7" s="5" t="s">
        <v>36</v>
      </c>
      <c r="C7" s="5" t="s">
        <v>38</v>
      </c>
      <c r="D7" s="10">
        <v>0</v>
      </c>
      <c r="E7" s="10">
        <v>0</v>
      </c>
      <c r="F7" s="10">
        <v>0</v>
      </c>
      <c r="G7" s="10" t="s">
        <v>126</v>
      </c>
      <c r="H7" s="10" t="s">
        <v>126</v>
      </c>
      <c r="I7" s="10" t="s">
        <v>126</v>
      </c>
      <c r="J7" s="10">
        <v>0</v>
      </c>
    </row>
    <row r="8" spans="1:10" x14ac:dyDescent="0.25">
      <c r="A8" s="45"/>
      <c r="B8" s="5" t="s">
        <v>37</v>
      </c>
      <c r="C8" s="5" t="s">
        <v>38</v>
      </c>
      <c r="D8" s="11">
        <v>0</v>
      </c>
      <c r="E8" s="11"/>
      <c r="F8" s="11"/>
      <c r="G8" s="11"/>
      <c r="H8" s="11"/>
      <c r="I8" s="11"/>
      <c r="J8" s="11"/>
    </row>
    <row r="9" spans="1:10" ht="15.75" thickBot="1" x14ac:dyDescent="0.3">
      <c r="A9" s="46"/>
      <c r="B9" s="12" t="s">
        <v>32</v>
      </c>
      <c r="C9" s="12" t="s">
        <v>38</v>
      </c>
      <c r="D9" s="13">
        <f>D8-D7</f>
        <v>0</v>
      </c>
      <c r="E9" s="13"/>
      <c r="F9" s="13"/>
      <c r="G9" s="13"/>
      <c r="H9" s="13"/>
      <c r="I9" s="13"/>
      <c r="J9" s="13"/>
    </row>
    <row r="10" spans="1:10" x14ac:dyDescent="0.25">
      <c r="A10" s="44" t="s">
        <v>81</v>
      </c>
      <c r="B10" s="7" t="s">
        <v>34</v>
      </c>
      <c r="C10" s="14">
        <v>19644</v>
      </c>
      <c r="D10" s="22">
        <v>19644</v>
      </c>
      <c r="E10" s="22"/>
      <c r="F10" s="22"/>
      <c r="G10" s="22"/>
      <c r="H10" s="22"/>
      <c r="I10" s="22"/>
      <c r="J10" s="22"/>
    </row>
    <row r="11" spans="1:10" x14ac:dyDescent="0.25">
      <c r="A11" s="45"/>
      <c r="B11" s="5" t="s">
        <v>36</v>
      </c>
      <c r="C11" s="5" t="s">
        <v>38</v>
      </c>
      <c r="D11" s="15">
        <v>0</v>
      </c>
      <c r="E11" s="10">
        <v>0</v>
      </c>
      <c r="F11" s="10">
        <v>0</v>
      </c>
      <c r="G11" s="10" t="s">
        <v>126</v>
      </c>
      <c r="H11" s="10" t="s">
        <v>126</v>
      </c>
      <c r="I11" s="10" t="s">
        <v>126</v>
      </c>
      <c r="J11" s="10">
        <v>0</v>
      </c>
    </row>
    <row r="12" spans="1:10" x14ac:dyDescent="0.25">
      <c r="A12" s="45"/>
      <c r="B12" s="5" t="s">
        <v>37</v>
      </c>
      <c r="C12" s="5" t="s">
        <v>38</v>
      </c>
      <c r="D12" s="10">
        <v>0</v>
      </c>
      <c r="E12" s="10"/>
      <c r="F12" s="10"/>
      <c r="G12" s="10"/>
      <c r="H12" s="10"/>
      <c r="I12" s="10"/>
      <c r="J12" s="10"/>
    </row>
    <row r="13" spans="1:10" ht="15.75" thickBot="1" x14ac:dyDescent="0.3">
      <c r="A13" s="46"/>
      <c r="B13" s="12" t="s">
        <v>32</v>
      </c>
      <c r="C13" s="12" t="s">
        <v>38</v>
      </c>
      <c r="D13" s="13">
        <f>D12-D11</f>
        <v>0</v>
      </c>
      <c r="E13" s="13"/>
      <c r="F13" s="13"/>
      <c r="G13" s="13"/>
      <c r="H13" s="13"/>
      <c r="I13" s="13"/>
      <c r="J13" s="13"/>
    </row>
    <row r="14" spans="1:10" x14ac:dyDescent="0.25">
      <c r="A14" s="44" t="s">
        <v>82</v>
      </c>
      <c r="B14" s="7" t="s">
        <v>34</v>
      </c>
      <c r="C14" s="14">
        <v>597354</v>
      </c>
      <c r="D14" s="22">
        <v>597354</v>
      </c>
      <c r="E14" s="22"/>
      <c r="F14" s="22"/>
      <c r="G14" s="22"/>
      <c r="H14" s="22"/>
      <c r="I14" s="22"/>
      <c r="J14" s="22"/>
    </row>
    <row r="15" spans="1:10" x14ac:dyDescent="0.25">
      <c r="A15" s="45"/>
      <c r="B15" s="5" t="s">
        <v>36</v>
      </c>
      <c r="C15" s="5" t="s">
        <v>38</v>
      </c>
      <c r="D15" s="10">
        <v>0</v>
      </c>
      <c r="E15" s="10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</row>
    <row r="16" spans="1:10" x14ac:dyDescent="0.25">
      <c r="A16" s="45"/>
      <c r="B16" s="5" t="s">
        <v>37</v>
      </c>
      <c r="C16" s="5" t="s">
        <v>38</v>
      </c>
      <c r="D16" s="15">
        <v>0</v>
      </c>
      <c r="E16" s="15"/>
      <c r="F16" s="15"/>
      <c r="G16" s="15"/>
      <c r="H16" s="15"/>
      <c r="I16" s="15"/>
      <c r="J16" s="15"/>
    </row>
    <row r="17" spans="1:10" ht="15.75" thickBot="1" x14ac:dyDescent="0.3">
      <c r="A17" s="46"/>
      <c r="B17" s="12" t="s">
        <v>32</v>
      </c>
      <c r="C17" s="12" t="s">
        <v>38</v>
      </c>
      <c r="D17" s="13">
        <f>D16-D15</f>
        <v>0</v>
      </c>
      <c r="E17" s="13"/>
      <c r="F17" s="13"/>
      <c r="G17" s="13"/>
      <c r="H17" s="13"/>
      <c r="I17" s="13"/>
      <c r="J17" s="13"/>
    </row>
    <row r="18" spans="1:10" x14ac:dyDescent="0.25">
      <c r="I18" s="3"/>
      <c r="J18" s="3"/>
    </row>
    <row r="19" spans="1:10" ht="15.75" thickBot="1" x14ac:dyDescent="0.3">
      <c r="C19" s="6" t="s">
        <v>35</v>
      </c>
      <c r="D19" s="6" t="s">
        <v>1</v>
      </c>
      <c r="E19" s="6" t="s">
        <v>119</v>
      </c>
      <c r="F19" s="6" t="s">
        <v>120</v>
      </c>
      <c r="G19" s="6" t="s">
        <v>121</v>
      </c>
      <c r="H19" s="6" t="s">
        <v>122</v>
      </c>
      <c r="I19" s="6" t="s">
        <v>123</v>
      </c>
      <c r="J19" s="6" t="s">
        <v>124</v>
      </c>
    </row>
    <row r="20" spans="1:10" ht="15" customHeight="1" x14ac:dyDescent="0.25">
      <c r="A20" s="47" t="s">
        <v>151</v>
      </c>
      <c r="B20" s="7" t="s">
        <v>133</v>
      </c>
      <c r="C20" s="14">
        <v>692768.3</v>
      </c>
      <c r="D20" s="22">
        <f>C20-D24</f>
        <v>692768.3</v>
      </c>
      <c r="E20" s="22"/>
      <c r="F20" s="22"/>
      <c r="G20" s="22"/>
      <c r="H20" s="22"/>
      <c r="I20" s="22"/>
      <c r="J20" s="22"/>
    </row>
    <row r="21" spans="1:10" x14ac:dyDescent="0.25">
      <c r="A21" s="48"/>
      <c r="B21" s="5" t="s">
        <v>36</v>
      </c>
      <c r="C21" s="5" t="s">
        <v>38</v>
      </c>
      <c r="D21" s="15" t="s">
        <v>38</v>
      </c>
      <c r="E21" s="15" t="s">
        <v>38</v>
      </c>
      <c r="F21" s="15" t="s">
        <v>38</v>
      </c>
      <c r="G21" s="15" t="s">
        <v>38</v>
      </c>
      <c r="H21" s="15" t="s">
        <v>38</v>
      </c>
      <c r="I21" s="15" t="s">
        <v>38</v>
      </c>
      <c r="J21" s="15" t="s">
        <v>38</v>
      </c>
    </row>
    <row r="22" spans="1:10" x14ac:dyDescent="0.25">
      <c r="A22" s="48"/>
      <c r="B22" s="5" t="s">
        <v>116</v>
      </c>
      <c r="C22" s="5" t="s">
        <v>38</v>
      </c>
      <c r="D22" s="16">
        <v>0</v>
      </c>
      <c r="E22" s="16"/>
      <c r="F22" s="16"/>
      <c r="G22" s="16"/>
      <c r="H22" s="16"/>
      <c r="I22" s="16"/>
      <c r="J22" s="16"/>
    </row>
    <row r="23" spans="1:10" x14ac:dyDescent="0.25">
      <c r="A23" s="48"/>
      <c r="B23" s="5" t="s">
        <v>117</v>
      </c>
      <c r="C23" s="5" t="s">
        <v>38</v>
      </c>
      <c r="D23" s="10">
        <v>0</v>
      </c>
      <c r="E23" s="10"/>
      <c r="F23" s="10"/>
      <c r="G23" s="10"/>
      <c r="H23" s="10"/>
      <c r="I23" s="10"/>
      <c r="J23" s="10"/>
    </row>
    <row r="24" spans="1:10" x14ac:dyDescent="0.25">
      <c r="A24" s="48"/>
      <c r="B24" s="5" t="s">
        <v>115</v>
      </c>
      <c r="C24" s="5" t="s">
        <v>38</v>
      </c>
      <c r="D24" s="10">
        <f>SUM(D22:D23)</f>
        <v>0</v>
      </c>
      <c r="E24" s="10"/>
      <c r="F24" s="10"/>
      <c r="G24" s="10"/>
      <c r="H24" s="10"/>
      <c r="I24" s="10"/>
      <c r="J24" s="10"/>
    </row>
    <row r="25" spans="1:10" ht="15.75" thickBot="1" x14ac:dyDescent="0.3">
      <c r="A25" s="49"/>
      <c r="B25" s="12" t="s">
        <v>32</v>
      </c>
      <c r="C25" s="12" t="s">
        <v>38</v>
      </c>
      <c r="D25" s="17" t="s">
        <v>38</v>
      </c>
      <c r="E25" s="13"/>
      <c r="F25" s="13"/>
      <c r="G25" s="13"/>
      <c r="H25" s="13"/>
      <c r="I25" s="13"/>
      <c r="J25" s="13"/>
    </row>
    <row r="29" spans="1:10" x14ac:dyDescent="0.25">
      <c r="A29" s="2" t="s">
        <v>23</v>
      </c>
      <c r="E29" s="2"/>
      <c r="F29" s="2"/>
      <c r="G29" s="2"/>
      <c r="H29" s="2"/>
    </row>
    <row r="30" spans="1:10" x14ac:dyDescent="0.25">
      <c r="A30" s="2" t="s">
        <v>25</v>
      </c>
    </row>
    <row r="31" spans="1:10" x14ac:dyDescent="0.25">
      <c r="A31" s="4" t="s">
        <v>132</v>
      </c>
    </row>
  </sheetData>
  <mergeCells count="4">
    <mergeCell ref="A6:A9"/>
    <mergeCell ref="A10:A13"/>
    <mergeCell ref="A14:A17"/>
    <mergeCell ref="A20:A25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workbookViewId="0">
      <selection activeCell="E15" sqref="E15:I15"/>
    </sheetView>
  </sheetViews>
  <sheetFormatPr defaultColWidth="9.140625" defaultRowHeight="15" x14ac:dyDescent="0.25"/>
  <cols>
    <col min="1" max="1" width="31" style="4" customWidth="1"/>
    <col min="2" max="2" width="31.5703125" style="3" customWidth="1"/>
    <col min="3" max="3" width="20.7109375" style="3" customWidth="1"/>
    <col min="4" max="4" width="22.5703125" style="3" customWidth="1"/>
    <col min="5" max="5" width="19" style="3" customWidth="1"/>
    <col min="6" max="6" width="13.7109375" style="3" customWidth="1"/>
    <col min="7" max="7" width="14.85546875" style="3" bestFit="1" customWidth="1"/>
    <col min="8" max="8" width="16.7109375" style="3" customWidth="1"/>
    <col min="9" max="9" width="14.28515625" style="2" customWidth="1"/>
    <col min="10" max="10" width="32.85546875" style="2" bestFit="1" customWidth="1"/>
    <col min="11" max="16384" width="9.140625" style="2"/>
  </cols>
  <sheetData>
    <row r="1" spans="1:10" x14ac:dyDescent="0.25">
      <c r="A1" s="2" t="s">
        <v>33</v>
      </c>
      <c r="E1" s="2"/>
      <c r="F1" s="2"/>
      <c r="G1" s="2"/>
      <c r="H1" s="2"/>
    </row>
    <row r="2" spans="1:10" x14ac:dyDescent="0.25">
      <c r="A2" s="1" t="s">
        <v>13</v>
      </c>
      <c r="E2" s="2"/>
      <c r="F2" s="2"/>
      <c r="G2" s="2"/>
      <c r="H2" s="2"/>
    </row>
    <row r="5" spans="1:10" ht="15.75" thickBot="1" x14ac:dyDescent="0.3">
      <c r="C5" s="6" t="s">
        <v>35</v>
      </c>
      <c r="D5" s="6" t="s">
        <v>1</v>
      </c>
      <c r="E5" s="6" t="s">
        <v>119</v>
      </c>
      <c r="F5" s="6" t="s">
        <v>120</v>
      </c>
      <c r="G5" s="6" t="s">
        <v>121</v>
      </c>
      <c r="H5" s="6" t="s">
        <v>122</v>
      </c>
      <c r="I5" s="6" t="s">
        <v>123</v>
      </c>
      <c r="J5" s="6" t="s">
        <v>124</v>
      </c>
    </row>
    <row r="6" spans="1:10" x14ac:dyDescent="0.25">
      <c r="A6" s="44" t="s">
        <v>83</v>
      </c>
      <c r="B6" s="7" t="s">
        <v>34</v>
      </c>
      <c r="C6" s="8">
        <v>1033171</v>
      </c>
      <c r="D6" s="21">
        <v>1033171</v>
      </c>
      <c r="E6" s="21"/>
      <c r="F6" s="21"/>
      <c r="G6" s="21"/>
      <c r="H6" s="21"/>
      <c r="I6" s="21"/>
      <c r="J6" s="21"/>
    </row>
    <row r="7" spans="1:10" x14ac:dyDescent="0.25">
      <c r="A7" s="45"/>
      <c r="B7" s="5" t="s">
        <v>36</v>
      </c>
      <c r="C7" s="5" t="s">
        <v>38</v>
      </c>
      <c r="D7" s="10">
        <v>3000</v>
      </c>
      <c r="E7" s="10">
        <v>3000</v>
      </c>
      <c r="F7" s="10">
        <v>33561</v>
      </c>
      <c r="G7" s="10">
        <v>39561</v>
      </c>
      <c r="H7" s="10">
        <v>7000</v>
      </c>
      <c r="I7" s="10">
        <v>11000</v>
      </c>
      <c r="J7" s="10">
        <v>94122</v>
      </c>
    </row>
    <row r="8" spans="1:10" x14ac:dyDescent="0.25">
      <c r="A8" s="45"/>
      <c r="B8" s="5" t="s">
        <v>37</v>
      </c>
      <c r="C8" s="5" t="s">
        <v>38</v>
      </c>
      <c r="D8" s="11">
        <v>0</v>
      </c>
      <c r="E8" s="11"/>
      <c r="F8" s="11"/>
      <c r="G8" s="11"/>
      <c r="H8" s="11"/>
      <c r="I8" s="11"/>
      <c r="J8" s="11"/>
    </row>
    <row r="9" spans="1:10" ht="15.75" thickBot="1" x14ac:dyDescent="0.3">
      <c r="A9" s="46"/>
      <c r="B9" s="12" t="s">
        <v>32</v>
      </c>
      <c r="C9" s="12" t="s">
        <v>38</v>
      </c>
      <c r="D9" s="13">
        <f>D8-D7</f>
        <v>-3000</v>
      </c>
      <c r="E9" s="13"/>
      <c r="F9" s="13"/>
      <c r="G9" s="13"/>
      <c r="H9" s="13"/>
      <c r="I9" s="13"/>
      <c r="J9" s="13"/>
    </row>
    <row r="10" spans="1:10" x14ac:dyDescent="0.25">
      <c r="A10" s="44" t="s">
        <v>84</v>
      </c>
      <c r="B10" s="7" t="s">
        <v>34</v>
      </c>
      <c r="C10" s="14">
        <v>46372</v>
      </c>
      <c r="D10" s="22">
        <v>46372</v>
      </c>
      <c r="E10" s="22"/>
      <c r="F10" s="22"/>
      <c r="G10" s="22"/>
      <c r="H10" s="22"/>
      <c r="I10" s="22"/>
      <c r="J10" s="22"/>
    </row>
    <row r="11" spans="1:10" x14ac:dyDescent="0.25">
      <c r="A11" s="45"/>
      <c r="B11" s="5" t="s">
        <v>36</v>
      </c>
      <c r="C11" s="5" t="s">
        <v>38</v>
      </c>
      <c r="D11" s="15" t="s">
        <v>38</v>
      </c>
      <c r="E11" s="15" t="s">
        <v>38</v>
      </c>
      <c r="F11" s="15" t="s">
        <v>38</v>
      </c>
      <c r="G11" s="15" t="s">
        <v>38</v>
      </c>
      <c r="H11" s="15" t="s">
        <v>38</v>
      </c>
      <c r="I11" s="15" t="s">
        <v>38</v>
      </c>
      <c r="J11" s="15" t="s">
        <v>38</v>
      </c>
    </row>
    <row r="12" spans="1:10" x14ac:dyDescent="0.25">
      <c r="A12" s="45"/>
      <c r="B12" s="5" t="s">
        <v>37</v>
      </c>
      <c r="C12" s="5" t="s">
        <v>38</v>
      </c>
      <c r="D12" s="10">
        <v>0</v>
      </c>
      <c r="E12" s="10"/>
      <c r="F12" s="10"/>
      <c r="G12" s="10"/>
      <c r="H12" s="10"/>
      <c r="I12" s="10"/>
      <c r="J12" s="10"/>
    </row>
    <row r="13" spans="1:10" ht="15.75" thickBot="1" x14ac:dyDescent="0.3">
      <c r="A13" s="46"/>
      <c r="B13" s="12" t="s">
        <v>32</v>
      </c>
      <c r="C13" s="12" t="s">
        <v>38</v>
      </c>
      <c r="D13" s="13" t="s">
        <v>38</v>
      </c>
      <c r="E13" s="13"/>
      <c r="F13" s="13"/>
      <c r="G13" s="13"/>
      <c r="H13" s="13"/>
      <c r="I13" s="13"/>
      <c r="J13" s="13"/>
    </row>
    <row r="14" spans="1:10" x14ac:dyDescent="0.25">
      <c r="A14" s="44" t="s">
        <v>85</v>
      </c>
      <c r="B14" s="7" t="s">
        <v>34</v>
      </c>
      <c r="C14" s="14">
        <v>1079543</v>
      </c>
      <c r="D14" s="22">
        <v>1079542.9099999999</v>
      </c>
      <c r="E14" s="22"/>
      <c r="F14" s="22"/>
      <c r="G14" s="22"/>
      <c r="H14" s="22"/>
      <c r="I14" s="22"/>
      <c r="J14" s="22"/>
    </row>
    <row r="15" spans="1:10" x14ac:dyDescent="0.25">
      <c r="A15" s="45"/>
      <c r="B15" s="5" t="s">
        <v>36</v>
      </c>
      <c r="C15" s="5" t="s">
        <v>38</v>
      </c>
      <c r="D15" s="10">
        <v>3000</v>
      </c>
      <c r="E15" s="10">
        <v>3000</v>
      </c>
      <c r="F15" s="15">
        <v>33561</v>
      </c>
      <c r="G15" s="15">
        <v>39561</v>
      </c>
      <c r="H15" s="15">
        <v>7000</v>
      </c>
      <c r="I15" s="15">
        <v>11000</v>
      </c>
      <c r="J15" s="15">
        <v>94122</v>
      </c>
    </row>
    <row r="16" spans="1:10" x14ac:dyDescent="0.25">
      <c r="A16" s="45"/>
      <c r="B16" s="5" t="s">
        <v>37</v>
      </c>
      <c r="C16" s="5" t="s">
        <v>38</v>
      </c>
      <c r="D16" s="15">
        <f>D8+D12</f>
        <v>0</v>
      </c>
      <c r="E16" s="15"/>
      <c r="F16" s="15"/>
      <c r="G16" s="15"/>
      <c r="H16" s="15"/>
      <c r="I16" s="15"/>
      <c r="J16" s="15"/>
    </row>
    <row r="17" spans="1:10" ht="15.75" thickBot="1" x14ac:dyDescent="0.3">
      <c r="A17" s="46"/>
      <c r="B17" s="12" t="s">
        <v>32</v>
      </c>
      <c r="C17" s="12" t="s">
        <v>38</v>
      </c>
      <c r="D17" s="13">
        <f>D16-D15</f>
        <v>-3000</v>
      </c>
      <c r="E17" s="13"/>
      <c r="F17" s="13"/>
      <c r="G17" s="13"/>
      <c r="H17" s="13"/>
      <c r="I17" s="13"/>
      <c r="J17" s="13"/>
    </row>
    <row r="18" spans="1:10" x14ac:dyDescent="0.25">
      <c r="I18" s="3"/>
      <c r="J18" s="3"/>
    </row>
    <row r="19" spans="1:10" ht="15.75" thickBot="1" x14ac:dyDescent="0.3">
      <c r="C19" s="6" t="s">
        <v>35</v>
      </c>
      <c r="D19" s="6" t="s">
        <v>1</v>
      </c>
      <c r="E19" s="6" t="s">
        <v>119</v>
      </c>
      <c r="F19" s="6" t="s">
        <v>120</v>
      </c>
      <c r="G19" s="6" t="s">
        <v>121</v>
      </c>
      <c r="H19" s="6" t="s">
        <v>122</v>
      </c>
      <c r="I19" s="6" t="s">
        <v>123</v>
      </c>
      <c r="J19" s="6" t="s">
        <v>124</v>
      </c>
    </row>
    <row r="20" spans="1:10" ht="15" customHeight="1" x14ac:dyDescent="0.25">
      <c r="A20" s="47" t="s">
        <v>141</v>
      </c>
      <c r="B20" s="7" t="s">
        <v>134</v>
      </c>
      <c r="C20" s="14" t="s">
        <v>38</v>
      </c>
      <c r="D20" s="9" t="s">
        <v>38</v>
      </c>
      <c r="E20" s="22"/>
      <c r="F20" s="22"/>
      <c r="G20" s="22"/>
      <c r="H20" s="22"/>
      <c r="I20" s="22"/>
      <c r="J20" s="22"/>
    </row>
    <row r="21" spans="1:10" x14ac:dyDescent="0.25">
      <c r="A21" s="48"/>
      <c r="B21" s="5" t="s">
        <v>36</v>
      </c>
      <c r="C21" s="5" t="s">
        <v>38</v>
      </c>
      <c r="D21" s="15" t="s">
        <v>38</v>
      </c>
      <c r="E21" s="15" t="s">
        <v>38</v>
      </c>
      <c r="F21" s="15" t="s">
        <v>38</v>
      </c>
      <c r="G21" s="15" t="s">
        <v>38</v>
      </c>
      <c r="H21" s="15" t="s">
        <v>38</v>
      </c>
      <c r="I21" s="15" t="s">
        <v>38</v>
      </c>
      <c r="J21" s="15" t="s">
        <v>38</v>
      </c>
    </row>
    <row r="22" spans="1:10" x14ac:dyDescent="0.25">
      <c r="A22" s="48"/>
      <c r="B22" s="5" t="s">
        <v>116</v>
      </c>
      <c r="C22" s="5" t="s">
        <v>38</v>
      </c>
      <c r="D22" s="16" t="s">
        <v>38</v>
      </c>
      <c r="E22" s="16"/>
      <c r="F22" s="16"/>
      <c r="G22" s="16"/>
      <c r="H22" s="16"/>
      <c r="I22" s="16"/>
      <c r="J22" s="16"/>
    </row>
    <row r="23" spans="1:10" x14ac:dyDescent="0.25">
      <c r="A23" s="48"/>
      <c r="B23" s="5" t="s">
        <v>117</v>
      </c>
      <c r="C23" s="5" t="s">
        <v>38</v>
      </c>
      <c r="D23" s="10" t="s">
        <v>38</v>
      </c>
      <c r="E23" s="10"/>
      <c r="F23" s="10"/>
      <c r="G23" s="10"/>
      <c r="H23" s="10"/>
      <c r="I23" s="10"/>
      <c r="J23" s="10"/>
    </row>
    <row r="24" spans="1:10" x14ac:dyDescent="0.25">
      <c r="A24" s="48"/>
      <c r="B24" s="5" t="s">
        <v>115</v>
      </c>
      <c r="C24" s="5" t="s">
        <v>38</v>
      </c>
      <c r="D24" s="10" t="s">
        <v>38</v>
      </c>
      <c r="E24" s="10"/>
      <c r="F24" s="10"/>
      <c r="G24" s="10"/>
      <c r="H24" s="10"/>
      <c r="I24" s="10"/>
      <c r="J24" s="10"/>
    </row>
    <row r="25" spans="1:10" ht="15.75" thickBot="1" x14ac:dyDescent="0.3">
      <c r="A25" s="49"/>
      <c r="B25" s="12" t="s">
        <v>32</v>
      </c>
      <c r="C25" s="12" t="s">
        <v>38</v>
      </c>
      <c r="D25" s="17" t="s">
        <v>38</v>
      </c>
      <c r="E25" s="13"/>
      <c r="F25" s="13"/>
      <c r="G25" s="13"/>
      <c r="H25" s="13"/>
      <c r="I25" s="13"/>
      <c r="J25" s="13"/>
    </row>
    <row r="29" spans="1:10" x14ac:dyDescent="0.25">
      <c r="A29" s="2" t="s">
        <v>23</v>
      </c>
      <c r="E29" s="2"/>
      <c r="F29" s="2"/>
      <c r="G29" s="2"/>
      <c r="H29" s="2"/>
    </row>
    <row r="30" spans="1:10" x14ac:dyDescent="0.25">
      <c r="A30" s="2" t="s">
        <v>118</v>
      </c>
    </row>
    <row r="31" spans="1:10" x14ac:dyDescent="0.25">
      <c r="A31" s="2" t="s">
        <v>26</v>
      </c>
    </row>
    <row r="32" spans="1:10" x14ac:dyDescent="0.25">
      <c r="A32" s="4" t="s">
        <v>135</v>
      </c>
    </row>
  </sheetData>
  <mergeCells count="4">
    <mergeCell ref="A6:A9"/>
    <mergeCell ref="A10:A13"/>
    <mergeCell ref="A14:A17"/>
    <mergeCell ref="A20:A25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workbookViewId="0">
      <selection activeCell="E15" sqref="E15:I15"/>
    </sheetView>
  </sheetViews>
  <sheetFormatPr defaultColWidth="9.140625" defaultRowHeight="15" x14ac:dyDescent="0.25"/>
  <cols>
    <col min="1" max="1" width="31" style="4" customWidth="1"/>
    <col min="2" max="2" width="31.5703125" style="3" customWidth="1"/>
    <col min="3" max="3" width="20.7109375" style="3" customWidth="1"/>
    <col min="4" max="4" width="22.5703125" style="3" customWidth="1"/>
    <col min="5" max="5" width="19" style="3" customWidth="1"/>
    <col min="6" max="6" width="13.7109375" style="3" customWidth="1"/>
    <col min="7" max="7" width="14.85546875" style="3" bestFit="1" customWidth="1"/>
    <col min="8" max="8" width="15.28515625" style="3" customWidth="1"/>
    <col min="9" max="9" width="13.42578125" style="2" customWidth="1"/>
    <col min="10" max="10" width="32.85546875" style="2" bestFit="1" customWidth="1"/>
    <col min="11" max="16384" width="9.140625" style="2"/>
  </cols>
  <sheetData>
    <row r="1" spans="1:10" x14ac:dyDescent="0.25">
      <c r="A1" s="2" t="s">
        <v>33</v>
      </c>
      <c r="E1" s="2"/>
      <c r="F1" s="2"/>
      <c r="G1" s="2"/>
      <c r="H1" s="2"/>
    </row>
    <row r="2" spans="1:10" x14ac:dyDescent="0.25">
      <c r="A2" s="1" t="s">
        <v>14</v>
      </c>
      <c r="E2" s="2"/>
      <c r="F2" s="2"/>
      <c r="G2" s="2"/>
      <c r="H2" s="2"/>
    </row>
    <row r="5" spans="1:10" ht="15.75" thickBot="1" x14ac:dyDescent="0.3">
      <c r="C5" s="6" t="s">
        <v>35</v>
      </c>
      <c r="D5" s="6" t="s">
        <v>1</v>
      </c>
      <c r="E5" s="6" t="s">
        <v>119</v>
      </c>
      <c r="F5" s="6" t="s">
        <v>120</v>
      </c>
      <c r="G5" s="6" t="s">
        <v>121</v>
      </c>
      <c r="H5" s="6" t="s">
        <v>122</v>
      </c>
      <c r="I5" s="6" t="s">
        <v>123</v>
      </c>
      <c r="J5" s="6" t="s">
        <v>124</v>
      </c>
    </row>
    <row r="6" spans="1:10" x14ac:dyDescent="0.25">
      <c r="A6" s="44" t="s">
        <v>86</v>
      </c>
      <c r="B6" s="7" t="s">
        <v>34</v>
      </c>
      <c r="C6" s="8">
        <v>1144913</v>
      </c>
      <c r="D6" s="21">
        <v>1112321.8899999999</v>
      </c>
      <c r="E6" s="21"/>
      <c r="F6" s="21"/>
      <c r="G6" s="21"/>
      <c r="H6" s="21"/>
      <c r="I6" s="21"/>
      <c r="J6" s="21"/>
    </row>
    <row r="7" spans="1:10" x14ac:dyDescent="0.25">
      <c r="A7" s="45"/>
      <c r="B7" s="5" t="s">
        <v>36</v>
      </c>
      <c r="C7" s="5" t="s">
        <v>38</v>
      </c>
      <c r="D7" s="10">
        <v>31461</v>
      </c>
      <c r="E7" s="10">
        <v>0</v>
      </c>
      <c r="F7" s="10">
        <v>218</v>
      </c>
      <c r="G7" s="10">
        <v>5387</v>
      </c>
      <c r="H7" s="10">
        <v>0</v>
      </c>
      <c r="I7" s="10">
        <v>146526</v>
      </c>
      <c r="J7" s="10">
        <v>152131</v>
      </c>
    </row>
    <row r="8" spans="1:10" x14ac:dyDescent="0.25">
      <c r="A8" s="45"/>
      <c r="B8" s="5" t="s">
        <v>37</v>
      </c>
      <c r="C8" s="5" t="s">
        <v>38</v>
      </c>
      <c r="D8" s="11">
        <f>C6-D6</f>
        <v>32591.110000000102</v>
      </c>
      <c r="E8" s="11"/>
      <c r="F8" s="11"/>
      <c r="G8" s="11"/>
      <c r="H8" s="11"/>
      <c r="I8" s="11"/>
      <c r="J8" s="11"/>
    </row>
    <row r="9" spans="1:10" ht="15.75" thickBot="1" x14ac:dyDescent="0.3">
      <c r="A9" s="46"/>
      <c r="B9" s="12" t="s">
        <v>32</v>
      </c>
      <c r="C9" s="12" t="s">
        <v>38</v>
      </c>
      <c r="D9" s="13">
        <f>D8-D7</f>
        <v>1130.1100000001024</v>
      </c>
      <c r="E9" s="13"/>
      <c r="F9" s="13"/>
      <c r="G9" s="13"/>
      <c r="H9" s="13"/>
      <c r="I9" s="13"/>
      <c r="J9" s="13"/>
    </row>
    <row r="10" spans="1:10" x14ac:dyDescent="0.25">
      <c r="A10" s="44" t="s">
        <v>87</v>
      </c>
      <c r="B10" s="7" t="s">
        <v>34</v>
      </c>
      <c r="C10" s="14">
        <v>8275</v>
      </c>
      <c r="D10" s="22">
        <v>10275</v>
      </c>
      <c r="E10" s="22"/>
      <c r="F10" s="22"/>
      <c r="G10" s="22"/>
      <c r="H10" s="22"/>
      <c r="I10" s="22"/>
      <c r="J10" s="22"/>
    </row>
    <row r="11" spans="1:10" x14ac:dyDescent="0.25">
      <c r="A11" s="45"/>
      <c r="B11" s="5" t="s">
        <v>36</v>
      </c>
      <c r="C11" s="5" t="s">
        <v>38</v>
      </c>
      <c r="D11" s="15" t="s">
        <v>38</v>
      </c>
      <c r="E11" s="15" t="s">
        <v>38</v>
      </c>
      <c r="F11" s="15" t="s">
        <v>38</v>
      </c>
      <c r="G11" s="15" t="s">
        <v>38</v>
      </c>
      <c r="H11" s="15" t="s">
        <v>38</v>
      </c>
      <c r="I11" s="15" t="s">
        <v>38</v>
      </c>
      <c r="J11" s="15" t="s">
        <v>38</v>
      </c>
    </row>
    <row r="12" spans="1:10" x14ac:dyDescent="0.25">
      <c r="A12" s="45"/>
      <c r="B12" s="5" t="s">
        <v>37</v>
      </c>
      <c r="C12" s="5" t="s">
        <v>38</v>
      </c>
      <c r="D12" s="10">
        <f>C10-D10</f>
        <v>-2000</v>
      </c>
      <c r="E12" s="10"/>
      <c r="F12" s="10"/>
      <c r="G12" s="10"/>
      <c r="H12" s="10"/>
      <c r="I12" s="10"/>
      <c r="J12" s="10"/>
    </row>
    <row r="13" spans="1:10" ht="15.75" thickBot="1" x14ac:dyDescent="0.3">
      <c r="A13" s="46"/>
      <c r="B13" s="12" t="s">
        <v>32</v>
      </c>
      <c r="C13" s="12" t="s">
        <v>38</v>
      </c>
      <c r="D13" s="13" t="s">
        <v>38</v>
      </c>
      <c r="E13" s="13"/>
      <c r="F13" s="13"/>
      <c r="G13" s="13"/>
      <c r="H13" s="13"/>
      <c r="I13" s="13"/>
      <c r="J13" s="13"/>
    </row>
    <row r="14" spans="1:10" x14ac:dyDescent="0.25">
      <c r="A14" s="44" t="s">
        <v>88</v>
      </c>
      <c r="B14" s="7" t="s">
        <v>34</v>
      </c>
      <c r="C14" s="14">
        <v>1153188</v>
      </c>
      <c r="D14" s="22">
        <v>1122596.8899999999</v>
      </c>
      <c r="E14" s="22"/>
      <c r="F14" s="22"/>
      <c r="G14" s="22"/>
      <c r="H14" s="22"/>
      <c r="I14" s="22"/>
      <c r="J14" s="22"/>
    </row>
    <row r="15" spans="1:10" x14ac:dyDescent="0.25">
      <c r="A15" s="45"/>
      <c r="B15" s="5" t="s">
        <v>36</v>
      </c>
      <c r="C15" s="5" t="s">
        <v>38</v>
      </c>
      <c r="D15" s="10">
        <v>31461</v>
      </c>
      <c r="E15" s="10">
        <v>0</v>
      </c>
      <c r="F15" s="15">
        <v>218</v>
      </c>
      <c r="G15" s="15">
        <v>5387</v>
      </c>
      <c r="H15" s="15">
        <v>0</v>
      </c>
      <c r="I15" s="15">
        <v>146526</v>
      </c>
      <c r="J15" s="15">
        <v>152131</v>
      </c>
    </row>
    <row r="16" spans="1:10" x14ac:dyDescent="0.25">
      <c r="A16" s="45"/>
      <c r="B16" s="5" t="s">
        <v>37</v>
      </c>
      <c r="C16" s="5" t="s">
        <v>38</v>
      </c>
      <c r="D16" s="15">
        <v>30591.110000000099</v>
      </c>
      <c r="E16" s="15"/>
      <c r="F16" s="15"/>
      <c r="G16" s="15"/>
      <c r="H16" s="15"/>
      <c r="I16" s="15"/>
      <c r="J16" s="15"/>
    </row>
    <row r="17" spans="1:10" ht="15.75" thickBot="1" x14ac:dyDescent="0.3">
      <c r="A17" s="46"/>
      <c r="B17" s="12" t="s">
        <v>32</v>
      </c>
      <c r="C17" s="12" t="s">
        <v>38</v>
      </c>
      <c r="D17" s="13">
        <f>D16-D15</f>
        <v>-869.88999999990119</v>
      </c>
      <c r="E17" s="13"/>
      <c r="F17" s="13"/>
      <c r="G17" s="13"/>
      <c r="H17" s="13"/>
      <c r="I17" s="13"/>
      <c r="J17" s="13"/>
    </row>
    <row r="18" spans="1:10" x14ac:dyDescent="0.25">
      <c r="I18" s="3"/>
      <c r="J18" s="3"/>
    </row>
    <row r="19" spans="1:10" ht="15.75" thickBot="1" x14ac:dyDescent="0.3">
      <c r="C19" s="6" t="s">
        <v>35</v>
      </c>
      <c r="D19" s="6" t="s">
        <v>1</v>
      </c>
      <c r="E19" s="6" t="s">
        <v>119</v>
      </c>
      <c r="F19" s="6" t="s">
        <v>120</v>
      </c>
      <c r="G19" s="6" t="s">
        <v>121</v>
      </c>
      <c r="H19" s="6" t="s">
        <v>122</v>
      </c>
      <c r="I19" s="6" t="s">
        <v>123</v>
      </c>
      <c r="J19" s="6" t="s">
        <v>124</v>
      </c>
    </row>
    <row r="20" spans="1:10" ht="15" customHeight="1" x14ac:dyDescent="0.25">
      <c r="A20" s="47" t="s">
        <v>141</v>
      </c>
      <c r="B20" s="7" t="s">
        <v>134</v>
      </c>
      <c r="C20" s="14" t="s">
        <v>38</v>
      </c>
      <c r="D20" s="9" t="s">
        <v>38</v>
      </c>
      <c r="E20" s="22"/>
      <c r="F20" s="22"/>
      <c r="G20" s="22"/>
      <c r="H20" s="22"/>
      <c r="I20" s="22"/>
      <c r="J20" s="22"/>
    </row>
    <row r="21" spans="1:10" x14ac:dyDescent="0.25">
      <c r="A21" s="48"/>
      <c r="B21" s="5" t="s">
        <v>36</v>
      </c>
      <c r="C21" s="5" t="s">
        <v>38</v>
      </c>
      <c r="D21" s="15" t="s">
        <v>38</v>
      </c>
      <c r="E21" s="15" t="s">
        <v>38</v>
      </c>
      <c r="F21" s="15" t="s">
        <v>38</v>
      </c>
      <c r="G21" s="15" t="s">
        <v>38</v>
      </c>
      <c r="H21" s="15" t="s">
        <v>38</v>
      </c>
      <c r="I21" s="15" t="s">
        <v>38</v>
      </c>
      <c r="J21" s="15" t="s">
        <v>38</v>
      </c>
    </row>
    <row r="22" spans="1:10" x14ac:dyDescent="0.25">
      <c r="A22" s="48"/>
      <c r="B22" s="5" t="s">
        <v>116</v>
      </c>
      <c r="C22" s="5" t="s">
        <v>38</v>
      </c>
      <c r="D22" s="16" t="s">
        <v>38</v>
      </c>
      <c r="E22" s="16"/>
      <c r="F22" s="16"/>
      <c r="G22" s="16"/>
      <c r="H22" s="16"/>
      <c r="I22" s="16"/>
      <c r="J22" s="16"/>
    </row>
    <row r="23" spans="1:10" x14ac:dyDescent="0.25">
      <c r="A23" s="48"/>
      <c r="B23" s="5" t="s">
        <v>117</v>
      </c>
      <c r="C23" s="5" t="s">
        <v>38</v>
      </c>
      <c r="D23" s="10" t="s">
        <v>38</v>
      </c>
      <c r="E23" s="10"/>
      <c r="F23" s="10"/>
      <c r="G23" s="10"/>
      <c r="H23" s="10"/>
      <c r="I23" s="10"/>
      <c r="J23" s="10"/>
    </row>
    <row r="24" spans="1:10" x14ac:dyDescent="0.25">
      <c r="A24" s="48"/>
      <c r="B24" s="5" t="s">
        <v>115</v>
      </c>
      <c r="C24" s="5" t="s">
        <v>38</v>
      </c>
      <c r="D24" s="10" t="s">
        <v>38</v>
      </c>
      <c r="E24" s="10"/>
      <c r="F24" s="10"/>
      <c r="G24" s="10"/>
      <c r="H24" s="10"/>
      <c r="I24" s="10"/>
      <c r="J24" s="10"/>
    </row>
    <row r="25" spans="1:10" ht="15.75" thickBot="1" x14ac:dyDescent="0.3">
      <c r="A25" s="49"/>
      <c r="B25" s="12" t="s">
        <v>32</v>
      </c>
      <c r="C25" s="12" t="s">
        <v>38</v>
      </c>
      <c r="D25" s="17" t="s">
        <v>38</v>
      </c>
      <c r="E25" s="13"/>
      <c r="F25" s="13"/>
      <c r="G25" s="13"/>
      <c r="H25" s="13"/>
      <c r="I25" s="13"/>
      <c r="J25" s="13"/>
    </row>
    <row r="29" spans="1:10" x14ac:dyDescent="0.25">
      <c r="A29" s="2" t="s">
        <v>23</v>
      </c>
      <c r="E29" s="2"/>
      <c r="F29" s="2"/>
      <c r="G29" s="2"/>
      <c r="H29" s="2"/>
    </row>
    <row r="30" spans="1:10" x14ac:dyDescent="0.25">
      <c r="A30" s="2" t="s">
        <v>118</v>
      </c>
    </row>
    <row r="31" spans="1:10" x14ac:dyDescent="0.25">
      <c r="A31" s="2" t="s">
        <v>27</v>
      </c>
    </row>
    <row r="32" spans="1:10" x14ac:dyDescent="0.25">
      <c r="A32" s="4" t="s">
        <v>135</v>
      </c>
    </row>
  </sheetData>
  <mergeCells count="4">
    <mergeCell ref="A6:A9"/>
    <mergeCell ref="A10:A13"/>
    <mergeCell ref="A14:A17"/>
    <mergeCell ref="A20:A25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workbookViewId="0">
      <selection activeCell="E15" sqref="E15:I15"/>
    </sheetView>
  </sheetViews>
  <sheetFormatPr defaultColWidth="9.140625" defaultRowHeight="15" x14ac:dyDescent="0.25"/>
  <cols>
    <col min="1" max="1" width="31" style="4" customWidth="1"/>
    <col min="2" max="2" width="31.5703125" style="3" customWidth="1"/>
    <col min="3" max="3" width="20.7109375" style="3" customWidth="1"/>
    <col min="4" max="4" width="22.5703125" style="3" customWidth="1"/>
    <col min="5" max="5" width="19" style="3" customWidth="1"/>
    <col min="6" max="6" width="13.7109375" style="3" customWidth="1"/>
    <col min="7" max="7" width="14.85546875" style="3" bestFit="1" customWidth="1"/>
    <col min="8" max="8" width="16.42578125" style="3" customWidth="1"/>
    <col min="9" max="9" width="13.5703125" style="2" customWidth="1"/>
    <col min="10" max="10" width="32.85546875" style="2" bestFit="1" customWidth="1"/>
    <col min="11" max="16384" width="9.140625" style="2"/>
  </cols>
  <sheetData>
    <row r="1" spans="1:10" x14ac:dyDescent="0.25">
      <c r="A1" s="2" t="s">
        <v>33</v>
      </c>
      <c r="E1" s="2"/>
      <c r="F1" s="2"/>
      <c r="G1" s="2"/>
      <c r="H1" s="2"/>
    </row>
    <row r="2" spans="1:10" x14ac:dyDescent="0.25">
      <c r="A2" s="1" t="s">
        <v>15</v>
      </c>
      <c r="E2" s="2"/>
      <c r="F2" s="2"/>
      <c r="G2" s="2"/>
      <c r="H2" s="2"/>
    </row>
    <row r="5" spans="1:10" ht="15.75" thickBot="1" x14ac:dyDescent="0.3">
      <c r="C5" s="6" t="s">
        <v>35</v>
      </c>
      <c r="D5" s="6" t="s">
        <v>1</v>
      </c>
      <c r="E5" s="6" t="s">
        <v>119</v>
      </c>
      <c r="F5" s="6" t="s">
        <v>120</v>
      </c>
      <c r="G5" s="6" t="s">
        <v>121</v>
      </c>
      <c r="H5" s="6" t="s">
        <v>122</v>
      </c>
      <c r="I5" s="6" t="s">
        <v>123</v>
      </c>
      <c r="J5" s="6" t="s">
        <v>124</v>
      </c>
    </row>
    <row r="6" spans="1:10" x14ac:dyDescent="0.25">
      <c r="A6" s="44" t="s">
        <v>89</v>
      </c>
      <c r="B6" s="7" t="s">
        <v>34</v>
      </c>
      <c r="C6" s="8">
        <v>1276754</v>
      </c>
      <c r="D6" s="21">
        <v>1217287.8899999999</v>
      </c>
      <c r="E6" s="21"/>
      <c r="F6" s="21"/>
      <c r="G6" s="21"/>
      <c r="H6" s="21"/>
      <c r="I6" s="21"/>
      <c r="J6" s="21"/>
    </row>
    <row r="7" spans="1:10" x14ac:dyDescent="0.25">
      <c r="A7" s="45"/>
      <c r="B7" s="5" t="s">
        <v>36</v>
      </c>
      <c r="C7" s="5" t="s">
        <v>38</v>
      </c>
      <c r="D7" s="10">
        <v>33780</v>
      </c>
      <c r="E7" s="10">
        <v>13633</v>
      </c>
      <c r="F7" s="10">
        <v>13095</v>
      </c>
      <c r="G7" s="10">
        <v>12964</v>
      </c>
      <c r="H7" s="10">
        <v>12834</v>
      </c>
      <c r="I7" s="10">
        <v>12706</v>
      </c>
      <c r="J7" s="10">
        <v>65232</v>
      </c>
    </row>
    <row r="8" spans="1:10" x14ac:dyDescent="0.25">
      <c r="A8" s="45"/>
      <c r="B8" s="5" t="s">
        <v>37</v>
      </c>
      <c r="C8" s="5" t="s">
        <v>38</v>
      </c>
      <c r="D8" s="11">
        <f>C6-D6</f>
        <v>59466.110000000102</v>
      </c>
      <c r="E8" s="11"/>
      <c r="F8" s="11"/>
      <c r="G8" s="11"/>
      <c r="H8" s="11"/>
      <c r="I8" s="11"/>
      <c r="J8" s="11"/>
    </row>
    <row r="9" spans="1:10" ht="15.75" thickBot="1" x14ac:dyDescent="0.3">
      <c r="A9" s="46"/>
      <c r="B9" s="12" t="s">
        <v>32</v>
      </c>
      <c r="C9" s="12" t="s">
        <v>38</v>
      </c>
      <c r="D9" s="13">
        <f>D8-D7</f>
        <v>25686.110000000102</v>
      </c>
      <c r="E9" s="13"/>
      <c r="F9" s="13"/>
      <c r="G9" s="13"/>
      <c r="H9" s="13"/>
      <c r="I9" s="13"/>
      <c r="J9" s="13"/>
    </row>
    <row r="10" spans="1:10" x14ac:dyDescent="0.25">
      <c r="A10" s="44" t="s">
        <v>90</v>
      </c>
      <c r="B10" s="7" t="s">
        <v>34</v>
      </c>
      <c r="C10" s="14">
        <v>21055</v>
      </c>
      <c r="D10" s="22">
        <v>20758</v>
      </c>
      <c r="E10" s="22"/>
      <c r="F10" s="22"/>
      <c r="G10" s="22"/>
      <c r="H10" s="22"/>
      <c r="I10" s="22"/>
      <c r="J10" s="22"/>
    </row>
    <row r="11" spans="1:10" x14ac:dyDescent="0.25">
      <c r="A11" s="45"/>
      <c r="B11" s="5" t="s">
        <v>36</v>
      </c>
      <c r="C11" s="5" t="s">
        <v>38</v>
      </c>
      <c r="D11" s="15" t="s">
        <v>38</v>
      </c>
      <c r="E11" s="15" t="s">
        <v>38</v>
      </c>
      <c r="F11" s="15" t="s">
        <v>38</v>
      </c>
      <c r="G11" s="15" t="s">
        <v>38</v>
      </c>
      <c r="H11" s="15" t="s">
        <v>38</v>
      </c>
      <c r="I11" s="15" t="s">
        <v>38</v>
      </c>
      <c r="J11" s="15" t="s">
        <v>38</v>
      </c>
    </row>
    <row r="12" spans="1:10" x14ac:dyDescent="0.25">
      <c r="A12" s="45"/>
      <c r="B12" s="5" t="s">
        <v>37</v>
      </c>
      <c r="C12" s="5" t="s">
        <v>38</v>
      </c>
      <c r="D12" s="10">
        <f>C10-D10</f>
        <v>297</v>
      </c>
      <c r="E12" s="10"/>
      <c r="F12" s="10"/>
      <c r="G12" s="10"/>
      <c r="H12" s="10"/>
      <c r="I12" s="10"/>
      <c r="J12" s="10"/>
    </row>
    <row r="13" spans="1:10" ht="15.75" thickBot="1" x14ac:dyDescent="0.3">
      <c r="A13" s="46"/>
      <c r="B13" s="12" t="s">
        <v>32</v>
      </c>
      <c r="C13" s="12" t="s">
        <v>38</v>
      </c>
      <c r="D13" s="13" t="s">
        <v>38</v>
      </c>
      <c r="E13" s="13"/>
      <c r="F13" s="13"/>
      <c r="G13" s="13"/>
      <c r="H13" s="13"/>
      <c r="I13" s="13"/>
      <c r="J13" s="13"/>
    </row>
    <row r="14" spans="1:10" x14ac:dyDescent="0.25">
      <c r="A14" s="44" t="s">
        <v>91</v>
      </c>
      <c r="B14" s="7" t="s">
        <v>34</v>
      </c>
      <c r="C14" s="14">
        <v>1297809</v>
      </c>
      <c r="D14" s="22">
        <v>1238045.8899999999</v>
      </c>
      <c r="E14" s="22"/>
      <c r="F14" s="22"/>
      <c r="G14" s="22"/>
      <c r="H14" s="22"/>
      <c r="I14" s="22"/>
      <c r="J14" s="22"/>
    </row>
    <row r="15" spans="1:10" x14ac:dyDescent="0.25">
      <c r="A15" s="45"/>
      <c r="B15" s="5" t="s">
        <v>36</v>
      </c>
      <c r="C15" s="5" t="s">
        <v>38</v>
      </c>
      <c r="D15" s="10">
        <v>33780</v>
      </c>
      <c r="E15" s="10">
        <v>13633</v>
      </c>
      <c r="F15" s="15">
        <v>13095</v>
      </c>
      <c r="G15" s="15">
        <v>12964</v>
      </c>
      <c r="H15" s="15">
        <v>12834</v>
      </c>
      <c r="I15" s="15">
        <v>12706</v>
      </c>
      <c r="J15" s="15">
        <v>65232</v>
      </c>
    </row>
    <row r="16" spans="1:10" x14ac:dyDescent="0.25">
      <c r="A16" s="45"/>
      <c r="B16" s="5" t="s">
        <v>37</v>
      </c>
      <c r="C16" s="5" t="s">
        <v>38</v>
      </c>
      <c r="D16" s="15">
        <v>59763.110000000102</v>
      </c>
      <c r="E16" s="15"/>
      <c r="F16" s="15"/>
      <c r="G16" s="15"/>
      <c r="H16" s="15"/>
      <c r="I16" s="15"/>
      <c r="J16" s="15"/>
    </row>
    <row r="17" spans="1:10" ht="15.75" thickBot="1" x14ac:dyDescent="0.3">
      <c r="A17" s="46"/>
      <c r="B17" s="12" t="s">
        <v>32</v>
      </c>
      <c r="C17" s="12" t="s">
        <v>38</v>
      </c>
      <c r="D17" s="13">
        <f>D16-D15</f>
        <v>25983.110000000102</v>
      </c>
      <c r="E17" s="13"/>
      <c r="F17" s="13"/>
      <c r="G17" s="13"/>
      <c r="H17" s="13"/>
      <c r="I17" s="13"/>
      <c r="J17" s="13"/>
    </row>
    <row r="18" spans="1:10" x14ac:dyDescent="0.25">
      <c r="I18" s="3"/>
      <c r="J18" s="3"/>
    </row>
    <row r="19" spans="1:10" ht="15.75" thickBot="1" x14ac:dyDescent="0.3">
      <c r="C19" s="6" t="s">
        <v>35</v>
      </c>
      <c r="D19" s="6" t="s">
        <v>1</v>
      </c>
      <c r="E19" s="6" t="s">
        <v>119</v>
      </c>
      <c r="F19" s="6" t="s">
        <v>120</v>
      </c>
      <c r="G19" s="6" t="s">
        <v>121</v>
      </c>
      <c r="H19" s="6" t="s">
        <v>122</v>
      </c>
      <c r="I19" s="6" t="s">
        <v>123</v>
      </c>
      <c r="J19" s="6" t="s">
        <v>124</v>
      </c>
    </row>
    <row r="20" spans="1:10" ht="15" customHeight="1" x14ac:dyDescent="0.25">
      <c r="A20" s="47" t="s">
        <v>141</v>
      </c>
      <c r="B20" s="7" t="s">
        <v>134</v>
      </c>
      <c r="C20" s="14" t="s">
        <v>38</v>
      </c>
      <c r="D20" s="9" t="s">
        <v>38</v>
      </c>
      <c r="E20" s="22"/>
      <c r="F20" s="22"/>
      <c r="G20" s="22"/>
      <c r="H20" s="22"/>
      <c r="I20" s="22"/>
      <c r="J20" s="22"/>
    </row>
    <row r="21" spans="1:10" x14ac:dyDescent="0.25">
      <c r="A21" s="48"/>
      <c r="B21" s="5" t="s">
        <v>36</v>
      </c>
      <c r="C21" s="5" t="s">
        <v>38</v>
      </c>
      <c r="D21" s="15" t="s">
        <v>38</v>
      </c>
      <c r="E21" s="15" t="s">
        <v>38</v>
      </c>
      <c r="F21" s="15" t="s">
        <v>38</v>
      </c>
      <c r="G21" s="15" t="s">
        <v>38</v>
      </c>
      <c r="H21" s="15" t="s">
        <v>38</v>
      </c>
      <c r="I21" s="15" t="s">
        <v>38</v>
      </c>
      <c r="J21" s="15" t="s">
        <v>38</v>
      </c>
    </row>
    <row r="22" spans="1:10" x14ac:dyDescent="0.25">
      <c r="A22" s="48"/>
      <c r="B22" s="5" t="s">
        <v>116</v>
      </c>
      <c r="C22" s="5" t="s">
        <v>38</v>
      </c>
      <c r="D22" s="16" t="s">
        <v>38</v>
      </c>
      <c r="E22" s="16"/>
      <c r="F22" s="16"/>
      <c r="G22" s="16"/>
      <c r="H22" s="16"/>
      <c r="I22" s="16"/>
      <c r="J22" s="16"/>
    </row>
    <row r="23" spans="1:10" x14ac:dyDescent="0.25">
      <c r="A23" s="48"/>
      <c r="B23" s="5" t="s">
        <v>117</v>
      </c>
      <c r="C23" s="5" t="s">
        <v>38</v>
      </c>
      <c r="D23" s="10" t="s">
        <v>38</v>
      </c>
      <c r="E23" s="10"/>
      <c r="F23" s="10"/>
      <c r="G23" s="10"/>
      <c r="H23" s="10"/>
      <c r="I23" s="10"/>
      <c r="J23" s="10"/>
    </row>
    <row r="24" spans="1:10" x14ac:dyDescent="0.25">
      <c r="A24" s="48"/>
      <c r="B24" s="5" t="s">
        <v>115</v>
      </c>
      <c r="C24" s="5" t="s">
        <v>38</v>
      </c>
      <c r="D24" s="10" t="s">
        <v>38</v>
      </c>
      <c r="E24" s="10"/>
      <c r="F24" s="10"/>
      <c r="G24" s="10"/>
      <c r="H24" s="10"/>
      <c r="I24" s="10"/>
      <c r="J24" s="10"/>
    </row>
    <row r="25" spans="1:10" ht="15.75" thickBot="1" x14ac:dyDescent="0.3">
      <c r="A25" s="49"/>
      <c r="B25" s="12" t="s">
        <v>32</v>
      </c>
      <c r="C25" s="12" t="s">
        <v>38</v>
      </c>
      <c r="D25" s="17" t="s">
        <v>38</v>
      </c>
      <c r="E25" s="13"/>
      <c r="F25" s="13"/>
      <c r="G25" s="13"/>
      <c r="H25" s="13"/>
      <c r="I25" s="13"/>
      <c r="J25" s="13"/>
    </row>
    <row r="29" spans="1:10" x14ac:dyDescent="0.25">
      <c r="A29" s="2" t="s">
        <v>23</v>
      </c>
      <c r="E29" s="2"/>
      <c r="F29" s="2"/>
      <c r="G29" s="2"/>
      <c r="H29" s="2"/>
    </row>
    <row r="30" spans="1:10" x14ac:dyDescent="0.25">
      <c r="A30" s="2" t="s">
        <v>118</v>
      </c>
    </row>
    <row r="31" spans="1:10" x14ac:dyDescent="0.25">
      <c r="A31" s="2" t="s">
        <v>28</v>
      </c>
    </row>
    <row r="32" spans="1:10" x14ac:dyDescent="0.25">
      <c r="A32" s="4" t="s">
        <v>135</v>
      </c>
    </row>
  </sheetData>
  <mergeCells count="4">
    <mergeCell ref="A6:A9"/>
    <mergeCell ref="A10:A13"/>
    <mergeCell ref="A14:A17"/>
    <mergeCell ref="A20:A25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workbookViewId="0">
      <selection activeCell="E15" sqref="E15:I15"/>
    </sheetView>
  </sheetViews>
  <sheetFormatPr defaultColWidth="9.140625" defaultRowHeight="15" x14ac:dyDescent="0.25"/>
  <cols>
    <col min="1" max="1" width="31" style="4" customWidth="1"/>
    <col min="2" max="2" width="31.5703125" style="3" customWidth="1"/>
    <col min="3" max="3" width="20.7109375" style="3" customWidth="1"/>
    <col min="4" max="4" width="22.5703125" style="3" customWidth="1"/>
    <col min="5" max="5" width="19" style="3" customWidth="1"/>
    <col min="6" max="6" width="13.7109375" style="3" customWidth="1"/>
    <col min="7" max="7" width="14.85546875" style="3" bestFit="1" customWidth="1"/>
    <col min="8" max="8" width="14.140625" style="3" customWidth="1"/>
    <col min="9" max="9" width="14" style="2" customWidth="1"/>
    <col min="10" max="10" width="32.85546875" style="2" bestFit="1" customWidth="1"/>
    <col min="11" max="16384" width="9.140625" style="2"/>
  </cols>
  <sheetData>
    <row r="1" spans="1:10" x14ac:dyDescent="0.25">
      <c r="A1" s="2" t="s">
        <v>33</v>
      </c>
      <c r="E1" s="2"/>
      <c r="F1" s="2"/>
      <c r="G1" s="2"/>
      <c r="H1" s="2"/>
    </row>
    <row r="2" spans="1:10" x14ac:dyDescent="0.25">
      <c r="A2" s="1" t="s">
        <v>16</v>
      </c>
      <c r="E2" s="2"/>
      <c r="F2" s="2"/>
      <c r="G2" s="2"/>
      <c r="H2" s="2"/>
    </row>
    <row r="5" spans="1:10" ht="15.75" thickBot="1" x14ac:dyDescent="0.3">
      <c r="C5" s="6" t="s">
        <v>35</v>
      </c>
      <c r="D5" s="6" t="s">
        <v>1</v>
      </c>
      <c r="E5" s="6" t="s">
        <v>119</v>
      </c>
      <c r="F5" s="6" t="s">
        <v>120</v>
      </c>
      <c r="G5" s="6" t="s">
        <v>121</v>
      </c>
      <c r="H5" s="6" t="s">
        <v>122</v>
      </c>
      <c r="I5" s="6" t="s">
        <v>123</v>
      </c>
      <c r="J5" s="6" t="s">
        <v>124</v>
      </c>
    </row>
    <row r="6" spans="1:10" x14ac:dyDescent="0.25">
      <c r="A6" s="44" t="s">
        <v>92</v>
      </c>
      <c r="B6" s="7" t="s">
        <v>34</v>
      </c>
      <c r="C6" s="8">
        <v>10879591</v>
      </c>
      <c r="D6" s="21">
        <v>10903274.6</v>
      </c>
      <c r="E6" s="21"/>
      <c r="F6" s="21"/>
      <c r="G6" s="21"/>
      <c r="H6" s="21"/>
      <c r="I6" s="21"/>
      <c r="J6" s="21"/>
    </row>
    <row r="7" spans="1:10" x14ac:dyDescent="0.25">
      <c r="A7" s="45"/>
      <c r="B7" s="5" t="s">
        <v>36</v>
      </c>
      <c r="C7" s="5" t="s">
        <v>38</v>
      </c>
      <c r="D7" s="10">
        <v>120000</v>
      </c>
      <c r="E7" s="10">
        <v>15000</v>
      </c>
      <c r="F7" s="10">
        <v>75000</v>
      </c>
      <c r="G7" s="10">
        <v>15000</v>
      </c>
      <c r="H7" s="10">
        <v>35000</v>
      </c>
      <c r="I7" s="10">
        <v>310000</v>
      </c>
      <c r="J7" s="10">
        <v>450000</v>
      </c>
    </row>
    <row r="8" spans="1:10" x14ac:dyDescent="0.25">
      <c r="A8" s="45"/>
      <c r="B8" s="5" t="s">
        <v>37</v>
      </c>
      <c r="C8" s="5" t="s">
        <v>38</v>
      </c>
      <c r="D8" s="11">
        <f>C6-D6</f>
        <v>-23683.599999999627</v>
      </c>
      <c r="E8" s="11"/>
      <c r="F8" s="11"/>
      <c r="G8" s="11"/>
      <c r="H8" s="11"/>
      <c r="I8" s="11"/>
      <c r="J8" s="11"/>
    </row>
    <row r="9" spans="1:10" ht="15.75" thickBot="1" x14ac:dyDescent="0.3">
      <c r="A9" s="46"/>
      <c r="B9" s="12" t="s">
        <v>32</v>
      </c>
      <c r="C9" s="12" t="s">
        <v>38</v>
      </c>
      <c r="D9" s="13">
        <f>D8-D7</f>
        <v>-143683.59999999963</v>
      </c>
      <c r="E9" s="13"/>
      <c r="F9" s="13"/>
      <c r="G9" s="13"/>
      <c r="H9" s="13"/>
      <c r="I9" s="13"/>
      <c r="J9" s="13"/>
    </row>
    <row r="10" spans="1:10" x14ac:dyDescent="0.25">
      <c r="A10" s="44" t="s">
        <v>129</v>
      </c>
      <c r="B10" s="7" t="s">
        <v>34</v>
      </c>
      <c r="C10" s="14">
        <v>822005</v>
      </c>
      <c r="D10" s="22">
        <v>623566.71</v>
      </c>
      <c r="E10" s="22"/>
      <c r="F10" s="22"/>
      <c r="G10" s="22"/>
      <c r="H10" s="22"/>
      <c r="I10" s="22"/>
      <c r="J10" s="22"/>
    </row>
    <row r="11" spans="1:10" x14ac:dyDescent="0.25">
      <c r="A11" s="45"/>
      <c r="B11" s="5" t="s">
        <v>36</v>
      </c>
      <c r="C11" s="5" t="s">
        <v>38</v>
      </c>
      <c r="D11" s="15">
        <v>140000</v>
      </c>
      <c r="E11" s="15" t="s">
        <v>38</v>
      </c>
      <c r="F11" s="15" t="s">
        <v>38</v>
      </c>
      <c r="G11" s="15" t="s">
        <v>38</v>
      </c>
      <c r="H11" s="15" t="s">
        <v>38</v>
      </c>
      <c r="I11" s="15" t="s">
        <v>38</v>
      </c>
      <c r="J11" s="15" t="s">
        <v>38</v>
      </c>
    </row>
    <row r="12" spans="1:10" x14ac:dyDescent="0.25">
      <c r="A12" s="45"/>
      <c r="B12" s="5" t="s">
        <v>37</v>
      </c>
      <c r="C12" s="5" t="s">
        <v>38</v>
      </c>
      <c r="D12" s="10">
        <f>C10-D10</f>
        <v>198438.29000000004</v>
      </c>
      <c r="E12" s="10"/>
      <c r="F12" s="10"/>
      <c r="G12" s="10"/>
      <c r="H12" s="10"/>
      <c r="I12" s="10"/>
      <c r="J12" s="10"/>
    </row>
    <row r="13" spans="1:10" ht="15.75" thickBot="1" x14ac:dyDescent="0.3">
      <c r="A13" s="46"/>
      <c r="B13" s="12" t="s">
        <v>32</v>
      </c>
      <c r="C13" s="12" t="s">
        <v>38</v>
      </c>
      <c r="D13" s="13">
        <f>D12-D11</f>
        <v>58438.290000000037</v>
      </c>
      <c r="E13" s="13"/>
      <c r="F13" s="13"/>
      <c r="G13" s="13"/>
      <c r="H13" s="13"/>
      <c r="I13" s="13"/>
      <c r="J13" s="13"/>
    </row>
    <row r="14" spans="1:10" x14ac:dyDescent="0.25">
      <c r="A14" s="44" t="s">
        <v>93</v>
      </c>
      <c r="B14" s="7" t="s">
        <v>34</v>
      </c>
      <c r="C14" s="14">
        <v>11701596</v>
      </c>
      <c r="D14" s="22">
        <v>11526841.310000001</v>
      </c>
      <c r="E14" s="22"/>
      <c r="F14" s="22"/>
      <c r="G14" s="22"/>
      <c r="H14" s="22"/>
      <c r="I14" s="22"/>
      <c r="J14" s="22"/>
    </row>
    <row r="15" spans="1:10" x14ac:dyDescent="0.25">
      <c r="A15" s="45"/>
      <c r="B15" s="5" t="s">
        <v>36</v>
      </c>
      <c r="C15" s="5" t="s">
        <v>38</v>
      </c>
      <c r="D15" s="10">
        <v>260000</v>
      </c>
      <c r="E15" s="10">
        <v>15000</v>
      </c>
      <c r="F15" s="15">
        <v>75000</v>
      </c>
      <c r="G15" s="15">
        <v>15000</v>
      </c>
      <c r="H15" s="15">
        <v>35000</v>
      </c>
      <c r="I15" s="15">
        <v>310000</v>
      </c>
      <c r="J15" s="15">
        <v>450000</v>
      </c>
    </row>
    <row r="16" spans="1:10" x14ac:dyDescent="0.25">
      <c r="A16" s="45"/>
      <c r="B16" s="5" t="s">
        <v>37</v>
      </c>
      <c r="C16" s="5" t="s">
        <v>38</v>
      </c>
      <c r="D16" s="15">
        <v>174754.68999999901</v>
      </c>
      <c r="E16" s="15"/>
      <c r="F16" s="15"/>
      <c r="G16" s="15"/>
      <c r="H16" s="15"/>
      <c r="I16" s="15"/>
      <c r="J16" s="15"/>
    </row>
    <row r="17" spans="1:10" ht="15.75" thickBot="1" x14ac:dyDescent="0.3">
      <c r="A17" s="46"/>
      <c r="B17" s="12" t="s">
        <v>32</v>
      </c>
      <c r="C17" s="12" t="s">
        <v>38</v>
      </c>
      <c r="D17" s="13">
        <f>D16-D15</f>
        <v>-85245.310000000987</v>
      </c>
      <c r="E17" s="13"/>
      <c r="F17" s="13"/>
      <c r="G17" s="13"/>
      <c r="H17" s="13"/>
      <c r="I17" s="13"/>
      <c r="J17" s="13"/>
    </row>
    <row r="18" spans="1:10" x14ac:dyDescent="0.25">
      <c r="I18" s="3"/>
      <c r="J18" s="3"/>
    </row>
    <row r="19" spans="1:10" ht="15.75" thickBot="1" x14ac:dyDescent="0.3">
      <c r="C19" s="6" t="s">
        <v>35</v>
      </c>
      <c r="D19" s="6" t="s">
        <v>1</v>
      </c>
      <c r="E19" s="6" t="s">
        <v>119</v>
      </c>
      <c r="F19" s="6" t="s">
        <v>120</v>
      </c>
      <c r="G19" s="6" t="s">
        <v>121</v>
      </c>
      <c r="H19" s="6" t="s">
        <v>122</v>
      </c>
      <c r="I19" s="6" t="s">
        <v>123</v>
      </c>
      <c r="J19" s="6" t="s">
        <v>124</v>
      </c>
    </row>
    <row r="20" spans="1:10" ht="15" customHeight="1" x14ac:dyDescent="0.25">
      <c r="A20" s="47" t="s">
        <v>141</v>
      </c>
      <c r="B20" s="7" t="s">
        <v>134</v>
      </c>
      <c r="C20" s="14" t="s">
        <v>38</v>
      </c>
      <c r="D20" s="9" t="s">
        <v>38</v>
      </c>
      <c r="E20" s="22"/>
      <c r="F20" s="22"/>
      <c r="G20" s="22"/>
      <c r="H20" s="22"/>
      <c r="I20" s="22"/>
      <c r="J20" s="22"/>
    </row>
    <row r="21" spans="1:10" x14ac:dyDescent="0.25">
      <c r="A21" s="48"/>
      <c r="B21" s="5" t="s">
        <v>36</v>
      </c>
      <c r="C21" s="5" t="s">
        <v>38</v>
      </c>
      <c r="D21" s="15" t="s">
        <v>38</v>
      </c>
      <c r="E21" s="15" t="s">
        <v>38</v>
      </c>
      <c r="F21" s="15" t="s">
        <v>38</v>
      </c>
      <c r="G21" s="15" t="s">
        <v>38</v>
      </c>
      <c r="H21" s="15" t="s">
        <v>38</v>
      </c>
      <c r="I21" s="15" t="s">
        <v>38</v>
      </c>
      <c r="J21" s="15" t="s">
        <v>38</v>
      </c>
    </row>
    <row r="22" spans="1:10" x14ac:dyDescent="0.25">
      <c r="A22" s="48"/>
      <c r="B22" s="5" t="s">
        <v>116</v>
      </c>
      <c r="C22" s="5" t="s">
        <v>38</v>
      </c>
      <c r="D22" s="16" t="s">
        <v>38</v>
      </c>
      <c r="E22" s="16"/>
      <c r="F22" s="16"/>
      <c r="G22" s="16"/>
      <c r="H22" s="16"/>
      <c r="I22" s="16"/>
      <c r="J22" s="16"/>
    </row>
    <row r="23" spans="1:10" x14ac:dyDescent="0.25">
      <c r="A23" s="48"/>
      <c r="B23" s="5" t="s">
        <v>117</v>
      </c>
      <c r="C23" s="5" t="s">
        <v>38</v>
      </c>
      <c r="D23" s="10" t="s">
        <v>38</v>
      </c>
      <c r="E23" s="10"/>
      <c r="F23" s="10"/>
      <c r="G23" s="10"/>
      <c r="H23" s="10"/>
      <c r="I23" s="10"/>
      <c r="J23" s="10"/>
    </row>
    <row r="24" spans="1:10" x14ac:dyDescent="0.25">
      <c r="A24" s="48"/>
      <c r="B24" s="5" t="s">
        <v>115</v>
      </c>
      <c r="C24" s="5" t="s">
        <v>38</v>
      </c>
      <c r="D24" s="10" t="s">
        <v>38</v>
      </c>
      <c r="E24" s="10"/>
      <c r="F24" s="10"/>
      <c r="G24" s="10"/>
      <c r="H24" s="10"/>
      <c r="I24" s="10"/>
      <c r="J24" s="10"/>
    </row>
    <row r="25" spans="1:10" ht="15.75" thickBot="1" x14ac:dyDescent="0.3">
      <c r="A25" s="49"/>
      <c r="B25" s="12" t="s">
        <v>32</v>
      </c>
      <c r="C25" s="12" t="s">
        <v>38</v>
      </c>
      <c r="D25" s="17" t="s">
        <v>38</v>
      </c>
      <c r="E25" s="13"/>
      <c r="F25" s="13"/>
      <c r="G25" s="13"/>
      <c r="H25" s="13"/>
      <c r="I25" s="13"/>
      <c r="J25" s="13"/>
    </row>
    <row r="29" spans="1:10" x14ac:dyDescent="0.25">
      <c r="A29" s="2" t="s">
        <v>23</v>
      </c>
      <c r="E29" s="2"/>
      <c r="F29" s="2"/>
      <c r="G29" s="2"/>
      <c r="H29" s="2"/>
    </row>
    <row r="30" spans="1:10" x14ac:dyDescent="0.25">
      <c r="A30" s="2" t="s">
        <v>127</v>
      </c>
      <c r="E30" s="2"/>
      <c r="F30" s="2"/>
      <c r="G30" s="2"/>
      <c r="H30" s="2"/>
    </row>
    <row r="31" spans="1:10" x14ac:dyDescent="0.25">
      <c r="A31" s="2" t="s">
        <v>128</v>
      </c>
    </row>
    <row r="32" spans="1:10" x14ac:dyDescent="0.25">
      <c r="A32" s="4" t="s">
        <v>135</v>
      </c>
    </row>
    <row r="35" spans="1:1" x14ac:dyDescent="0.25">
      <c r="A35" s="2"/>
    </row>
  </sheetData>
  <mergeCells count="4">
    <mergeCell ref="A6:A9"/>
    <mergeCell ref="A10:A13"/>
    <mergeCell ref="A14:A17"/>
    <mergeCell ref="A20:A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workbookViewId="0">
      <selection activeCell="A2" sqref="A2"/>
    </sheetView>
  </sheetViews>
  <sheetFormatPr defaultColWidth="9.140625" defaultRowHeight="15" x14ac:dyDescent="0.25"/>
  <cols>
    <col min="1" max="1" width="31" style="4" customWidth="1"/>
    <col min="2" max="2" width="31.5703125" style="3" customWidth="1"/>
    <col min="3" max="3" width="20.7109375" style="3" customWidth="1"/>
    <col min="4" max="4" width="22.5703125" style="3" customWidth="1"/>
    <col min="5" max="5" width="19" style="3" customWidth="1"/>
    <col min="6" max="6" width="13.7109375" style="3" customWidth="1"/>
    <col min="7" max="7" width="14.85546875" style="3" bestFit="1" customWidth="1"/>
    <col min="8" max="8" width="19.5703125" style="3" customWidth="1"/>
    <col min="9" max="9" width="17" style="2" customWidth="1"/>
    <col min="10" max="10" width="32.85546875" style="2" bestFit="1" customWidth="1"/>
    <col min="11" max="16384" width="9.140625" style="2"/>
  </cols>
  <sheetData>
    <row r="1" spans="1:11" x14ac:dyDescent="0.25">
      <c r="A1" s="2" t="s">
        <v>33</v>
      </c>
      <c r="E1" s="2"/>
      <c r="F1" s="2"/>
      <c r="G1" s="2"/>
      <c r="H1" s="2"/>
    </row>
    <row r="2" spans="1:11" x14ac:dyDescent="0.25">
      <c r="A2" s="1" t="s">
        <v>3</v>
      </c>
      <c r="E2" s="2"/>
      <c r="F2" s="2"/>
      <c r="G2" s="2"/>
      <c r="H2" s="2"/>
    </row>
    <row r="5" spans="1:11" ht="15.75" thickBot="1" x14ac:dyDescent="0.3">
      <c r="C5" s="6" t="s">
        <v>35</v>
      </c>
      <c r="D5" s="6" t="s">
        <v>1</v>
      </c>
      <c r="E5" s="6" t="s">
        <v>119</v>
      </c>
      <c r="F5" s="6" t="s">
        <v>120</v>
      </c>
      <c r="G5" s="6" t="s">
        <v>121</v>
      </c>
      <c r="H5" s="6" t="s">
        <v>122</v>
      </c>
      <c r="I5" s="6" t="s">
        <v>123</v>
      </c>
      <c r="J5" s="6" t="s">
        <v>124</v>
      </c>
    </row>
    <row r="6" spans="1:11" x14ac:dyDescent="0.25">
      <c r="A6" s="44" t="s">
        <v>45</v>
      </c>
      <c r="B6" s="7" t="s">
        <v>34</v>
      </c>
      <c r="C6" s="8">
        <v>10179890</v>
      </c>
      <c r="D6" s="21">
        <v>10014575.35</v>
      </c>
      <c r="E6" s="21"/>
      <c r="F6" s="21"/>
      <c r="G6" s="21"/>
      <c r="H6" s="21"/>
      <c r="I6" s="21"/>
      <c r="J6" s="21"/>
    </row>
    <row r="7" spans="1:11" x14ac:dyDescent="0.25">
      <c r="A7" s="45"/>
      <c r="B7" s="5" t="s">
        <v>36</v>
      </c>
      <c r="C7" s="5" t="s">
        <v>38</v>
      </c>
      <c r="D7" s="10">
        <v>130000</v>
      </c>
      <c r="E7" s="30">
        <v>40000</v>
      </c>
      <c r="F7" s="31">
        <v>80000</v>
      </c>
      <c r="G7" s="33">
        <v>80000</v>
      </c>
      <c r="H7" s="34">
        <v>200000</v>
      </c>
      <c r="I7" s="33">
        <v>2000000</v>
      </c>
      <c r="J7" s="35">
        <f>SUM(E7:I7)</f>
        <v>2400000</v>
      </c>
      <c r="K7" s="19"/>
    </row>
    <row r="8" spans="1:11" x14ac:dyDescent="0.25">
      <c r="A8" s="45"/>
      <c r="B8" s="5" t="s">
        <v>37</v>
      </c>
      <c r="C8" s="5" t="s">
        <v>38</v>
      </c>
      <c r="D8" s="11">
        <f>C6-D6</f>
        <v>165314.65000000037</v>
      </c>
      <c r="E8" s="11"/>
      <c r="F8" s="11"/>
      <c r="G8" s="11"/>
      <c r="H8" s="11"/>
      <c r="I8" s="11"/>
      <c r="J8" s="11"/>
    </row>
    <row r="9" spans="1:11" ht="15.75" thickBot="1" x14ac:dyDescent="0.3">
      <c r="A9" s="46"/>
      <c r="B9" s="12" t="s">
        <v>32</v>
      </c>
      <c r="C9" s="12" t="s">
        <v>38</v>
      </c>
      <c r="D9" s="13">
        <f>D8-D7</f>
        <v>35314.650000000373</v>
      </c>
      <c r="E9" s="13"/>
      <c r="F9" s="13"/>
      <c r="G9" s="13"/>
      <c r="H9" s="13"/>
      <c r="I9" s="13"/>
      <c r="J9" s="13"/>
    </row>
    <row r="10" spans="1:11" x14ac:dyDescent="0.25">
      <c r="A10" s="44" t="s">
        <v>47</v>
      </c>
      <c r="B10" s="7" t="s">
        <v>34</v>
      </c>
      <c r="C10" s="14">
        <v>1944191</v>
      </c>
      <c r="D10" s="22">
        <v>1890184.31</v>
      </c>
      <c r="E10" s="22"/>
      <c r="F10" s="22"/>
      <c r="G10" s="22"/>
      <c r="H10" s="22"/>
      <c r="I10" s="22"/>
      <c r="J10" s="22"/>
    </row>
    <row r="11" spans="1:11" x14ac:dyDescent="0.25">
      <c r="A11" s="45"/>
      <c r="B11" s="5" t="s">
        <v>36</v>
      </c>
      <c r="C11" s="5" t="s">
        <v>38</v>
      </c>
      <c r="D11" s="15" t="s">
        <v>38</v>
      </c>
      <c r="E11" s="15" t="s">
        <v>38</v>
      </c>
      <c r="F11" s="15" t="s">
        <v>38</v>
      </c>
      <c r="G11" s="15" t="s">
        <v>38</v>
      </c>
      <c r="H11" s="15" t="s">
        <v>38</v>
      </c>
      <c r="I11" s="15" t="s">
        <v>38</v>
      </c>
      <c r="J11" s="15" t="s">
        <v>38</v>
      </c>
    </row>
    <row r="12" spans="1:11" x14ac:dyDescent="0.25">
      <c r="A12" s="45"/>
      <c r="B12" s="5" t="s">
        <v>37</v>
      </c>
      <c r="C12" s="5" t="s">
        <v>38</v>
      </c>
      <c r="D12" s="10">
        <f>C10-D10</f>
        <v>54006.689999999944</v>
      </c>
      <c r="E12" s="10"/>
      <c r="F12" s="10"/>
      <c r="G12" s="10"/>
      <c r="H12" s="10"/>
      <c r="I12" s="10"/>
      <c r="J12" s="10"/>
    </row>
    <row r="13" spans="1:11" ht="15.75" thickBot="1" x14ac:dyDescent="0.3">
      <c r="A13" s="46"/>
      <c r="B13" s="12" t="s">
        <v>32</v>
      </c>
      <c r="C13" s="12" t="s">
        <v>38</v>
      </c>
      <c r="D13" s="13" t="s">
        <v>38</v>
      </c>
      <c r="E13" s="13"/>
      <c r="F13" s="13"/>
      <c r="G13" s="13"/>
      <c r="H13" s="13"/>
      <c r="I13" s="13"/>
      <c r="J13" s="13"/>
    </row>
    <row r="14" spans="1:11" x14ac:dyDescent="0.25">
      <c r="A14" s="44" t="s">
        <v>46</v>
      </c>
      <c r="B14" s="7" t="s">
        <v>34</v>
      </c>
      <c r="C14" s="14">
        <v>12124081</v>
      </c>
      <c r="D14" s="22">
        <v>11904759.66</v>
      </c>
      <c r="E14" s="22"/>
      <c r="F14" s="22"/>
      <c r="G14" s="22"/>
      <c r="H14" s="22"/>
      <c r="I14" s="22"/>
      <c r="J14" s="22"/>
    </row>
    <row r="15" spans="1:11" x14ac:dyDescent="0.25">
      <c r="A15" s="45"/>
      <c r="B15" s="5" t="s">
        <v>36</v>
      </c>
      <c r="C15" s="5" t="s">
        <v>38</v>
      </c>
      <c r="D15" s="10">
        <v>130000</v>
      </c>
      <c r="E15" s="15">
        <v>40000</v>
      </c>
      <c r="F15" s="15">
        <v>80000</v>
      </c>
      <c r="G15" s="15">
        <v>80000</v>
      </c>
      <c r="H15" s="15">
        <v>200000</v>
      </c>
      <c r="I15" s="15">
        <v>2000000</v>
      </c>
      <c r="J15" s="15">
        <v>2400000</v>
      </c>
    </row>
    <row r="16" spans="1:11" x14ac:dyDescent="0.25">
      <c r="A16" s="45"/>
      <c r="B16" s="5" t="s">
        <v>37</v>
      </c>
      <c r="C16" s="5" t="s">
        <v>38</v>
      </c>
      <c r="D16" s="15">
        <v>219321.34</v>
      </c>
      <c r="E16" s="15"/>
      <c r="F16" s="15"/>
      <c r="G16" s="15"/>
      <c r="H16" s="15"/>
      <c r="I16" s="15"/>
      <c r="J16" s="15"/>
    </row>
    <row r="17" spans="1:11" ht="15.75" thickBot="1" x14ac:dyDescent="0.3">
      <c r="A17" s="46"/>
      <c r="B17" s="12" t="s">
        <v>32</v>
      </c>
      <c r="C17" s="12" t="s">
        <v>38</v>
      </c>
      <c r="D17" s="13">
        <f>D16-D15</f>
        <v>89321.34</v>
      </c>
      <c r="E17" s="13"/>
      <c r="F17" s="13"/>
      <c r="G17" s="13"/>
      <c r="H17" s="13"/>
      <c r="I17" s="13"/>
      <c r="J17" s="13"/>
    </row>
    <row r="18" spans="1:11" x14ac:dyDescent="0.25">
      <c r="I18" s="3"/>
      <c r="J18" s="3"/>
    </row>
    <row r="19" spans="1:11" ht="15.75" thickBot="1" x14ac:dyDescent="0.3">
      <c r="C19" s="6" t="s">
        <v>35</v>
      </c>
      <c r="D19" s="6" t="s">
        <v>1</v>
      </c>
      <c r="E19" s="6" t="s">
        <v>119</v>
      </c>
      <c r="F19" s="6" t="s">
        <v>120</v>
      </c>
      <c r="G19" s="6" t="s">
        <v>121</v>
      </c>
      <c r="H19" s="6" t="s">
        <v>122</v>
      </c>
      <c r="I19" s="6" t="s">
        <v>123</v>
      </c>
      <c r="J19" s="6" t="s">
        <v>124</v>
      </c>
    </row>
    <row r="20" spans="1:11" ht="15" customHeight="1" x14ac:dyDescent="0.25">
      <c r="A20" s="47" t="s">
        <v>139</v>
      </c>
      <c r="B20" s="7" t="s">
        <v>133</v>
      </c>
      <c r="C20" s="14">
        <v>5727050</v>
      </c>
      <c r="D20" s="22">
        <f>C20-D24</f>
        <v>5703975</v>
      </c>
      <c r="E20" s="22"/>
      <c r="F20" s="22"/>
      <c r="G20" s="22"/>
      <c r="H20" s="22"/>
      <c r="I20" s="22"/>
      <c r="J20" s="22"/>
    </row>
    <row r="21" spans="1:11" x14ac:dyDescent="0.25">
      <c r="A21" s="48"/>
      <c r="B21" s="5" t="s">
        <v>36</v>
      </c>
      <c r="C21" s="5" t="s">
        <v>38</v>
      </c>
      <c r="D21" s="15">
        <v>29935</v>
      </c>
      <c r="E21" s="30">
        <v>37181</v>
      </c>
      <c r="F21" s="31">
        <v>17300</v>
      </c>
      <c r="G21" s="31">
        <v>0</v>
      </c>
      <c r="H21" s="31">
        <v>0</v>
      </c>
      <c r="I21" s="31">
        <v>0</v>
      </c>
      <c r="J21" s="38">
        <f>SUM(E21:I21)</f>
        <v>54481</v>
      </c>
      <c r="K21" s="19"/>
    </row>
    <row r="22" spans="1:11" x14ac:dyDescent="0.25">
      <c r="A22" s="48"/>
      <c r="B22" s="5" t="s">
        <v>116</v>
      </c>
      <c r="C22" s="5" t="s">
        <v>38</v>
      </c>
      <c r="D22" s="16">
        <v>12283</v>
      </c>
      <c r="E22" s="16"/>
      <c r="F22" s="16"/>
      <c r="G22" s="16"/>
      <c r="H22" s="16"/>
      <c r="I22" s="16"/>
      <c r="J22" s="16"/>
    </row>
    <row r="23" spans="1:11" x14ac:dyDescent="0.25">
      <c r="A23" s="48"/>
      <c r="B23" s="5" t="s">
        <v>117</v>
      </c>
      <c r="C23" s="5" t="s">
        <v>38</v>
      </c>
      <c r="D23" s="10">
        <v>10792</v>
      </c>
      <c r="E23" s="10"/>
      <c r="F23" s="10"/>
      <c r="G23" s="10"/>
      <c r="H23" s="10"/>
      <c r="I23" s="10"/>
      <c r="J23" s="10"/>
    </row>
    <row r="24" spans="1:11" x14ac:dyDescent="0.25">
      <c r="A24" s="48"/>
      <c r="B24" s="5" t="s">
        <v>115</v>
      </c>
      <c r="C24" s="5" t="s">
        <v>38</v>
      </c>
      <c r="D24" s="10">
        <f>SUM(D22:D23)</f>
        <v>23075</v>
      </c>
      <c r="E24" s="10"/>
      <c r="F24" s="10"/>
      <c r="G24" s="10"/>
      <c r="H24" s="10"/>
      <c r="I24" s="10"/>
      <c r="J24" s="10"/>
    </row>
    <row r="25" spans="1:11" ht="15.75" thickBot="1" x14ac:dyDescent="0.3">
      <c r="A25" s="49"/>
      <c r="B25" s="12" t="s">
        <v>32</v>
      </c>
      <c r="C25" s="12" t="s">
        <v>38</v>
      </c>
      <c r="D25" s="13">
        <f>D24-D21</f>
        <v>-6860</v>
      </c>
      <c r="E25" s="13"/>
      <c r="F25" s="13"/>
      <c r="G25" s="13"/>
      <c r="H25" s="13"/>
      <c r="I25" s="13"/>
      <c r="J25" s="13"/>
    </row>
    <row r="29" spans="1:11" x14ac:dyDescent="0.25">
      <c r="A29" s="2" t="s">
        <v>23</v>
      </c>
      <c r="E29" s="2"/>
      <c r="F29" s="2"/>
      <c r="G29" s="2"/>
      <c r="H29" s="2"/>
    </row>
    <row r="30" spans="1:11" x14ac:dyDescent="0.25">
      <c r="A30" s="2" t="s">
        <v>118</v>
      </c>
    </row>
    <row r="31" spans="1:11" x14ac:dyDescent="0.25">
      <c r="A31" s="4" t="s">
        <v>132</v>
      </c>
    </row>
  </sheetData>
  <mergeCells count="4">
    <mergeCell ref="A6:A9"/>
    <mergeCell ref="A10:A13"/>
    <mergeCell ref="A14:A17"/>
    <mergeCell ref="A20:A25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workbookViewId="0">
      <selection activeCell="E15" sqref="E15:I15"/>
    </sheetView>
  </sheetViews>
  <sheetFormatPr defaultColWidth="9.140625" defaultRowHeight="15" x14ac:dyDescent="0.25"/>
  <cols>
    <col min="1" max="1" width="31" style="4" customWidth="1"/>
    <col min="2" max="2" width="31.5703125" style="3" customWidth="1"/>
    <col min="3" max="3" width="20.7109375" style="3" customWidth="1"/>
    <col min="4" max="4" width="22.5703125" style="3" customWidth="1"/>
    <col min="5" max="5" width="19" style="3" customWidth="1"/>
    <col min="6" max="6" width="13.7109375" style="3" customWidth="1"/>
    <col min="7" max="7" width="14.85546875" style="3" bestFit="1" customWidth="1"/>
    <col min="8" max="8" width="14.85546875" style="3" customWidth="1"/>
    <col min="9" max="9" width="13" style="2" customWidth="1"/>
    <col min="10" max="10" width="32.85546875" style="2" bestFit="1" customWidth="1"/>
    <col min="11" max="16384" width="9.140625" style="2"/>
  </cols>
  <sheetData>
    <row r="1" spans="1:10" x14ac:dyDescent="0.25">
      <c r="A1" s="2" t="s">
        <v>33</v>
      </c>
      <c r="E1" s="2"/>
      <c r="F1" s="2"/>
      <c r="G1" s="2"/>
      <c r="H1" s="2"/>
    </row>
    <row r="2" spans="1:10" x14ac:dyDescent="0.25">
      <c r="A2" s="1" t="s">
        <v>17</v>
      </c>
      <c r="E2" s="2"/>
      <c r="F2" s="2"/>
      <c r="G2" s="2"/>
      <c r="H2" s="2"/>
    </row>
    <row r="5" spans="1:10" ht="15.75" thickBot="1" x14ac:dyDescent="0.3">
      <c r="C5" s="6" t="s">
        <v>35</v>
      </c>
      <c r="D5" s="6" t="s">
        <v>1</v>
      </c>
      <c r="E5" s="6" t="s">
        <v>119</v>
      </c>
      <c r="F5" s="6" t="s">
        <v>120</v>
      </c>
      <c r="G5" s="6" t="s">
        <v>121</v>
      </c>
      <c r="H5" s="6" t="s">
        <v>122</v>
      </c>
      <c r="I5" s="6" t="s">
        <v>123</v>
      </c>
      <c r="J5" s="6" t="s">
        <v>124</v>
      </c>
    </row>
    <row r="6" spans="1:10" x14ac:dyDescent="0.25">
      <c r="A6" s="44" t="s">
        <v>94</v>
      </c>
      <c r="B6" s="7" t="s">
        <v>34</v>
      </c>
      <c r="C6" s="8">
        <v>6098397</v>
      </c>
      <c r="D6" s="21">
        <v>6154458.8700000001</v>
      </c>
      <c r="E6" s="21"/>
      <c r="F6" s="21"/>
      <c r="G6" s="21"/>
      <c r="H6" s="21"/>
      <c r="I6" s="21"/>
      <c r="J6" s="21"/>
    </row>
    <row r="7" spans="1:10" x14ac:dyDescent="0.25">
      <c r="A7" s="45"/>
      <c r="B7" s="5" t="s">
        <v>36</v>
      </c>
      <c r="C7" s="5" t="s">
        <v>38</v>
      </c>
      <c r="D7" s="10">
        <v>0</v>
      </c>
      <c r="E7" s="10">
        <v>0</v>
      </c>
      <c r="F7" s="10">
        <v>310000</v>
      </c>
      <c r="G7" s="10">
        <v>95000</v>
      </c>
      <c r="H7" s="10">
        <v>0</v>
      </c>
      <c r="I7" s="10">
        <v>0</v>
      </c>
      <c r="J7" s="10">
        <v>405000</v>
      </c>
    </row>
    <row r="8" spans="1:10" x14ac:dyDescent="0.25">
      <c r="A8" s="45"/>
      <c r="B8" s="5" t="s">
        <v>37</v>
      </c>
      <c r="C8" s="5" t="s">
        <v>38</v>
      </c>
      <c r="D8" s="11">
        <f>C6-D6</f>
        <v>-56061.870000000112</v>
      </c>
      <c r="E8" s="11"/>
      <c r="F8" s="11"/>
      <c r="G8" s="11"/>
      <c r="H8" s="11"/>
      <c r="I8" s="11"/>
      <c r="J8" s="11"/>
    </row>
    <row r="9" spans="1:10" ht="15.75" thickBot="1" x14ac:dyDescent="0.3">
      <c r="A9" s="46"/>
      <c r="B9" s="12" t="s">
        <v>32</v>
      </c>
      <c r="C9" s="12" t="s">
        <v>38</v>
      </c>
      <c r="D9" s="13">
        <f>D8-D7</f>
        <v>-56061.870000000112</v>
      </c>
      <c r="E9" s="13"/>
      <c r="F9" s="13"/>
      <c r="G9" s="13"/>
      <c r="H9" s="13"/>
      <c r="I9" s="13"/>
      <c r="J9" s="13"/>
    </row>
    <row r="10" spans="1:10" x14ac:dyDescent="0.25">
      <c r="A10" s="44" t="s">
        <v>95</v>
      </c>
      <c r="B10" s="7" t="s">
        <v>34</v>
      </c>
      <c r="C10" s="14">
        <v>912516</v>
      </c>
      <c r="D10" s="22">
        <v>912515.9</v>
      </c>
      <c r="E10" s="22"/>
      <c r="F10" s="22"/>
      <c r="G10" s="22"/>
      <c r="H10" s="22"/>
      <c r="I10" s="22"/>
      <c r="J10" s="22"/>
    </row>
    <row r="11" spans="1:10" x14ac:dyDescent="0.25">
      <c r="A11" s="45"/>
      <c r="B11" s="5" t="s">
        <v>36</v>
      </c>
      <c r="C11" s="5" t="s">
        <v>38</v>
      </c>
      <c r="D11" s="15" t="s">
        <v>38</v>
      </c>
      <c r="E11" s="15" t="s">
        <v>38</v>
      </c>
      <c r="F11" s="15" t="s">
        <v>38</v>
      </c>
      <c r="G11" s="15" t="s">
        <v>38</v>
      </c>
      <c r="H11" s="15" t="s">
        <v>38</v>
      </c>
      <c r="I11" s="15" t="s">
        <v>38</v>
      </c>
      <c r="J11" s="15" t="s">
        <v>38</v>
      </c>
    </row>
    <row r="12" spans="1:10" x14ac:dyDescent="0.25">
      <c r="A12" s="45"/>
      <c r="B12" s="5" t="s">
        <v>37</v>
      </c>
      <c r="C12" s="5" t="s">
        <v>38</v>
      </c>
      <c r="D12" s="10">
        <f>C10-D10</f>
        <v>9.9999999976716936E-2</v>
      </c>
      <c r="E12" s="10"/>
      <c r="F12" s="10"/>
      <c r="G12" s="10"/>
      <c r="H12" s="10"/>
      <c r="I12" s="10"/>
      <c r="J12" s="10"/>
    </row>
    <row r="13" spans="1:10" ht="15.75" thickBot="1" x14ac:dyDescent="0.3">
      <c r="A13" s="46"/>
      <c r="B13" s="12" t="s">
        <v>32</v>
      </c>
      <c r="C13" s="12" t="s">
        <v>38</v>
      </c>
      <c r="D13" s="13" t="s">
        <v>38</v>
      </c>
      <c r="E13" s="13"/>
      <c r="F13" s="13"/>
      <c r="G13" s="13"/>
      <c r="H13" s="13"/>
      <c r="I13" s="13"/>
      <c r="J13" s="13"/>
    </row>
    <row r="14" spans="1:10" x14ac:dyDescent="0.25">
      <c r="A14" s="44" t="s">
        <v>96</v>
      </c>
      <c r="B14" s="7" t="s">
        <v>34</v>
      </c>
      <c r="C14" s="14">
        <v>7010913</v>
      </c>
      <c r="D14" s="22">
        <v>7066974.7699999996</v>
      </c>
      <c r="E14" s="22"/>
      <c r="F14" s="22"/>
      <c r="G14" s="22"/>
      <c r="H14" s="22"/>
      <c r="I14" s="22"/>
      <c r="J14" s="22"/>
    </row>
    <row r="15" spans="1:10" x14ac:dyDescent="0.25">
      <c r="A15" s="45"/>
      <c r="B15" s="5" t="s">
        <v>36</v>
      </c>
      <c r="C15" s="5" t="s">
        <v>38</v>
      </c>
      <c r="D15" s="10">
        <v>0</v>
      </c>
      <c r="E15" s="10">
        <v>0</v>
      </c>
      <c r="F15" s="15">
        <v>310000</v>
      </c>
      <c r="G15" s="15">
        <v>95000</v>
      </c>
      <c r="H15" s="15">
        <v>0</v>
      </c>
      <c r="I15" s="15">
        <v>0</v>
      </c>
      <c r="J15" s="15">
        <v>405000</v>
      </c>
    </row>
    <row r="16" spans="1:10" x14ac:dyDescent="0.25">
      <c r="A16" s="45"/>
      <c r="B16" s="5" t="s">
        <v>37</v>
      </c>
      <c r="C16" s="5" t="s">
        <v>38</v>
      </c>
      <c r="D16" s="11">
        <v>-56061.769999999502</v>
      </c>
      <c r="E16" s="15"/>
      <c r="F16" s="15"/>
      <c r="G16" s="15"/>
      <c r="H16" s="15"/>
      <c r="I16" s="15"/>
      <c r="J16" s="15"/>
    </row>
    <row r="17" spans="1:10" ht="15.75" thickBot="1" x14ac:dyDescent="0.3">
      <c r="A17" s="46"/>
      <c r="B17" s="12" t="s">
        <v>32</v>
      </c>
      <c r="C17" s="12" t="s">
        <v>38</v>
      </c>
      <c r="D17" s="13">
        <f>D16-D15</f>
        <v>-56061.769999999502</v>
      </c>
      <c r="E17" s="13"/>
      <c r="F17" s="13"/>
      <c r="G17" s="13"/>
      <c r="H17" s="13"/>
      <c r="I17" s="13"/>
      <c r="J17" s="13"/>
    </row>
    <row r="18" spans="1:10" x14ac:dyDescent="0.25">
      <c r="I18" s="3"/>
      <c r="J18" s="3"/>
    </row>
    <row r="19" spans="1:10" ht="15.75" thickBot="1" x14ac:dyDescent="0.3">
      <c r="C19" s="6" t="s">
        <v>35</v>
      </c>
      <c r="D19" s="6" t="s">
        <v>1</v>
      </c>
      <c r="E19" s="6" t="s">
        <v>119</v>
      </c>
      <c r="F19" s="6" t="s">
        <v>120</v>
      </c>
      <c r="G19" s="6" t="s">
        <v>121</v>
      </c>
      <c r="H19" s="6" t="s">
        <v>122</v>
      </c>
      <c r="I19" s="6" t="s">
        <v>123</v>
      </c>
      <c r="J19" s="6" t="s">
        <v>124</v>
      </c>
    </row>
    <row r="20" spans="1:10" ht="15" customHeight="1" x14ac:dyDescent="0.25">
      <c r="A20" s="47" t="s">
        <v>152</v>
      </c>
      <c r="B20" s="7" t="s">
        <v>133</v>
      </c>
      <c r="C20" s="14">
        <v>579280.29500000004</v>
      </c>
      <c r="D20" s="22">
        <f>C20-D24</f>
        <v>579280.29500000004</v>
      </c>
      <c r="E20" s="22"/>
      <c r="F20" s="22"/>
      <c r="G20" s="22"/>
      <c r="H20" s="22"/>
      <c r="I20" s="22"/>
      <c r="J20" s="22"/>
    </row>
    <row r="21" spans="1:10" x14ac:dyDescent="0.25">
      <c r="A21" s="48"/>
      <c r="B21" s="5" t="s">
        <v>36</v>
      </c>
      <c r="C21" s="5" t="s">
        <v>38</v>
      </c>
      <c r="D21" s="26">
        <v>0</v>
      </c>
      <c r="E21" s="10">
        <v>0</v>
      </c>
      <c r="F21" s="10">
        <v>0</v>
      </c>
      <c r="G21" s="10">
        <v>0</v>
      </c>
      <c r="H21" s="10">
        <v>0</v>
      </c>
      <c r="I21" s="10">
        <v>0</v>
      </c>
      <c r="J21" s="15">
        <v>0</v>
      </c>
    </row>
    <row r="22" spans="1:10" x14ac:dyDescent="0.25">
      <c r="A22" s="48"/>
      <c r="B22" s="5" t="s">
        <v>116</v>
      </c>
      <c r="C22" s="5" t="s">
        <v>38</v>
      </c>
      <c r="D22" s="16">
        <v>0</v>
      </c>
      <c r="E22" s="16"/>
      <c r="F22" s="16"/>
      <c r="G22" s="16"/>
      <c r="H22" s="16"/>
      <c r="I22" s="16"/>
      <c r="J22" s="16"/>
    </row>
    <row r="23" spans="1:10" x14ac:dyDescent="0.25">
      <c r="A23" s="48"/>
      <c r="B23" s="5" t="s">
        <v>117</v>
      </c>
      <c r="C23" s="5" t="s">
        <v>38</v>
      </c>
      <c r="D23" s="10">
        <v>0</v>
      </c>
      <c r="E23" s="10"/>
      <c r="F23" s="10"/>
      <c r="G23" s="10"/>
      <c r="H23" s="10"/>
      <c r="I23" s="10"/>
      <c r="J23" s="10"/>
    </row>
    <row r="24" spans="1:10" x14ac:dyDescent="0.25">
      <c r="A24" s="48"/>
      <c r="B24" s="5" t="s">
        <v>115</v>
      </c>
      <c r="C24" s="5" t="s">
        <v>38</v>
      </c>
      <c r="D24" s="10">
        <f>SUM(D22:D23)</f>
        <v>0</v>
      </c>
      <c r="E24" s="10"/>
      <c r="F24" s="10"/>
      <c r="G24" s="10"/>
      <c r="H24" s="10"/>
      <c r="I24" s="10"/>
      <c r="J24" s="10"/>
    </row>
    <row r="25" spans="1:10" ht="15.75" thickBot="1" x14ac:dyDescent="0.3">
      <c r="A25" s="49"/>
      <c r="B25" s="12" t="s">
        <v>32</v>
      </c>
      <c r="C25" s="12" t="s">
        <v>38</v>
      </c>
      <c r="D25" s="17">
        <v>0</v>
      </c>
      <c r="E25" s="13"/>
      <c r="F25" s="13"/>
      <c r="G25" s="13"/>
      <c r="H25" s="13"/>
      <c r="I25" s="13"/>
      <c r="J25" s="13"/>
    </row>
    <row r="29" spans="1:10" x14ac:dyDescent="0.25">
      <c r="A29" s="2" t="s">
        <v>23</v>
      </c>
      <c r="E29" s="2"/>
      <c r="F29" s="2"/>
      <c r="G29" s="2"/>
      <c r="H29" s="2"/>
    </row>
    <row r="30" spans="1:10" x14ac:dyDescent="0.25">
      <c r="A30" s="2" t="s">
        <v>118</v>
      </c>
    </row>
    <row r="31" spans="1:10" x14ac:dyDescent="0.25">
      <c r="A31" s="4" t="s">
        <v>132</v>
      </c>
    </row>
  </sheetData>
  <mergeCells count="4">
    <mergeCell ref="A6:A9"/>
    <mergeCell ref="A10:A13"/>
    <mergeCell ref="A14:A17"/>
    <mergeCell ref="A20:A25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workbookViewId="0">
      <selection activeCell="B36" sqref="B36"/>
    </sheetView>
  </sheetViews>
  <sheetFormatPr defaultColWidth="9.140625" defaultRowHeight="15" x14ac:dyDescent="0.25"/>
  <cols>
    <col min="1" max="1" width="31" style="4" customWidth="1"/>
    <col min="2" max="2" width="31.5703125" style="3" customWidth="1"/>
    <col min="3" max="3" width="20.7109375" style="3" customWidth="1"/>
    <col min="4" max="4" width="22.5703125" style="3" customWidth="1"/>
    <col min="5" max="5" width="19" style="3" customWidth="1"/>
    <col min="6" max="6" width="13.7109375" style="3" customWidth="1"/>
    <col min="7" max="7" width="14.85546875" style="3" bestFit="1" customWidth="1"/>
    <col min="8" max="8" width="15.28515625" style="3" customWidth="1"/>
    <col min="9" max="9" width="13.7109375" style="2" customWidth="1"/>
    <col min="10" max="10" width="32.85546875" style="2" bestFit="1" customWidth="1"/>
    <col min="11" max="16384" width="9.140625" style="2"/>
  </cols>
  <sheetData>
    <row r="1" spans="1:10" x14ac:dyDescent="0.25">
      <c r="A1" s="2" t="s">
        <v>33</v>
      </c>
      <c r="E1" s="2"/>
      <c r="F1" s="2"/>
      <c r="G1" s="2"/>
      <c r="H1" s="2"/>
    </row>
    <row r="2" spans="1:10" x14ac:dyDescent="0.25">
      <c r="A2" s="1" t="s">
        <v>18</v>
      </c>
      <c r="E2" s="2"/>
      <c r="F2" s="2"/>
      <c r="G2" s="2"/>
      <c r="H2" s="2"/>
    </row>
    <row r="5" spans="1:10" ht="15.75" thickBot="1" x14ac:dyDescent="0.3">
      <c r="C5" s="6" t="s">
        <v>35</v>
      </c>
      <c r="D5" s="6" t="s">
        <v>1</v>
      </c>
      <c r="E5" s="6" t="s">
        <v>119</v>
      </c>
      <c r="F5" s="6" t="s">
        <v>120</v>
      </c>
      <c r="G5" s="6" t="s">
        <v>121</v>
      </c>
      <c r="H5" s="6" t="s">
        <v>122</v>
      </c>
      <c r="I5" s="6" t="s">
        <v>123</v>
      </c>
      <c r="J5" s="6" t="s">
        <v>124</v>
      </c>
    </row>
    <row r="6" spans="1:10" x14ac:dyDescent="0.25">
      <c r="A6" s="44" t="s">
        <v>97</v>
      </c>
      <c r="B6" s="7" t="s">
        <v>34</v>
      </c>
      <c r="C6" s="8">
        <v>895016</v>
      </c>
      <c r="D6" s="21">
        <v>895016</v>
      </c>
      <c r="E6" s="21"/>
      <c r="F6" s="21"/>
      <c r="G6" s="21"/>
      <c r="H6" s="21"/>
      <c r="I6" s="21"/>
      <c r="J6" s="21"/>
    </row>
    <row r="7" spans="1:10" x14ac:dyDescent="0.25">
      <c r="A7" s="45"/>
      <c r="B7" s="5" t="s">
        <v>36</v>
      </c>
      <c r="C7" s="5" t="s">
        <v>38</v>
      </c>
      <c r="D7" s="10">
        <v>0</v>
      </c>
      <c r="E7" s="10">
        <v>0</v>
      </c>
      <c r="F7" s="10">
        <v>0</v>
      </c>
      <c r="G7" s="10">
        <v>0</v>
      </c>
      <c r="H7" s="10">
        <v>21187</v>
      </c>
      <c r="I7" s="10">
        <v>0</v>
      </c>
      <c r="J7" s="10">
        <v>21187</v>
      </c>
    </row>
    <row r="8" spans="1:10" x14ac:dyDescent="0.25">
      <c r="A8" s="45"/>
      <c r="B8" s="5" t="s">
        <v>37</v>
      </c>
      <c r="C8" s="5" t="s">
        <v>38</v>
      </c>
      <c r="D8" s="11">
        <v>0</v>
      </c>
      <c r="E8" s="11"/>
      <c r="F8" s="11"/>
      <c r="G8" s="11"/>
      <c r="H8" s="11"/>
      <c r="I8" s="11"/>
      <c r="J8" s="11"/>
    </row>
    <row r="9" spans="1:10" ht="15.75" thickBot="1" x14ac:dyDescent="0.3">
      <c r="A9" s="46"/>
      <c r="B9" s="12" t="s">
        <v>32</v>
      </c>
      <c r="C9" s="12" t="s">
        <v>38</v>
      </c>
      <c r="D9" s="13">
        <f>D8-D7</f>
        <v>0</v>
      </c>
      <c r="E9" s="13"/>
      <c r="F9" s="13"/>
      <c r="G9" s="13"/>
      <c r="H9" s="13"/>
      <c r="I9" s="13"/>
      <c r="J9" s="13"/>
    </row>
    <row r="10" spans="1:10" x14ac:dyDescent="0.25">
      <c r="A10" s="44" t="s">
        <v>98</v>
      </c>
      <c r="B10" s="7" t="s">
        <v>34</v>
      </c>
      <c r="C10" s="14">
        <v>13984</v>
      </c>
      <c r="D10" s="22">
        <v>13984</v>
      </c>
      <c r="E10" s="22"/>
      <c r="F10" s="22"/>
      <c r="G10" s="22"/>
      <c r="H10" s="22"/>
      <c r="I10" s="22"/>
      <c r="J10" s="22"/>
    </row>
    <row r="11" spans="1:10" x14ac:dyDescent="0.25">
      <c r="A11" s="45"/>
      <c r="B11" s="5" t="s">
        <v>36</v>
      </c>
      <c r="C11" s="5" t="s">
        <v>38</v>
      </c>
      <c r="D11" s="15" t="s">
        <v>38</v>
      </c>
      <c r="E11" s="15" t="s">
        <v>38</v>
      </c>
      <c r="F11" s="15" t="s">
        <v>38</v>
      </c>
      <c r="G11" s="15" t="s">
        <v>38</v>
      </c>
      <c r="H11" s="15" t="s">
        <v>38</v>
      </c>
      <c r="I11" s="15" t="s">
        <v>38</v>
      </c>
      <c r="J11" s="15" t="s">
        <v>38</v>
      </c>
    </row>
    <row r="12" spans="1:10" x14ac:dyDescent="0.25">
      <c r="A12" s="45"/>
      <c r="B12" s="5" t="s">
        <v>37</v>
      </c>
      <c r="C12" s="5" t="s">
        <v>38</v>
      </c>
      <c r="D12" s="10">
        <v>0</v>
      </c>
      <c r="E12" s="10"/>
      <c r="F12" s="10"/>
      <c r="G12" s="10"/>
      <c r="H12" s="10"/>
      <c r="I12" s="10"/>
      <c r="J12" s="10"/>
    </row>
    <row r="13" spans="1:10" ht="15.75" thickBot="1" x14ac:dyDescent="0.3">
      <c r="A13" s="46"/>
      <c r="B13" s="12" t="s">
        <v>32</v>
      </c>
      <c r="C13" s="12" t="s">
        <v>38</v>
      </c>
      <c r="D13" s="13" t="s">
        <v>38</v>
      </c>
      <c r="E13" s="13"/>
      <c r="F13" s="13"/>
      <c r="G13" s="13"/>
      <c r="H13" s="13"/>
      <c r="I13" s="13"/>
      <c r="J13" s="13"/>
    </row>
    <row r="14" spans="1:10" x14ac:dyDescent="0.25">
      <c r="A14" s="44" t="s">
        <v>99</v>
      </c>
      <c r="B14" s="7" t="s">
        <v>34</v>
      </c>
      <c r="C14" s="14">
        <v>909000</v>
      </c>
      <c r="D14" s="22">
        <v>909000</v>
      </c>
      <c r="E14" s="22"/>
      <c r="F14" s="22"/>
      <c r="G14" s="22"/>
      <c r="H14" s="22"/>
      <c r="I14" s="22"/>
      <c r="J14" s="22"/>
    </row>
    <row r="15" spans="1:10" x14ac:dyDescent="0.25">
      <c r="A15" s="45"/>
      <c r="B15" s="5" t="s">
        <v>36</v>
      </c>
      <c r="C15" s="5" t="s">
        <v>38</v>
      </c>
      <c r="D15" s="10">
        <v>0</v>
      </c>
      <c r="E15" s="10">
        <v>0</v>
      </c>
      <c r="F15" s="15">
        <v>0</v>
      </c>
      <c r="G15" s="15">
        <v>0</v>
      </c>
      <c r="H15" s="15">
        <v>21187</v>
      </c>
      <c r="I15" s="15">
        <v>0</v>
      </c>
      <c r="J15" s="15">
        <v>21187</v>
      </c>
    </row>
    <row r="16" spans="1:10" x14ac:dyDescent="0.25">
      <c r="A16" s="45"/>
      <c r="B16" s="5" t="s">
        <v>37</v>
      </c>
      <c r="C16" s="5" t="s">
        <v>38</v>
      </c>
      <c r="D16" s="15">
        <f>D8+D12</f>
        <v>0</v>
      </c>
      <c r="E16" s="15"/>
      <c r="F16" s="15"/>
      <c r="G16" s="15"/>
      <c r="H16" s="15"/>
      <c r="I16" s="15"/>
      <c r="J16" s="15"/>
    </row>
    <row r="17" spans="1:10" ht="15.75" thickBot="1" x14ac:dyDescent="0.3">
      <c r="A17" s="46"/>
      <c r="B17" s="12" t="s">
        <v>32</v>
      </c>
      <c r="C17" s="12" t="s">
        <v>38</v>
      </c>
      <c r="D17" s="13">
        <f>D16-D15</f>
        <v>0</v>
      </c>
      <c r="E17" s="13"/>
      <c r="F17" s="13"/>
      <c r="G17" s="13"/>
      <c r="H17" s="13"/>
      <c r="I17" s="13"/>
      <c r="J17" s="13"/>
    </row>
    <row r="18" spans="1:10" x14ac:dyDescent="0.25">
      <c r="I18" s="3"/>
      <c r="J18" s="3"/>
    </row>
    <row r="19" spans="1:10" ht="15.75" thickBot="1" x14ac:dyDescent="0.3">
      <c r="C19" s="6" t="s">
        <v>35</v>
      </c>
      <c r="D19" s="6" t="s">
        <v>1</v>
      </c>
      <c r="E19" s="6" t="s">
        <v>119</v>
      </c>
      <c r="F19" s="6" t="s">
        <v>120</v>
      </c>
      <c r="G19" s="6" t="s">
        <v>121</v>
      </c>
      <c r="H19" s="6" t="s">
        <v>122</v>
      </c>
      <c r="I19" s="6" t="s">
        <v>123</v>
      </c>
      <c r="J19" s="6" t="s">
        <v>124</v>
      </c>
    </row>
    <row r="20" spans="1:10" ht="15" customHeight="1" x14ac:dyDescent="0.25">
      <c r="A20" s="47" t="s">
        <v>141</v>
      </c>
      <c r="B20" s="7" t="s">
        <v>134</v>
      </c>
      <c r="C20" s="14" t="s">
        <v>38</v>
      </c>
      <c r="D20" s="9" t="s">
        <v>38</v>
      </c>
      <c r="E20" s="22"/>
      <c r="F20" s="22"/>
      <c r="G20" s="22"/>
      <c r="H20" s="22"/>
      <c r="I20" s="22"/>
      <c r="J20" s="22"/>
    </row>
    <row r="21" spans="1:10" x14ac:dyDescent="0.25">
      <c r="A21" s="48"/>
      <c r="B21" s="5" t="s">
        <v>36</v>
      </c>
      <c r="C21" s="5" t="s">
        <v>38</v>
      </c>
      <c r="D21" s="15" t="s">
        <v>38</v>
      </c>
      <c r="E21" s="15" t="s">
        <v>38</v>
      </c>
      <c r="F21" s="15" t="s">
        <v>38</v>
      </c>
      <c r="G21" s="15" t="s">
        <v>38</v>
      </c>
      <c r="H21" s="15" t="s">
        <v>38</v>
      </c>
      <c r="I21" s="15" t="s">
        <v>38</v>
      </c>
      <c r="J21" s="15" t="s">
        <v>38</v>
      </c>
    </row>
    <row r="22" spans="1:10" x14ac:dyDescent="0.25">
      <c r="A22" s="48"/>
      <c r="B22" s="5" t="s">
        <v>116</v>
      </c>
      <c r="C22" s="5" t="s">
        <v>38</v>
      </c>
      <c r="D22" s="16" t="s">
        <v>38</v>
      </c>
      <c r="E22" s="16"/>
      <c r="F22" s="16"/>
      <c r="G22" s="16"/>
      <c r="H22" s="16"/>
      <c r="I22" s="16"/>
      <c r="J22" s="16"/>
    </row>
    <row r="23" spans="1:10" x14ac:dyDescent="0.25">
      <c r="A23" s="48"/>
      <c r="B23" s="5" t="s">
        <v>117</v>
      </c>
      <c r="C23" s="5" t="s">
        <v>38</v>
      </c>
      <c r="D23" s="10" t="s">
        <v>38</v>
      </c>
      <c r="E23" s="10"/>
      <c r="F23" s="10"/>
      <c r="G23" s="10"/>
      <c r="H23" s="10"/>
      <c r="I23" s="10"/>
      <c r="J23" s="10"/>
    </row>
    <row r="24" spans="1:10" x14ac:dyDescent="0.25">
      <c r="A24" s="48"/>
      <c r="B24" s="5" t="s">
        <v>115</v>
      </c>
      <c r="C24" s="5" t="s">
        <v>38</v>
      </c>
      <c r="D24" s="10" t="s">
        <v>38</v>
      </c>
      <c r="E24" s="10"/>
      <c r="F24" s="10"/>
      <c r="G24" s="10"/>
      <c r="H24" s="10"/>
      <c r="I24" s="10"/>
      <c r="J24" s="10"/>
    </row>
    <row r="25" spans="1:10" ht="15.75" thickBot="1" x14ac:dyDescent="0.3">
      <c r="A25" s="49"/>
      <c r="B25" s="12" t="s">
        <v>32</v>
      </c>
      <c r="C25" s="12" t="s">
        <v>38</v>
      </c>
      <c r="D25" s="17" t="s">
        <v>38</v>
      </c>
      <c r="E25" s="13"/>
      <c r="F25" s="13"/>
      <c r="G25" s="13"/>
      <c r="H25" s="13"/>
      <c r="I25" s="13"/>
      <c r="J25" s="13"/>
    </row>
    <row r="29" spans="1:10" x14ac:dyDescent="0.25">
      <c r="A29" s="2" t="s">
        <v>23</v>
      </c>
      <c r="E29" s="2"/>
      <c r="F29" s="2"/>
      <c r="G29" s="2"/>
      <c r="H29" s="2"/>
    </row>
    <row r="30" spans="1:10" x14ac:dyDescent="0.25">
      <c r="A30" s="2" t="s">
        <v>118</v>
      </c>
    </row>
    <row r="31" spans="1:10" x14ac:dyDescent="0.25">
      <c r="A31" s="2" t="s">
        <v>29</v>
      </c>
    </row>
    <row r="32" spans="1:10" x14ac:dyDescent="0.25">
      <c r="A32" s="4" t="s">
        <v>135</v>
      </c>
    </row>
  </sheetData>
  <mergeCells count="4">
    <mergeCell ref="A6:A9"/>
    <mergeCell ref="A10:A13"/>
    <mergeCell ref="A14:A17"/>
    <mergeCell ref="A20:A25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workbookViewId="0">
      <selection activeCell="E15" sqref="E15:I15"/>
    </sheetView>
  </sheetViews>
  <sheetFormatPr defaultColWidth="9.140625" defaultRowHeight="15" x14ac:dyDescent="0.25"/>
  <cols>
    <col min="1" max="1" width="31" style="4" customWidth="1"/>
    <col min="2" max="2" width="31.5703125" style="3" customWidth="1"/>
    <col min="3" max="3" width="20.7109375" style="3" customWidth="1"/>
    <col min="4" max="4" width="22.5703125" style="3" customWidth="1"/>
    <col min="5" max="5" width="19" style="3" customWidth="1"/>
    <col min="6" max="6" width="13.7109375" style="3" customWidth="1"/>
    <col min="7" max="7" width="14.85546875" style="3" bestFit="1" customWidth="1"/>
    <col min="8" max="8" width="14.5703125" style="3" customWidth="1"/>
    <col min="9" max="9" width="13.28515625" style="2" customWidth="1"/>
    <col min="10" max="10" width="32.85546875" style="2" bestFit="1" customWidth="1"/>
    <col min="11" max="16384" width="9.140625" style="2"/>
  </cols>
  <sheetData>
    <row r="1" spans="1:10" x14ac:dyDescent="0.25">
      <c r="A1" s="2" t="s">
        <v>33</v>
      </c>
      <c r="E1" s="2"/>
      <c r="F1" s="2"/>
      <c r="G1" s="2"/>
      <c r="H1" s="2"/>
    </row>
    <row r="2" spans="1:10" x14ac:dyDescent="0.25">
      <c r="A2" s="1" t="s">
        <v>19</v>
      </c>
      <c r="E2" s="2"/>
      <c r="F2" s="2"/>
      <c r="G2" s="2"/>
      <c r="H2" s="2"/>
    </row>
    <row r="5" spans="1:10" ht="15.75" thickBot="1" x14ac:dyDescent="0.3">
      <c r="C5" s="6" t="s">
        <v>35</v>
      </c>
      <c r="D5" s="6" t="s">
        <v>1</v>
      </c>
      <c r="E5" s="6" t="s">
        <v>119</v>
      </c>
      <c r="F5" s="6" t="s">
        <v>120</v>
      </c>
      <c r="G5" s="6" t="s">
        <v>121</v>
      </c>
      <c r="H5" s="6" t="s">
        <v>122</v>
      </c>
      <c r="I5" s="6" t="s">
        <v>123</v>
      </c>
      <c r="J5" s="6" t="s">
        <v>124</v>
      </c>
    </row>
    <row r="6" spans="1:10" x14ac:dyDescent="0.25">
      <c r="A6" s="44" t="s">
        <v>100</v>
      </c>
      <c r="B6" s="7" t="s">
        <v>34</v>
      </c>
      <c r="C6" s="8">
        <v>10098759</v>
      </c>
      <c r="D6" s="21">
        <v>9499368.4600000009</v>
      </c>
      <c r="E6" s="21"/>
      <c r="F6" s="21"/>
      <c r="G6" s="21"/>
      <c r="H6" s="21"/>
      <c r="I6" s="21"/>
      <c r="J6" s="21"/>
    </row>
    <row r="7" spans="1:10" x14ac:dyDescent="0.25">
      <c r="A7" s="45"/>
      <c r="B7" s="5" t="s">
        <v>36</v>
      </c>
      <c r="C7" s="5" t="s">
        <v>38</v>
      </c>
      <c r="D7" s="10">
        <v>255071</v>
      </c>
      <c r="E7" s="10">
        <v>41326</v>
      </c>
      <c r="F7" s="10">
        <v>52477</v>
      </c>
      <c r="G7" s="10">
        <v>20000</v>
      </c>
      <c r="H7" s="10">
        <v>70000</v>
      </c>
      <c r="I7" s="10">
        <v>70000</v>
      </c>
      <c r="J7" s="10">
        <v>253803</v>
      </c>
    </row>
    <row r="8" spans="1:10" x14ac:dyDescent="0.25">
      <c r="A8" s="45"/>
      <c r="B8" s="5" t="s">
        <v>37</v>
      </c>
      <c r="C8" s="5" t="s">
        <v>38</v>
      </c>
      <c r="D8" s="11">
        <f>C6-D6</f>
        <v>599390.53999999911</v>
      </c>
      <c r="E8" s="11"/>
      <c r="F8" s="11"/>
      <c r="G8" s="11"/>
      <c r="H8" s="11"/>
      <c r="I8" s="11"/>
      <c r="J8" s="11"/>
    </row>
    <row r="9" spans="1:10" ht="15.75" thickBot="1" x14ac:dyDescent="0.3">
      <c r="A9" s="46"/>
      <c r="B9" s="12" t="s">
        <v>32</v>
      </c>
      <c r="C9" s="12" t="s">
        <v>38</v>
      </c>
      <c r="D9" s="13">
        <f>D8-D7</f>
        <v>344319.53999999911</v>
      </c>
      <c r="E9" s="13"/>
      <c r="F9" s="13"/>
      <c r="G9" s="13"/>
      <c r="H9" s="13"/>
      <c r="I9" s="13"/>
      <c r="J9" s="13"/>
    </row>
    <row r="10" spans="1:10" x14ac:dyDescent="0.25">
      <c r="A10" s="44" t="s">
        <v>101</v>
      </c>
      <c r="B10" s="7" t="s">
        <v>34</v>
      </c>
      <c r="C10" s="14">
        <v>2791336</v>
      </c>
      <c r="D10" s="22">
        <v>2683958.58</v>
      </c>
      <c r="E10" s="22"/>
      <c r="F10" s="22"/>
      <c r="G10" s="22"/>
      <c r="H10" s="22"/>
      <c r="I10" s="22"/>
      <c r="J10" s="22"/>
    </row>
    <row r="11" spans="1:10" x14ac:dyDescent="0.25">
      <c r="A11" s="45"/>
      <c r="B11" s="5" t="s">
        <v>36</v>
      </c>
      <c r="C11" s="5" t="s">
        <v>38</v>
      </c>
      <c r="D11" s="15">
        <v>3980</v>
      </c>
      <c r="E11" s="10">
        <v>80</v>
      </c>
      <c r="F11" s="10">
        <v>100</v>
      </c>
      <c r="G11" s="10">
        <v>500</v>
      </c>
      <c r="H11" s="10">
        <v>500</v>
      </c>
      <c r="I11" s="10">
        <v>500</v>
      </c>
      <c r="J11" s="10">
        <v>1680</v>
      </c>
    </row>
    <row r="12" spans="1:10" x14ac:dyDescent="0.25">
      <c r="A12" s="45"/>
      <c r="B12" s="5" t="s">
        <v>37</v>
      </c>
      <c r="C12" s="5" t="s">
        <v>38</v>
      </c>
      <c r="D12" s="10">
        <f>C10-D10</f>
        <v>107377.41999999993</v>
      </c>
      <c r="E12" s="10"/>
      <c r="F12" s="10"/>
      <c r="G12" s="10"/>
      <c r="H12" s="10"/>
      <c r="I12" s="10"/>
      <c r="J12" s="10"/>
    </row>
    <row r="13" spans="1:10" ht="15.75" thickBot="1" x14ac:dyDescent="0.3">
      <c r="A13" s="46"/>
      <c r="B13" s="12" t="s">
        <v>32</v>
      </c>
      <c r="C13" s="12" t="s">
        <v>38</v>
      </c>
      <c r="D13" s="13">
        <f>D12-D11</f>
        <v>103397.41999999993</v>
      </c>
      <c r="E13" s="13"/>
      <c r="F13" s="13"/>
      <c r="G13" s="13"/>
      <c r="H13" s="13"/>
      <c r="I13" s="13"/>
      <c r="J13" s="13"/>
    </row>
    <row r="14" spans="1:10" x14ac:dyDescent="0.25">
      <c r="A14" s="44" t="s">
        <v>102</v>
      </c>
      <c r="B14" s="7" t="s">
        <v>34</v>
      </c>
      <c r="C14" s="14">
        <v>12890095</v>
      </c>
      <c r="D14" s="22">
        <v>12183327.039999999</v>
      </c>
      <c r="E14" s="22"/>
      <c r="F14" s="22"/>
      <c r="G14" s="22"/>
      <c r="H14" s="22"/>
      <c r="I14" s="22"/>
      <c r="J14" s="22"/>
    </row>
    <row r="15" spans="1:10" x14ac:dyDescent="0.25">
      <c r="A15" s="45"/>
      <c r="B15" s="5" t="s">
        <v>36</v>
      </c>
      <c r="C15" s="5" t="s">
        <v>38</v>
      </c>
      <c r="D15" s="10">
        <v>259051</v>
      </c>
      <c r="E15" s="10">
        <v>41406</v>
      </c>
      <c r="F15" s="15">
        <v>52577</v>
      </c>
      <c r="G15" s="15">
        <v>20500</v>
      </c>
      <c r="H15" s="15">
        <v>70500</v>
      </c>
      <c r="I15" s="15">
        <v>70500</v>
      </c>
      <c r="J15" s="15">
        <v>255483</v>
      </c>
    </row>
    <row r="16" spans="1:10" x14ac:dyDescent="0.25">
      <c r="A16" s="45"/>
      <c r="B16" s="5" t="s">
        <v>37</v>
      </c>
      <c r="C16" s="5" t="s">
        <v>38</v>
      </c>
      <c r="D16" s="15">
        <v>706768</v>
      </c>
      <c r="E16" s="15"/>
      <c r="F16" s="15"/>
      <c r="G16" s="15"/>
      <c r="H16" s="15"/>
      <c r="I16" s="15"/>
      <c r="J16" s="15"/>
    </row>
    <row r="17" spans="1:10" ht="15.75" thickBot="1" x14ac:dyDescent="0.3">
      <c r="A17" s="46"/>
      <c r="B17" s="12" t="s">
        <v>32</v>
      </c>
      <c r="C17" s="12" t="s">
        <v>38</v>
      </c>
      <c r="D17" s="13">
        <f>D16-D15</f>
        <v>447717</v>
      </c>
      <c r="E17" s="13"/>
      <c r="F17" s="13"/>
      <c r="G17" s="13"/>
      <c r="H17" s="13"/>
      <c r="I17" s="13"/>
      <c r="J17" s="13"/>
    </row>
    <row r="18" spans="1:10" x14ac:dyDescent="0.25">
      <c r="I18" s="3"/>
      <c r="J18" s="3"/>
    </row>
    <row r="19" spans="1:10" ht="15.75" thickBot="1" x14ac:dyDescent="0.3">
      <c r="C19" s="6" t="s">
        <v>35</v>
      </c>
      <c r="D19" s="6" t="s">
        <v>1</v>
      </c>
      <c r="E19" s="6" t="s">
        <v>119</v>
      </c>
      <c r="F19" s="6" t="s">
        <v>120</v>
      </c>
      <c r="G19" s="6" t="s">
        <v>121</v>
      </c>
      <c r="H19" s="6" t="s">
        <v>122</v>
      </c>
      <c r="I19" s="6" t="s">
        <v>123</v>
      </c>
      <c r="J19" s="6" t="s">
        <v>124</v>
      </c>
    </row>
    <row r="20" spans="1:10" ht="15" customHeight="1" x14ac:dyDescent="0.25">
      <c r="A20" s="47" t="s">
        <v>153</v>
      </c>
      <c r="B20" s="7" t="s">
        <v>130</v>
      </c>
      <c r="C20" s="14">
        <v>17721980.949999999</v>
      </c>
      <c r="D20" s="22">
        <f>C20-D24</f>
        <v>17635895.949999999</v>
      </c>
      <c r="E20" s="22"/>
      <c r="F20" s="22"/>
      <c r="G20" s="22"/>
      <c r="H20" s="22"/>
      <c r="I20" s="22"/>
      <c r="J20" s="22"/>
    </row>
    <row r="21" spans="1:10" x14ac:dyDescent="0.25">
      <c r="A21" s="48"/>
      <c r="B21" s="5" t="s">
        <v>36</v>
      </c>
      <c r="C21" s="5" t="s">
        <v>38</v>
      </c>
      <c r="D21" s="18">
        <v>-5999</v>
      </c>
      <c r="E21" s="10">
        <v>22456</v>
      </c>
      <c r="F21" s="10">
        <v>16956</v>
      </c>
      <c r="G21" s="10">
        <v>11893</v>
      </c>
      <c r="H21" s="10">
        <v>15833</v>
      </c>
      <c r="I21" s="10">
        <v>12026</v>
      </c>
      <c r="J21" s="15">
        <v>79164</v>
      </c>
    </row>
    <row r="22" spans="1:10" x14ac:dyDescent="0.25">
      <c r="A22" s="48"/>
      <c r="B22" s="5" t="s">
        <v>116</v>
      </c>
      <c r="C22" s="5" t="s">
        <v>38</v>
      </c>
      <c r="D22" s="16">
        <v>86085</v>
      </c>
      <c r="E22" s="16"/>
      <c r="F22" s="16"/>
      <c r="G22" s="16"/>
      <c r="H22" s="16"/>
      <c r="I22" s="16"/>
      <c r="J22" s="16"/>
    </row>
    <row r="23" spans="1:10" x14ac:dyDescent="0.25">
      <c r="A23" s="48"/>
      <c r="B23" s="5" t="s">
        <v>117</v>
      </c>
      <c r="C23" s="5" t="s">
        <v>38</v>
      </c>
      <c r="D23" s="10">
        <v>0</v>
      </c>
      <c r="E23" s="10"/>
      <c r="F23" s="10"/>
      <c r="G23" s="10"/>
      <c r="H23" s="10"/>
      <c r="I23" s="10"/>
      <c r="J23" s="10"/>
    </row>
    <row r="24" spans="1:10" x14ac:dyDescent="0.25">
      <c r="A24" s="48"/>
      <c r="B24" s="5" t="s">
        <v>115</v>
      </c>
      <c r="C24" s="5" t="s">
        <v>38</v>
      </c>
      <c r="D24" s="10">
        <f>SUM(D22:D23)</f>
        <v>86085</v>
      </c>
      <c r="E24" s="10"/>
      <c r="F24" s="10"/>
      <c r="G24" s="10"/>
      <c r="H24" s="10"/>
      <c r="I24" s="10"/>
      <c r="J24" s="10"/>
    </row>
    <row r="25" spans="1:10" ht="15.75" thickBot="1" x14ac:dyDescent="0.3">
      <c r="A25" s="49"/>
      <c r="B25" s="12" t="s">
        <v>32</v>
      </c>
      <c r="C25" s="12" t="s">
        <v>38</v>
      </c>
      <c r="D25" s="13">
        <f>D24-D21</f>
        <v>92084</v>
      </c>
      <c r="E25" s="13"/>
      <c r="F25" s="13"/>
      <c r="G25" s="13"/>
      <c r="H25" s="13"/>
      <c r="I25" s="13"/>
      <c r="J25" s="13"/>
    </row>
    <row r="29" spans="1:10" x14ac:dyDescent="0.25">
      <c r="A29" s="2" t="s">
        <v>23</v>
      </c>
      <c r="E29" s="2"/>
      <c r="F29" s="2"/>
      <c r="G29" s="2"/>
      <c r="H29" s="2"/>
    </row>
    <row r="30" spans="1:10" x14ac:dyDescent="0.25">
      <c r="A30" s="4" t="s">
        <v>131</v>
      </c>
      <c r="E30" s="39"/>
    </row>
  </sheetData>
  <mergeCells count="4">
    <mergeCell ref="A6:A9"/>
    <mergeCell ref="A10:A13"/>
    <mergeCell ref="A14:A17"/>
    <mergeCell ref="A20:A25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workbookViewId="0">
      <selection activeCell="E15" sqref="E15:I15"/>
    </sheetView>
  </sheetViews>
  <sheetFormatPr defaultColWidth="9.140625" defaultRowHeight="15" x14ac:dyDescent="0.25"/>
  <cols>
    <col min="1" max="1" width="31" style="4" customWidth="1"/>
    <col min="2" max="2" width="31.5703125" style="3" customWidth="1"/>
    <col min="3" max="3" width="20.7109375" style="3" customWidth="1"/>
    <col min="4" max="4" width="22.5703125" style="3" customWidth="1"/>
    <col min="5" max="5" width="19" style="3" customWidth="1"/>
    <col min="6" max="6" width="13.7109375" style="3" customWidth="1"/>
    <col min="7" max="7" width="14.85546875" style="3" bestFit="1" customWidth="1"/>
    <col min="8" max="8" width="13.85546875" style="3" customWidth="1"/>
    <col min="9" max="9" width="13.7109375" style="2" customWidth="1"/>
    <col min="10" max="10" width="32.85546875" style="2" bestFit="1" customWidth="1"/>
    <col min="11" max="16384" width="9.140625" style="2"/>
  </cols>
  <sheetData>
    <row r="1" spans="1:10" x14ac:dyDescent="0.25">
      <c r="A1" s="2" t="s">
        <v>33</v>
      </c>
      <c r="E1" s="2"/>
      <c r="F1" s="2"/>
      <c r="G1" s="2"/>
      <c r="H1" s="2"/>
    </row>
    <row r="2" spans="1:10" x14ac:dyDescent="0.25">
      <c r="A2" s="1" t="s">
        <v>20</v>
      </c>
      <c r="E2" s="2"/>
      <c r="F2" s="2"/>
      <c r="G2" s="2"/>
      <c r="H2" s="2"/>
    </row>
    <row r="5" spans="1:10" ht="15.75" thickBot="1" x14ac:dyDescent="0.3">
      <c r="C5" s="6" t="s">
        <v>35</v>
      </c>
      <c r="D5" s="6" t="s">
        <v>1</v>
      </c>
      <c r="E5" s="6" t="s">
        <v>119</v>
      </c>
      <c r="F5" s="6" t="s">
        <v>120</v>
      </c>
      <c r="G5" s="6" t="s">
        <v>121</v>
      </c>
      <c r="H5" s="6" t="s">
        <v>122</v>
      </c>
      <c r="I5" s="6" t="s">
        <v>123</v>
      </c>
      <c r="J5" s="6" t="s">
        <v>124</v>
      </c>
    </row>
    <row r="6" spans="1:10" x14ac:dyDescent="0.25">
      <c r="A6" s="44" t="s">
        <v>103</v>
      </c>
      <c r="B6" s="7" t="s">
        <v>34</v>
      </c>
      <c r="C6" s="8">
        <v>25339881</v>
      </c>
      <c r="D6" s="21">
        <v>24858795.940000001</v>
      </c>
      <c r="E6" s="21"/>
      <c r="F6" s="21"/>
      <c r="G6" s="21"/>
      <c r="H6" s="21"/>
      <c r="I6" s="21"/>
      <c r="J6" s="21"/>
    </row>
    <row r="7" spans="1:10" x14ac:dyDescent="0.25">
      <c r="A7" s="45"/>
      <c r="B7" s="5" t="s">
        <v>36</v>
      </c>
      <c r="C7" s="5" t="s">
        <v>38</v>
      </c>
      <c r="D7" s="10">
        <v>621097</v>
      </c>
      <c r="E7" s="15">
        <v>1001954</v>
      </c>
      <c r="F7" s="15">
        <v>810547</v>
      </c>
      <c r="G7" s="15">
        <v>802928</v>
      </c>
      <c r="H7" s="15">
        <v>815000</v>
      </c>
      <c r="I7" s="15">
        <v>800000</v>
      </c>
      <c r="J7" s="10">
        <v>4230429</v>
      </c>
    </row>
    <row r="8" spans="1:10" x14ac:dyDescent="0.25">
      <c r="A8" s="45"/>
      <c r="B8" s="5" t="s">
        <v>37</v>
      </c>
      <c r="C8" s="5" t="s">
        <v>38</v>
      </c>
      <c r="D8" s="11">
        <f>C6-D6</f>
        <v>481085.05999999866</v>
      </c>
      <c r="E8" s="11"/>
      <c r="F8" s="11"/>
      <c r="G8" s="11"/>
      <c r="H8" s="11"/>
      <c r="I8" s="11"/>
      <c r="J8" s="11"/>
    </row>
    <row r="9" spans="1:10" ht="15.75" thickBot="1" x14ac:dyDescent="0.3">
      <c r="A9" s="46"/>
      <c r="B9" s="12" t="s">
        <v>32</v>
      </c>
      <c r="C9" s="12" t="s">
        <v>38</v>
      </c>
      <c r="D9" s="13">
        <f>D8-D7</f>
        <v>-140011.94000000134</v>
      </c>
      <c r="E9" s="13"/>
      <c r="F9" s="13"/>
      <c r="G9" s="13"/>
      <c r="H9" s="13"/>
      <c r="I9" s="13"/>
      <c r="J9" s="13"/>
    </row>
    <row r="10" spans="1:10" x14ac:dyDescent="0.25">
      <c r="A10" s="44" t="s">
        <v>104</v>
      </c>
      <c r="B10" s="7" t="s">
        <v>34</v>
      </c>
      <c r="C10" s="14">
        <v>1552958</v>
      </c>
      <c r="D10" s="22">
        <v>1549852</v>
      </c>
      <c r="E10" s="22"/>
      <c r="F10" s="22"/>
      <c r="G10" s="22"/>
      <c r="H10" s="22"/>
      <c r="I10" s="22"/>
      <c r="J10" s="22"/>
    </row>
    <row r="11" spans="1:10" x14ac:dyDescent="0.25">
      <c r="A11" s="45"/>
      <c r="B11" s="5" t="s">
        <v>36</v>
      </c>
      <c r="C11" s="5" t="s">
        <v>38</v>
      </c>
      <c r="D11" s="15" t="s">
        <v>38</v>
      </c>
      <c r="E11" s="15" t="s">
        <v>38</v>
      </c>
      <c r="F11" s="15" t="s">
        <v>38</v>
      </c>
      <c r="G11" s="15" t="s">
        <v>38</v>
      </c>
      <c r="H11" s="15" t="s">
        <v>38</v>
      </c>
      <c r="I11" s="15" t="s">
        <v>38</v>
      </c>
      <c r="J11" s="15" t="s">
        <v>38</v>
      </c>
    </row>
    <row r="12" spans="1:10" x14ac:dyDescent="0.25">
      <c r="A12" s="45"/>
      <c r="B12" s="5" t="s">
        <v>37</v>
      </c>
      <c r="C12" s="5" t="s">
        <v>38</v>
      </c>
      <c r="D12" s="10">
        <f>C10-D10</f>
        <v>3106</v>
      </c>
      <c r="E12" s="10"/>
      <c r="F12" s="10"/>
      <c r="G12" s="10"/>
      <c r="H12" s="10"/>
      <c r="I12" s="10"/>
      <c r="J12" s="10"/>
    </row>
    <row r="13" spans="1:10" ht="15.75" thickBot="1" x14ac:dyDescent="0.3">
      <c r="A13" s="46"/>
      <c r="B13" s="12" t="s">
        <v>32</v>
      </c>
      <c r="C13" s="12" t="s">
        <v>38</v>
      </c>
      <c r="D13" s="13" t="s">
        <v>38</v>
      </c>
      <c r="E13" s="13"/>
      <c r="F13" s="13"/>
      <c r="G13" s="13"/>
      <c r="H13" s="13"/>
      <c r="I13" s="13"/>
      <c r="J13" s="13"/>
    </row>
    <row r="14" spans="1:10" x14ac:dyDescent="0.25">
      <c r="A14" s="44" t="s">
        <v>105</v>
      </c>
      <c r="B14" s="7" t="s">
        <v>34</v>
      </c>
      <c r="C14" s="14">
        <v>26892839</v>
      </c>
      <c r="D14" s="22">
        <v>26408647.940000001</v>
      </c>
      <c r="E14" s="22"/>
      <c r="F14" s="22"/>
      <c r="G14" s="22"/>
      <c r="H14" s="22"/>
      <c r="I14" s="22"/>
      <c r="J14" s="22"/>
    </row>
    <row r="15" spans="1:10" x14ac:dyDescent="0.25">
      <c r="A15" s="45"/>
      <c r="B15" s="5" t="s">
        <v>36</v>
      </c>
      <c r="C15" s="5" t="s">
        <v>38</v>
      </c>
      <c r="D15" s="10">
        <v>621097</v>
      </c>
      <c r="E15" s="10">
        <v>1001954</v>
      </c>
      <c r="F15" s="15">
        <v>810547</v>
      </c>
      <c r="G15" s="15">
        <v>802928</v>
      </c>
      <c r="H15" s="15">
        <v>815000</v>
      </c>
      <c r="I15" s="15">
        <v>800000</v>
      </c>
      <c r="J15" s="15">
        <v>4230429</v>
      </c>
    </row>
    <row r="16" spans="1:10" x14ac:dyDescent="0.25">
      <c r="A16" s="45"/>
      <c r="B16" s="5" t="s">
        <v>37</v>
      </c>
      <c r="C16" s="5" t="s">
        <v>38</v>
      </c>
      <c r="D16" s="15">
        <v>484191.05999999901</v>
      </c>
      <c r="E16" s="15"/>
      <c r="F16" s="15"/>
      <c r="G16" s="15"/>
      <c r="H16" s="15"/>
      <c r="I16" s="15"/>
      <c r="J16" s="15"/>
    </row>
    <row r="17" spans="1:10" ht="15.75" thickBot="1" x14ac:dyDescent="0.3">
      <c r="A17" s="46"/>
      <c r="B17" s="12" t="s">
        <v>32</v>
      </c>
      <c r="C17" s="12" t="s">
        <v>38</v>
      </c>
      <c r="D17" s="13">
        <f>D16-D15</f>
        <v>-136905.94000000099</v>
      </c>
      <c r="E17" s="13"/>
      <c r="F17" s="13"/>
      <c r="G17" s="13"/>
      <c r="H17" s="13"/>
      <c r="I17" s="13"/>
      <c r="J17" s="13"/>
    </row>
    <row r="18" spans="1:10" x14ac:dyDescent="0.25">
      <c r="I18" s="3"/>
      <c r="J18" s="3"/>
    </row>
    <row r="19" spans="1:10" ht="15.75" thickBot="1" x14ac:dyDescent="0.3">
      <c r="C19" s="6" t="s">
        <v>35</v>
      </c>
      <c r="D19" s="6" t="s">
        <v>1</v>
      </c>
      <c r="E19" s="6" t="s">
        <v>119</v>
      </c>
      <c r="F19" s="6" t="s">
        <v>120</v>
      </c>
      <c r="G19" s="6" t="s">
        <v>121</v>
      </c>
      <c r="H19" s="6" t="s">
        <v>122</v>
      </c>
      <c r="I19" s="6" t="s">
        <v>123</v>
      </c>
      <c r="J19" s="6" t="s">
        <v>124</v>
      </c>
    </row>
    <row r="20" spans="1:10" ht="15" customHeight="1" x14ac:dyDescent="0.25">
      <c r="A20" s="47" t="s">
        <v>154</v>
      </c>
      <c r="B20" s="7" t="s">
        <v>133</v>
      </c>
      <c r="C20" s="14">
        <v>3169302</v>
      </c>
      <c r="D20" s="22">
        <f>C20-D24</f>
        <v>3169302</v>
      </c>
      <c r="E20" s="22"/>
      <c r="F20" s="22"/>
      <c r="G20" s="22"/>
      <c r="H20" s="22"/>
      <c r="I20" s="22"/>
      <c r="J20" s="22"/>
    </row>
    <row r="21" spans="1:10" x14ac:dyDescent="0.25">
      <c r="A21" s="48"/>
      <c r="B21" s="5" t="s">
        <v>36</v>
      </c>
      <c r="C21" s="5" t="s">
        <v>38</v>
      </c>
      <c r="D21" s="15">
        <v>0</v>
      </c>
      <c r="E21" s="15">
        <v>0</v>
      </c>
      <c r="F21" s="15">
        <v>0</v>
      </c>
      <c r="G21" s="15">
        <v>0</v>
      </c>
      <c r="H21" s="15">
        <v>0</v>
      </c>
      <c r="I21" s="15">
        <v>0</v>
      </c>
      <c r="J21" s="15">
        <v>0</v>
      </c>
    </row>
    <row r="22" spans="1:10" x14ac:dyDescent="0.25">
      <c r="A22" s="48"/>
      <c r="B22" s="5" t="s">
        <v>116</v>
      </c>
      <c r="C22" s="5" t="s">
        <v>38</v>
      </c>
      <c r="D22" s="16">
        <v>0</v>
      </c>
      <c r="E22" s="16"/>
      <c r="F22" s="16"/>
      <c r="G22" s="16"/>
      <c r="H22" s="16"/>
      <c r="I22" s="16"/>
      <c r="J22" s="16"/>
    </row>
    <row r="23" spans="1:10" x14ac:dyDescent="0.25">
      <c r="A23" s="48"/>
      <c r="B23" s="5" t="s">
        <v>117</v>
      </c>
      <c r="C23" s="5" t="s">
        <v>38</v>
      </c>
      <c r="D23" s="10">
        <v>0</v>
      </c>
      <c r="E23" s="10"/>
      <c r="F23" s="10"/>
      <c r="G23" s="10"/>
      <c r="H23" s="10"/>
      <c r="I23" s="10"/>
      <c r="J23" s="10"/>
    </row>
    <row r="24" spans="1:10" x14ac:dyDescent="0.25">
      <c r="A24" s="48"/>
      <c r="B24" s="5" t="s">
        <v>115</v>
      </c>
      <c r="C24" s="5" t="s">
        <v>38</v>
      </c>
      <c r="D24" s="10">
        <f>SUM(D22:D23)</f>
        <v>0</v>
      </c>
      <c r="E24" s="10"/>
      <c r="F24" s="10"/>
      <c r="G24" s="10"/>
      <c r="H24" s="10"/>
      <c r="I24" s="10"/>
      <c r="J24" s="10"/>
    </row>
    <row r="25" spans="1:10" ht="15.75" thickBot="1" x14ac:dyDescent="0.3">
      <c r="A25" s="49"/>
      <c r="B25" s="12" t="s">
        <v>32</v>
      </c>
      <c r="C25" s="12" t="s">
        <v>38</v>
      </c>
      <c r="D25" s="17">
        <v>0</v>
      </c>
      <c r="E25" s="13"/>
      <c r="F25" s="13"/>
      <c r="G25" s="13"/>
      <c r="H25" s="13"/>
      <c r="I25" s="13"/>
      <c r="J25" s="13"/>
    </row>
    <row r="29" spans="1:10" x14ac:dyDescent="0.25">
      <c r="A29" s="2" t="s">
        <v>23</v>
      </c>
      <c r="E29" s="2"/>
      <c r="F29" s="2"/>
      <c r="G29" s="2"/>
      <c r="H29" s="2"/>
    </row>
    <row r="30" spans="1:10" x14ac:dyDescent="0.25">
      <c r="A30" s="2" t="s">
        <v>118</v>
      </c>
    </row>
    <row r="31" spans="1:10" x14ac:dyDescent="0.25">
      <c r="A31" s="4" t="s">
        <v>132</v>
      </c>
    </row>
  </sheetData>
  <mergeCells count="4">
    <mergeCell ref="A6:A9"/>
    <mergeCell ref="A10:A13"/>
    <mergeCell ref="A14:A17"/>
    <mergeCell ref="A20:A25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workbookViewId="0">
      <selection activeCell="E15" sqref="E15:I15"/>
    </sheetView>
  </sheetViews>
  <sheetFormatPr defaultColWidth="9.140625" defaultRowHeight="15" x14ac:dyDescent="0.25"/>
  <cols>
    <col min="1" max="1" width="31" style="4" customWidth="1"/>
    <col min="2" max="2" width="31.5703125" style="3" customWidth="1"/>
    <col min="3" max="3" width="20.7109375" style="3" customWidth="1"/>
    <col min="4" max="4" width="22.5703125" style="3" customWidth="1"/>
    <col min="5" max="5" width="19" style="3" customWidth="1"/>
    <col min="6" max="6" width="13.7109375" style="3" customWidth="1"/>
    <col min="7" max="7" width="14.85546875" style="3" bestFit="1" customWidth="1"/>
    <col min="8" max="8" width="14" style="3" customWidth="1"/>
    <col min="9" max="9" width="14.42578125" style="2" customWidth="1"/>
    <col min="10" max="10" width="32.85546875" style="2" bestFit="1" customWidth="1"/>
    <col min="11" max="16384" width="9.140625" style="2"/>
  </cols>
  <sheetData>
    <row r="1" spans="1:10" x14ac:dyDescent="0.25">
      <c r="A1" s="2" t="s">
        <v>33</v>
      </c>
      <c r="E1" s="2"/>
      <c r="F1" s="2"/>
      <c r="G1" s="2"/>
      <c r="H1" s="2"/>
    </row>
    <row r="2" spans="1:10" x14ac:dyDescent="0.25">
      <c r="A2" s="1" t="s">
        <v>21</v>
      </c>
      <c r="E2" s="2"/>
      <c r="F2" s="2"/>
      <c r="G2" s="2"/>
      <c r="H2" s="2"/>
    </row>
    <row r="5" spans="1:10" ht="15.75" thickBot="1" x14ac:dyDescent="0.3">
      <c r="C5" s="6" t="s">
        <v>35</v>
      </c>
      <c r="D5" s="6" t="s">
        <v>1</v>
      </c>
      <c r="E5" s="6" t="s">
        <v>119</v>
      </c>
      <c r="F5" s="6" t="s">
        <v>120</v>
      </c>
      <c r="G5" s="6" t="s">
        <v>121</v>
      </c>
      <c r="H5" s="6" t="s">
        <v>122</v>
      </c>
      <c r="I5" s="6" t="s">
        <v>123</v>
      </c>
      <c r="J5" s="6" t="s">
        <v>124</v>
      </c>
    </row>
    <row r="6" spans="1:10" x14ac:dyDescent="0.25">
      <c r="A6" s="44" t="s">
        <v>106</v>
      </c>
      <c r="B6" s="7" t="s">
        <v>34</v>
      </c>
      <c r="C6" s="8">
        <v>21497559</v>
      </c>
      <c r="D6" s="21">
        <v>21447023.82</v>
      </c>
      <c r="E6" s="21"/>
      <c r="F6" s="21"/>
      <c r="G6" s="21"/>
      <c r="H6" s="21"/>
      <c r="I6" s="21"/>
      <c r="J6" s="21"/>
    </row>
    <row r="7" spans="1:10" x14ac:dyDescent="0.25">
      <c r="A7" s="45"/>
      <c r="B7" s="5" t="s">
        <v>36</v>
      </c>
      <c r="C7" s="5" t="s">
        <v>38</v>
      </c>
      <c r="D7" s="10">
        <v>89730</v>
      </c>
      <c r="E7" s="10">
        <v>310995</v>
      </c>
      <c r="F7" s="10">
        <v>237404</v>
      </c>
      <c r="G7" s="10">
        <v>33067</v>
      </c>
      <c r="H7" s="10">
        <v>122490</v>
      </c>
      <c r="I7" s="10">
        <v>73619</v>
      </c>
      <c r="J7" s="10">
        <v>777575</v>
      </c>
    </row>
    <row r="8" spans="1:10" x14ac:dyDescent="0.25">
      <c r="A8" s="45"/>
      <c r="B8" s="5" t="s">
        <v>37</v>
      </c>
      <c r="C8" s="5" t="s">
        <v>38</v>
      </c>
      <c r="D8" s="11">
        <f>C6-D6</f>
        <v>50535.179999999702</v>
      </c>
      <c r="E8" s="11"/>
      <c r="F8" s="11"/>
      <c r="G8" s="11"/>
      <c r="H8" s="11"/>
      <c r="I8" s="11"/>
      <c r="J8" s="11"/>
    </row>
    <row r="9" spans="1:10" ht="15.75" thickBot="1" x14ac:dyDescent="0.3">
      <c r="A9" s="46"/>
      <c r="B9" s="12" t="s">
        <v>32</v>
      </c>
      <c r="C9" s="12" t="s">
        <v>38</v>
      </c>
      <c r="D9" s="13">
        <f>D8-D7</f>
        <v>-39194.820000000298</v>
      </c>
      <c r="E9" s="13"/>
      <c r="F9" s="13"/>
      <c r="G9" s="13"/>
      <c r="H9" s="13"/>
      <c r="I9" s="13"/>
      <c r="J9" s="13"/>
    </row>
    <row r="10" spans="1:10" x14ac:dyDescent="0.25">
      <c r="A10" s="44" t="s">
        <v>107</v>
      </c>
      <c r="B10" s="7" t="s">
        <v>34</v>
      </c>
      <c r="C10" s="14">
        <v>6743431</v>
      </c>
      <c r="D10" s="22">
        <v>6727558.3200000003</v>
      </c>
      <c r="E10" s="22"/>
      <c r="F10" s="22"/>
      <c r="G10" s="22"/>
      <c r="H10" s="22"/>
      <c r="I10" s="22"/>
      <c r="J10" s="22"/>
    </row>
    <row r="11" spans="1:10" x14ac:dyDescent="0.25">
      <c r="A11" s="45"/>
      <c r="B11" s="5" t="s">
        <v>36</v>
      </c>
      <c r="C11" s="5" t="s">
        <v>38</v>
      </c>
      <c r="D11" s="15">
        <v>0</v>
      </c>
      <c r="E11" s="10">
        <v>41289</v>
      </c>
      <c r="F11" s="10">
        <v>44628</v>
      </c>
      <c r="G11" s="10">
        <v>0</v>
      </c>
      <c r="H11" s="10">
        <v>20322</v>
      </c>
      <c r="I11" s="10">
        <v>4878</v>
      </c>
      <c r="J11" s="10">
        <v>111117</v>
      </c>
    </row>
    <row r="12" spans="1:10" x14ac:dyDescent="0.25">
      <c r="A12" s="45"/>
      <c r="B12" s="5" t="s">
        <v>37</v>
      </c>
      <c r="C12" s="5" t="s">
        <v>38</v>
      </c>
      <c r="D12" s="10">
        <f>C10-D10</f>
        <v>15872.679999999702</v>
      </c>
      <c r="E12" s="10"/>
      <c r="F12" s="10"/>
      <c r="G12" s="10"/>
      <c r="H12" s="10"/>
      <c r="I12" s="10"/>
      <c r="J12" s="10"/>
    </row>
    <row r="13" spans="1:10" ht="15.75" thickBot="1" x14ac:dyDescent="0.3">
      <c r="A13" s="46"/>
      <c r="B13" s="12" t="s">
        <v>32</v>
      </c>
      <c r="C13" s="12" t="s">
        <v>38</v>
      </c>
      <c r="D13" s="13">
        <f>D12-D11</f>
        <v>15872.679999999702</v>
      </c>
      <c r="E13" s="13"/>
      <c r="F13" s="13"/>
      <c r="G13" s="13"/>
      <c r="H13" s="13"/>
      <c r="I13" s="13"/>
      <c r="J13" s="13"/>
    </row>
    <row r="14" spans="1:10" x14ac:dyDescent="0.25">
      <c r="A14" s="44" t="s">
        <v>108</v>
      </c>
      <c r="B14" s="7" t="s">
        <v>34</v>
      </c>
      <c r="C14" s="14">
        <v>28240990</v>
      </c>
      <c r="D14" s="22">
        <v>28174582.140000001</v>
      </c>
      <c r="E14" s="22"/>
      <c r="F14" s="22"/>
      <c r="G14" s="22"/>
      <c r="H14" s="22"/>
      <c r="I14" s="22"/>
      <c r="J14" s="22"/>
    </row>
    <row r="15" spans="1:10" x14ac:dyDescent="0.25">
      <c r="A15" s="45"/>
      <c r="B15" s="5" t="s">
        <v>36</v>
      </c>
      <c r="C15" s="5" t="s">
        <v>38</v>
      </c>
      <c r="D15" s="10">
        <v>89730</v>
      </c>
      <c r="E15" s="10">
        <v>352284</v>
      </c>
      <c r="F15" s="15">
        <v>282032</v>
      </c>
      <c r="G15" s="15">
        <v>33067</v>
      </c>
      <c r="H15" s="15">
        <v>142812</v>
      </c>
      <c r="I15" s="15">
        <v>78497</v>
      </c>
      <c r="J15" s="15">
        <v>888692</v>
      </c>
    </row>
    <row r="16" spans="1:10" x14ac:dyDescent="0.25">
      <c r="A16" s="45"/>
      <c r="B16" s="5" t="s">
        <v>37</v>
      </c>
      <c r="C16" s="5" t="s">
        <v>38</v>
      </c>
      <c r="D16" s="15">
        <v>66407.859999999404</v>
      </c>
      <c r="E16" s="15"/>
      <c r="F16" s="15"/>
      <c r="G16" s="15"/>
      <c r="H16" s="15"/>
      <c r="I16" s="15"/>
      <c r="J16" s="15"/>
    </row>
    <row r="17" spans="1:10" ht="15.75" thickBot="1" x14ac:dyDescent="0.3">
      <c r="A17" s="46"/>
      <c r="B17" s="12" t="s">
        <v>32</v>
      </c>
      <c r="C17" s="12" t="s">
        <v>38</v>
      </c>
      <c r="D17" s="13">
        <f>D16-D15</f>
        <v>-23322.140000000596</v>
      </c>
      <c r="E17" s="13"/>
      <c r="F17" s="13"/>
      <c r="G17" s="13"/>
      <c r="H17" s="13"/>
      <c r="I17" s="13"/>
      <c r="J17" s="13"/>
    </row>
    <row r="18" spans="1:10" x14ac:dyDescent="0.25">
      <c r="I18" s="3"/>
      <c r="J18" s="3"/>
    </row>
    <row r="19" spans="1:10" ht="15.75" thickBot="1" x14ac:dyDescent="0.3">
      <c r="C19" s="6" t="s">
        <v>35</v>
      </c>
      <c r="D19" s="6" t="s">
        <v>1</v>
      </c>
      <c r="E19" s="6" t="s">
        <v>119</v>
      </c>
      <c r="F19" s="6" t="s">
        <v>120</v>
      </c>
      <c r="G19" s="6" t="s">
        <v>121</v>
      </c>
      <c r="H19" s="6" t="s">
        <v>122</v>
      </c>
      <c r="I19" s="6" t="s">
        <v>123</v>
      </c>
      <c r="J19" s="6" t="s">
        <v>124</v>
      </c>
    </row>
    <row r="20" spans="1:10" ht="15" customHeight="1" x14ac:dyDescent="0.25">
      <c r="A20" s="47" t="s">
        <v>155</v>
      </c>
      <c r="B20" s="7" t="s">
        <v>130</v>
      </c>
      <c r="C20" s="14">
        <v>142100967</v>
      </c>
      <c r="D20" s="22">
        <f>C20-D24</f>
        <v>141834688</v>
      </c>
      <c r="E20" s="22"/>
      <c r="F20" s="22"/>
      <c r="G20" s="22"/>
      <c r="H20" s="22"/>
      <c r="I20" s="22"/>
      <c r="J20" s="22"/>
    </row>
    <row r="21" spans="1:10" x14ac:dyDescent="0.25">
      <c r="A21" s="48"/>
      <c r="B21" s="5" t="s">
        <v>36</v>
      </c>
      <c r="C21" s="5" t="s">
        <v>38</v>
      </c>
      <c r="D21" s="15">
        <v>102224</v>
      </c>
      <c r="E21" s="10">
        <v>856423</v>
      </c>
      <c r="F21" s="10">
        <v>1618827</v>
      </c>
      <c r="G21" s="10">
        <v>311782</v>
      </c>
      <c r="H21" s="10">
        <v>445353</v>
      </c>
      <c r="I21" s="10">
        <v>369537</v>
      </c>
      <c r="J21" s="10">
        <v>3601922</v>
      </c>
    </row>
    <row r="22" spans="1:10" x14ac:dyDescent="0.25">
      <c r="A22" s="48"/>
      <c r="B22" s="5" t="s">
        <v>116</v>
      </c>
      <c r="C22" s="5" t="s">
        <v>38</v>
      </c>
      <c r="D22" s="16">
        <v>266279</v>
      </c>
      <c r="E22" s="16"/>
      <c r="F22" s="16"/>
      <c r="G22" s="16"/>
      <c r="H22" s="16"/>
      <c r="I22" s="16"/>
      <c r="J22" s="16"/>
    </row>
    <row r="23" spans="1:10" x14ac:dyDescent="0.25">
      <c r="A23" s="48"/>
      <c r="B23" s="5" t="s">
        <v>117</v>
      </c>
      <c r="C23" s="5" t="s">
        <v>38</v>
      </c>
      <c r="D23" s="10">
        <v>0</v>
      </c>
      <c r="E23" s="10"/>
      <c r="F23" s="10"/>
      <c r="G23" s="10"/>
      <c r="H23" s="10"/>
      <c r="I23" s="10"/>
      <c r="J23" s="10"/>
    </row>
    <row r="24" spans="1:10" x14ac:dyDescent="0.25">
      <c r="A24" s="48"/>
      <c r="B24" s="5" t="s">
        <v>115</v>
      </c>
      <c r="C24" s="5" t="s">
        <v>38</v>
      </c>
      <c r="D24" s="10">
        <f>SUM(D22:D23)</f>
        <v>266279</v>
      </c>
      <c r="E24" s="10"/>
      <c r="F24" s="10"/>
      <c r="G24" s="10"/>
      <c r="H24" s="10"/>
      <c r="I24" s="10"/>
      <c r="J24" s="10"/>
    </row>
    <row r="25" spans="1:10" ht="15.75" thickBot="1" x14ac:dyDescent="0.3">
      <c r="A25" s="49"/>
      <c r="B25" s="12" t="s">
        <v>32</v>
      </c>
      <c r="C25" s="12" t="s">
        <v>38</v>
      </c>
      <c r="D25" s="13">
        <f>D24-D21</f>
        <v>164055</v>
      </c>
      <c r="E25" s="13"/>
      <c r="F25" s="13"/>
      <c r="G25" s="13"/>
      <c r="H25" s="13"/>
      <c r="I25" s="13"/>
      <c r="J25" s="13"/>
    </row>
    <row r="29" spans="1:10" x14ac:dyDescent="0.25">
      <c r="A29" s="2" t="s">
        <v>23</v>
      </c>
      <c r="E29" s="2"/>
      <c r="F29" s="2"/>
      <c r="G29" s="2"/>
      <c r="H29" s="2"/>
    </row>
    <row r="30" spans="1:10" x14ac:dyDescent="0.25">
      <c r="A30" s="4" t="s">
        <v>131</v>
      </c>
    </row>
  </sheetData>
  <mergeCells count="4">
    <mergeCell ref="A6:A9"/>
    <mergeCell ref="A10:A13"/>
    <mergeCell ref="A14:A17"/>
    <mergeCell ref="A20:A25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workbookViewId="0">
      <selection activeCell="E15" sqref="E15:I15"/>
    </sheetView>
  </sheetViews>
  <sheetFormatPr defaultColWidth="9.140625" defaultRowHeight="15" x14ac:dyDescent="0.25"/>
  <cols>
    <col min="1" max="1" width="31" style="4" customWidth="1"/>
    <col min="2" max="2" width="31.5703125" style="3" customWidth="1"/>
    <col min="3" max="3" width="20.7109375" style="3" customWidth="1"/>
    <col min="4" max="4" width="22.5703125" style="3" customWidth="1"/>
    <col min="5" max="5" width="19" style="3" customWidth="1"/>
    <col min="6" max="6" width="13.7109375" style="3" customWidth="1"/>
    <col min="7" max="7" width="14.85546875" style="3" bestFit="1" customWidth="1"/>
    <col min="8" max="8" width="14.7109375" style="3" customWidth="1"/>
    <col min="9" max="9" width="16" style="2" customWidth="1"/>
    <col min="10" max="10" width="32.85546875" style="2" bestFit="1" customWidth="1"/>
    <col min="11" max="16384" width="9.140625" style="2"/>
  </cols>
  <sheetData>
    <row r="1" spans="1:10" x14ac:dyDescent="0.25">
      <c r="A1" s="2" t="s">
        <v>33</v>
      </c>
      <c r="E1" s="2"/>
      <c r="F1" s="2"/>
      <c r="G1" s="2"/>
      <c r="H1" s="2"/>
    </row>
    <row r="2" spans="1:10" x14ac:dyDescent="0.25">
      <c r="A2" s="1" t="s">
        <v>22</v>
      </c>
      <c r="E2" s="41"/>
      <c r="F2" s="41"/>
      <c r="G2" s="2"/>
      <c r="H2" s="2"/>
    </row>
    <row r="3" spans="1:10" x14ac:dyDescent="0.25">
      <c r="E3" s="39"/>
      <c r="F3" s="39"/>
      <c r="G3" s="39"/>
      <c r="H3" s="39"/>
      <c r="I3" s="42"/>
    </row>
    <row r="5" spans="1:10" ht="15.75" thickBot="1" x14ac:dyDescent="0.3">
      <c r="C5" s="6" t="s">
        <v>35</v>
      </c>
      <c r="D5" s="6" t="s">
        <v>1</v>
      </c>
      <c r="E5" s="6" t="s">
        <v>119</v>
      </c>
      <c r="F5" s="6" t="s">
        <v>120</v>
      </c>
      <c r="G5" s="6" t="s">
        <v>121</v>
      </c>
      <c r="H5" s="6" t="s">
        <v>122</v>
      </c>
      <c r="I5" s="6" t="s">
        <v>123</v>
      </c>
      <c r="J5" s="6" t="s">
        <v>124</v>
      </c>
    </row>
    <row r="6" spans="1:10" x14ac:dyDescent="0.25">
      <c r="A6" s="44" t="s">
        <v>112</v>
      </c>
      <c r="B6" s="7" t="s">
        <v>34</v>
      </c>
      <c r="C6" s="8">
        <v>529005999</v>
      </c>
      <c r="D6" s="21">
        <v>523165421.36199999</v>
      </c>
      <c r="E6" s="21"/>
      <c r="F6" s="21"/>
      <c r="G6" s="21"/>
      <c r="H6" s="21"/>
      <c r="I6" s="21"/>
      <c r="J6" s="21"/>
    </row>
    <row r="7" spans="1:10" x14ac:dyDescent="0.25">
      <c r="A7" s="45"/>
      <c r="B7" s="5" t="s">
        <v>36</v>
      </c>
      <c r="C7" s="5" t="s">
        <v>38</v>
      </c>
      <c r="D7" s="10">
        <v>3759199</v>
      </c>
      <c r="E7" s="10">
        <v>4518236</v>
      </c>
      <c r="F7" s="10">
        <v>4080230</v>
      </c>
      <c r="G7" s="10">
        <v>3102036</v>
      </c>
      <c r="H7" s="10">
        <v>3242969</v>
      </c>
      <c r="I7" s="10">
        <v>4986037</v>
      </c>
      <c r="J7" s="10">
        <v>19929508</v>
      </c>
    </row>
    <row r="8" spans="1:10" x14ac:dyDescent="0.25">
      <c r="A8" s="45"/>
      <c r="B8" s="5" t="s">
        <v>37</v>
      </c>
      <c r="C8" s="5" t="s">
        <v>38</v>
      </c>
      <c r="D8" s="11">
        <f>C6-D6</f>
        <v>5840577.6380000114</v>
      </c>
      <c r="E8" s="11"/>
      <c r="F8" s="11"/>
      <c r="G8" s="11"/>
      <c r="H8" s="11"/>
      <c r="I8" s="11"/>
      <c r="J8" s="11"/>
    </row>
    <row r="9" spans="1:10" ht="15.75" thickBot="1" x14ac:dyDescent="0.3">
      <c r="A9" s="46"/>
      <c r="B9" s="12" t="s">
        <v>32</v>
      </c>
      <c r="C9" s="12" t="s">
        <v>38</v>
      </c>
      <c r="D9" s="13">
        <f>D8-D7</f>
        <v>2081378.6380000114</v>
      </c>
      <c r="E9" s="13"/>
      <c r="F9" s="13"/>
      <c r="G9" s="13"/>
      <c r="H9" s="13"/>
      <c r="I9" s="13"/>
      <c r="J9" s="13"/>
    </row>
    <row r="10" spans="1:10" x14ac:dyDescent="0.25">
      <c r="A10" s="44" t="s">
        <v>113</v>
      </c>
      <c r="B10" s="7" t="s">
        <v>34</v>
      </c>
      <c r="C10" s="14">
        <v>139582763</v>
      </c>
      <c r="D10" s="22">
        <v>134185330.53</v>
      </c>
      <c r="E10" s="22"/>
      <c r="F10" s="22"/>
      <c r="G10" s="22"/>
      <c r="H10" s="22"/>
      <c r="I10" s="22"/>
      <c r="J10" s="22"/>
    </row>
    <row r="11" spans="1:10" x14ac:dyDescent="0.25">
      <c r="A11" s="45"/>
      <c r="B11" s="5" t="s">
        <v>36</v>
      </c>
      <c r="C11" s="5" t="s">
        <v>38</v>
      </c>
      <c r="D11" s="15">
        <v>635588</v>
      </c>
      <c r="E11" s="10">
        <v>223314</v>
      </c>
      <c r="F11" s="10">
        <v>534601</v>
      </c>
      <c r="G11" s="10">
        <v>666856</v>
      </c>
      <c r="H11" s="10">
        <v>697405</v>
      </c>
      <c r="I11" s="10">
        <v>364609</v>
      </c>
      <c r="J11" s="10">
        <v>2486785</v>
      </c>
    </row>
    <row r="12" spans="1:10" x14ac:dyDescent="0.25">
      <c r="A12" s="45"/>
      <c r="B12" s="5" t="s">
        <v>37</v>
      </c>
      <c r="C12" s="5" t="s">
        <v>38</v>
      </c>
      <c r="D12" s="10">
        <f>C10-D10</f>
        <v>5397432.4699999988</v>
      </c>
      <c r="E12" s="10"/>
      <c r="F12" s="10"/>
      <c r="G12" s="10"/>
      <c r="H12" s="10"/>
      <c r="I12" s="10"/>
      <c r="J12" s="10"/>
    </row>
    <row r="13" spans="1:10" ht="15.75" thickBot="1" x14ac:dyDescent="0.3">
      <c r="A13" s="46"/>
      <c r="B13" s="12" t="s">
        <v>32</v>
      </c>
      <c r="C13" s="12" t="s">
        <v>38</v>
      </c>
      <c r="D13" s="13">
        <f>D12-D11</f>
        <v>4761844.4699999988</v>
      </c>
      <c r="E13" s="13"/>
      <c r="F13" s="13"/>
      <c r="G13" s="13"/>
      <c r="H13" s="13"/>
      <c r="I13" s="13"/>
      <c r="J13" s="13"/>
    </row>
    <row r="14" spans="1:10" x14ac:dyDescent="0.25">
      <c r="A14" s="44" t="s">
        <v>114</v>
      </c>
      <c r="B14" s="7" t="s">
        <v>34</v>
      </c>
      <c r="C14" s="14">
        <v>668588762</v>
      </c>
      <c r="D14" s="22">
        <v>657350752</v>
      </c>
      <c r="E14" s="22"/>
      <c r="F14" s="22"/>
      <c r="G14" s="22"/>
      <c r="H14" s="22"/>
      <c r="I14" s="22"/>
      <c r="J14" s="22"/>
    </row>
    <row r="15" spans="1:10" x14ac:dyDescent="0.25">
      <c r="A15" s="45"/>
      <c r="B15" s="5" t="s">
        <v>36</v>
      </c>
      <c r="C15" s="5" t="s">
        <v>38</v>
      </c>
      <c r="D15" s="10">
        <v>4394787</v>
      </c>
      <c r="E15" s="10">
        <v>4741550</v>
      </c>
      <c r="F15" s="10">
        <v>4614831</v>
      </c>
      <c r="G15" s="10">
        <v>3768892</v>
      </c>
      <c r="H15" s="10">
        <v>3940374</v>
      </c>
      <c r="I15" s="10">
        <v>5350646</v>
      </c>
      <c r="J15" s="10">
        <v>22416293</v>
      </c>
    </row>
    <row r="16" spans="1:10" x14ac:dyDescent="0.25">
      <c r="A16" s="45"/>
      <c r="B16" s="5" t="s">
        <v>37</v>
      </c>
      <c r="C16" s="5" t="s">
        <v>38</v>
      </c>
      <c r="D16" s="15">
        <v>11238010</v>
      </c>
      <c r="E16" s="15"/>
      <c r="F16" s="15"/>
      <c r="G16" s="15"/>
      <c r="H16" s="15"/>
      <c r="I16" s="15"/>
      <c r="J16" s="15"/>
    </row>
    <row r="17" spans="1:10" ht="15.75" thickBot="1" x14ac:dyDescent="0.3">
      <c r="A17" s="46"/>
      <c r="B17" s="12" t="s">
        <v>32</v>
      </c>
      <c r="C17" s="12" t="s">
        <v>38</v>
      </c>
      <c r="D17" s="13">
        <f>D16-D15</f>
        <v>6843223</v>
      </c>
      <c r="E17" s="13"/>
      <c r="F17" s="13"/>
      <c r="G17" s="13"/>
      <c r="H17" s="13"/>
      <c r="I17" s="13"/>
      <c r="J17" s="13"/>
    </row>
    <row r="18" spans="1:10" x14ac:dyDescent="0.25">
      <c r="I18" s="3"/>
      <c r="J18" s="3"/>
    </row>
    <row r="19" spans="1:10" ht="15.75" thickBot="1" x14ac:dyDescent="0.3">
      <c r="C19" s="6" t="s">
        <v>35</v>
      </c>
      <c r="D19" s="6" t="s">
        <v>1</v>
      </c>
      <c r="E19" s="6" t="s">
        <v>119</v>
      </c>
      <c r="F19" s="6" t="s">
        <v>120</v>
      </c>
      <c r="G19" s="6" t="s">
        <v>121</v>
      </c>
      <c r="H19" s="6" t="s">
        <v>122</v>
      </c>
      <c r="I19" s="6" t="s">
        <v>123</v>
      </c>
      <c r="J19" s="6" t="s">
        <v>124</v>
      </c>
    </row>
    <row r="20" spans="1:10" ht="15" customHeight="1" x14ac:dyDescent="0.25">
      <c r="A20" s="47" t="s">
        <v>156</v>
      </c>
      <c r="B20" s="7" t="s">
        <v>130</v>
      </c>
      <c r="C20" s="14">
        <v>1894856251</v>
      </c>
      <c r="D20" s="22">
        <f>C20-D24</f>
        <v>1872742759.0999999</v>
      </c>
      <c r="E20" s="22"/>
      <c r="F20" s="22"/>
      <c r="G20" s="22"/>
      <c r="H20" s="22"/>
      <c r="I20" s="22"/>
      <c r="J20" s="22"/>
    </row>
    <row r="21" spans="1:10" x14ac:dyDescent="0.25">
      <c r="A21" s="48"/>
      <c r="B21" s="5" t="s">
        <v>36</v>
      </c>
      <c r="C21" s="5" t="s">
        <v>38</v>
      </c>
      <c r="D21" s="15">
        <v>4243429</v>
      </c>
      <c r="E21" s="10">
        <v>11810504</v>
      </c>
      <c r="F21" s="10">
        <v>12589461</v>
      </c>
      <c r="G21" s="10">
        <v>6751135</v>
      </c>
      <c r="H21" s="10">
        <v>9611741</v>
      </c>
      <c r="I21" s="10">
        <v>8671171</v>
      </c>
      <c r="J21" s="10">
        <v>49434012</v>
      </c>
    </row>
    <row r="22" spans="1:10" x14ac:dyDescent="0.25">
      <c r="A22" s="48"/>
      <c r="B22" s="5" t="s">
        <v>116</v>
      </c>
      <c r="C22" s="5" t="s">
        <v>38</v>
      </c>
      <c r="D22" s="16">
        <v>19941239.640000001</v>
      </c>
      <c r="E22" s="16"/>
      <c r="F22" s="16"/>
      <c r="G22" s="16"/>
      <c r="H22" s="16"/>
      <c r="I22" s="16"/>
      <c r="J22" s="16"/>
    </row>
    <row r="23" spans="1:10" x14ac:dyDescent="0.25">
      <c r="A23" s="48"/>
      <c r="B23" s="5" t="s">
        <v>117</v>
      </c>
      <c r="C23" s="5" t="s">
        <v>38</v>
      </c>
      <c r="D23" s="10">
        <v>2172252.2599999998</v>
      </c>
      <c r="E23" s="10"/>
      <c r="F23" s="10"/>
      <c r="G23" s="10"/>
      <c r="H23" s="10"/>
      <c r="I23" s="10"/>
      <c r="J23" s="10"/>
    </row>
    <row r="24" spans="1:10" x14ac:dyDescent="0.25">
      <c r="A24" s="48"/>
      <c r="B24" s="5" t="s">
        <v>115</v>
      </c>
      <c r="C24" s="5" t="s">
        <v>38</v>
      </c>
      <c r="D24" s="10">
        <f>SUM(D22:D23)</f>
        <v>22113491.899999999</v>
      </c>
      <c r="E24" s="10"/>
      <c r="F24" s="10"/>
      <c r="G24" s="10"/>
      <c r="H24" s="10"/>
      <c r="I24" s="10"/>
      <c r="J24" s="10"/>
    </row>
    <row r="25" spans="1:10" ht="15.75" thickBot="1" x14ac:dyDescent="0.3">
      <c r="A25" s="49"/>
      <c r="B25" s="12" t="s">
        <v>32</v>
      </c>
      <c r="C25" s="12" t="s">
        <v>38</v>
      </c>
      <c r="D25" s="13">
        <f>D24-D21</f>
        <v>17870062.899999999</v>
      </c>
      <c r="E25" s="13"/>
      <c r="F25" s="13"/>
      <c r="G25" s="13"/>
      <c r="H25" s="13"/>
      <c r="I25" s="13"/>
      <c r="J25" s="13"/>
    </row>
    <row r="29" spans="1:10" x14ac:dyDescent="0.25">
      <c r="A29" s="2" t="s">
        <v>23</v>
      </c>
      <c r="E29" s="2"/>
      <c r="F29" s="2"/>
      <c r="G29" s="2"/>
      <c r="H29" s="2"/>
    </row>
    <row r="30" spans="1:10" x14ac:dyDescent="0.25">
      <c r="A30" s="4" t="s">
        <v>131</v>
      </c>
      <c r="E30" s="39"/>
      <c r="F30" s="39"/>
    </row>
    <row r="31" spans="1:10" x14ac:dyDescent="0.25">
      <c r="E31" s="39"/>
    </row>
    <row r="33" spans="6:6" x14ac:dyDescent="0.25">
      <c r="F33" s="39"/>
    </row>
  </sheetData>
  <mergeCells count="4">
    <mergeCell ref="A6:A9"/>
    <mergeCell ref="A10:A13"/>
    <mergeCell ref="A14:A17"/>
    <mergeCell ref="A20:A2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A2" sqref="A2"/>
    </sheetView>
  </sheetViews>
  <sheetFormatPr defaultColWidth="9.140625" defaultRowHeight="15" x14ac:dyDescent="0.25"/>
  <cols>
    <col min="1" max="1" width="31" style="4" customWidth="1"/>
    <col min="2" max="2" width="31.5703125" style="3" customWidth="1"/>
    <col min="3" max="3" width="20.7109375" style="3" customWidth="1"/>
    <col min="4" max="4" width="22.5703125" style="3" customWidth="1"/>
    <col min="5" max="5" width="19" style="3" customWidth="1"/>
    <col min="6" max="6" width="13.7109375" style="3" customWidth="1"/>
    <col min="7" max="7" width="14.85546875" style="3" bestFit="1" customWidth="1"/>
    <col min="8" max="8" width="19.5703125" style="3" customWidth="1"/>
    <col min="9" max="9" width="20" style="2" customWidth="1"/>
    <col min="10" max="10" width="32.85546875" style="2" bestFit="1" customWidth="1"/>
    <col min="11" max="16384" width="9.140625" style="2"/>
  </cols>
  <sheetData>
    <row r="1" spans="1:11" x14ac:dyDescent="0.25">
      <c r="A1" s="2" t="s">
        <v>33</v>
      </c>
      <c r="E1" s="2"/>
      <c r="F1" s="2"/>
      <c r="G1" s="2"/>
      <c r="H1" s="2"/>
    </row>
    <row r="2" spans="1:11" x14ac:dyDescent="0.25">
      <c r="A2" s="1" t="s">
        <v>4</v>
      </c>
      <c r="E2" s="2"/>
      <c r="F2" s="2"/>
      <c r="G2" s="2"/>
      <c r="H2" s="2"/>
    </row>
    <row r="5" spans="1:11" ht="15.75" thickBot="1" x14ac:dyDescent="0.3">
      <c r="C5" s="6" t="s">
        <v>35</v>
      </c>
      <c r="D5" s="6" t="s">
        <v>1</v>
      </c>
      <c r="E5" s="6" t="s">
        <v>119</v>
      </c>
      <c r="F5" s="6" t="s">
        <v>120</v>
      </c>
      <c r="G5" s="6" t="s">
        <v>121</v>
      </c>
      <c r="H5" s="6" t="s">
        <v>122</v>
      </c>
      <c r="I5" s="6" t="s">
        <v>123</v>
      </c>
      <c r="J5" s="6" t="s">
        <v>124</v>
      </c>
    </row>
    <row r="6" spans="1:11" x14ac:dyDescent="0.25">
      <c r="A6" s="44" t="s">
        <v>109</v>
      </c>
      <c r="B6" s="7" t="s">
        <v>34</v>
      </c>
      <c r="C6" s="8">
        <v>250347617</v>
      </c>
      <c r="D6" s="21">
        <v>246304306.78299999</v>
      </c>
      <c r="E6" s="21"/>
      <c r="F6" s="21"/>
      <c r="G6" s="21"/>
      <c r="H6" s="21"/>
      <c r="I6" s="21"/>
      <c r="J6" s="21"/>
    </row>
    <row r="7" spans="1:11" x14ac:dyDescent="0.25">
      <c r="A7" s="45"/>
      <c r="B7" s="5" t="s">
        <v>36</v>
      </c>
      <c r="C7" s="5" t="s">
        <v>38</v>
      </c>
      <c r="D7" s="10">
        <v>127095</v>
      </c>
      <c r="E7" s="30">
        <v>1452939</v>
      </c>
      <c r="F7" s="31">
        <v>913291</v>
      </c>
      <c r="G7" s="31">
        <v>1344716</v>
      </c>
      <c r="H7" s="31">
        <v>1140000</v>
      </c>
      <c r="I7" s="31">
        <v>874270</v>
      </c>
      <c r="J7" s="36">
        <f>SUM(E7:I7)</f>
        <v>5725216</v>
      </c>
      <c r="K7" s="19"/>
    </row>
    <row r="8" spans="1:11" x14ac:dyDescent="0.25">
      <c r="A8" s="45"/>
      <c r="B8" s="5" t="s">
        <v>37</v>
      </c>
      <c r="C8" s="5" t="s">
        <v>38</v>
      </c>
      <c r="D8" s="11">
        <f>C6-D6</f>
        <v>4043310.2170000076</v>
      </c>
      <c r="E8" s="11"/>
      <c r="F8" s="11"/>
      <c r="G8" s="11"/>
      <c r="H8" s="11"/>
      <c r="I8" s="11"/>
      <c r="J8" s="11"/>
    </row>
    <row r="9" spans="1:11" ht="15.75" thickBot="1" x14ac:dyDescent="0.3">
      <c r="A9" s="46"/>
      <c r="B9" s="12" t="s">
        <v>32</v>
      </c>
      <c r="C9" s="12" t="s">
        <v>38</v>
      </c>
      <c r="D9" s="13">
        <f>D8-D7</f>
        <v>3916215.2170000076</v>
      </c>
      <c r="E9" s="13"/>
      <c r="F9" s="13"/>
      <c r="G9" s="13"/>
      <c r="H9" s="13"/>
      <c r="I9" s="13"/>
      <c r="J9" s="13"/>
    </row>
    <row r="10" spans="1:11" x14ac:dyDescent="0.25">
      <c r="A10" s="44" t="s">
        <v>110</v>
      </c>
      <c r="B10" s="7" t="s">
        <v>34</v>
      </c>
      <c r="C10" s="14">
        <v>70924338</v>
      </c>
      <c r="D10" s="22">
        <v>67671414</v>
      </c>
      <c r="E10" s="22"/>
      <c r="F10" s="22"/>
      <c r="G10" s="22"/>
      <c r="H10" s="22"/>
      <c r="I10" s="22"/>
      <c r="J10" s="22"/>
    </row>
    <row r="11" spans="1:11" x14ac:dyDescent="0.25">
      <c r="A11" s="45"/>
      <c r="B11" s="5" t="s">
        <v>36</v>
      </c>
      <c r="C11" s="5" t="s">
        <v>38</v>
      </c>
      <c r="D11" s="15">
        <v>0</v>
      </c>
      <c r="E11" s="30">
        <v>152415</v>
      </c>
      <c r="F11" s="31">
        <v>150000</v>
      </c>
      <c r="G11" s="31">
        <v>300000</v>
      </c>
      <c r="H11" s="31">
        <v>300000</v>
      </c>
      <c r="I11" s="31">
        <v>262281</v>
      </c>
      <c r="J11" s="37">
        <f>SUM(E11:I11)</f>
        <v>1164696</v>
      </c>
      <c r="K11" s="19"/>
    </row>
    <row r="12" spans="1:11" x14ac:dyDescent="0.25">
      <c r="A12" s="45"/>
      <c r="B12" s="5" t="s">
        <v>37</v>
      </c>
      <c r="C12" s="5" t="s">
        <v>38</v>
      </c>
      <c r="D12" s="10">
        <f>C10-D10</f>
        <v>3252924</v>
      </c>
      <c r="E12" s="10"/>
      <c r="F12" s="10"/>
      <c r="G12" s="10"/>
      <c r="H12" s="10"/>
      <c r="I12" s="10"/>
      <c r="J12" s="10"/>
    </row>
    <row r="13" spans="1:11" ht="15.75" thickBot="1" x14ac:dyDescent="0.3">
      <c r="A13" s="46"/>
      <c r="B13" s="12" t="s">
        <v>32</v>
      </c>
      <c r="C13" s="12" t="s">
        <v>38</v>
      </c>
      <c r="D13" s="13">
        <f>D12-D11</f>
        <v>3252924</v>
      </c>
      <c r="E13" s="13"/>
      <c r="F13" s="13"/>
      <c r="G13" s="13"/>
      <c r="H13" s="13"/>
      <c r="I13" s="13"/>
      <c r="J13" s="13"/>
    </row>
    <row r="14" spans="1:11" x14ac:dyDescent="0.25">
      <c r="A14" s="44" t="s">
        <v>111</v>
      </c>
      <c r="B14" s="7" t="s">
        <v>34</v>
      </c>
      <c r="C14" s="14">
        <v>321271955</v>
      </c>
      <c r="D14" s="22">
        <v>313975720.62</v>
      </c>
      <c r="E14" s="22"/>
      <c r="F14" s="22"/>
      <c r="G14" s="22"/>
      <c r="H14" s="22"/>
      <c r="I14" s="22"/>
      <c r="J14" s="22"/>
    </row>
    <row r="15" spans="1:11" x14ac:dyDescent="0.25">
      <c r="A15" s="45"/>
      <c r="B15" s="5" t="s">
        <v>36</v>
      </c>
      <c r="C15" s="5" t="s">
        <v>38</v>
      </c>
      <c r="D15" s="10">
        <v>127095</v>
      </c>
      <c r="E15" s="15">
        <v>1605354</v>
      </c>
      <c r="F15" s="15">
        <v>1063291</v>
      </c>
      <c r="G15" s="15">
        <v>1644716</v>
      </c>
      <c r="H15" s="15">
        <v>1440000</v>
      </c>
      <c r="I15" s="15">
        <v>1136551</v>
      </c>
      <c r="J15" s="15">
        <v>6889912</v>
      </c>
    </row>
    <row r="16" spans="1:11" x14ac:dyDescent="0.25">
      <c r="A16" s="45"/>
      <c r="B16" s="5" t="s">
        <v>37</v>
      </c>
      <c r="C16" s="5" t="s">
        <v>38</v>
      </c>
      <c r="D16" s="15">
        <v>7296234.3799999999</v>
      </c>
      <c r="E16" s="15"/>
      <c r="F16" s="15"/>
      <c r="G16" s="15"/>
      <c r="H16" s="15"/>
      <c r="I16" s="15"/>
      <c r="J16" s="15"/>
    </row>
    <row r="17" spans="1:10" ht="15.75" thickBot="1" x14ac:dyDescent="0.3">
      <c r="A17" s="46"/>
      <c r="B17" s="12" t="s">
        <v>32</v>
      </c>
      <c r="C17" s="12" t="s">
        <v>38</v>
      </c>
      <c r="D17" s="13">
        <f>D16-D15</f>
        <v>7169139.3799999999</v>
      </c>
      <c r="E17" s="13"/>
      <c r="F17" s="13"/>
      <c r="G17" s="13"/>
      <c r="H17" s="13"/>
      <c r="I17" s="13"/>
      <c r="J17" s="13"/>
    </row>
    <row r="18" spans="1:10" x14ac:dyDescent="0.25">
      <c r="I18" s="3"/>
      <c r="J18" s="3"/>
    </row>
    <row r="19" spans="1:10" ht="15.75" thickBot="1" x14ac:dyDescent="0.3">
      <c r="C19" s="6" t="s">
        <v>35</v>
      </c>
      <c r="D19" s="6" t="s">
        <v>1</v>
      </c>
      <c r="E19" s="6" t="s">
        <v>119</v>
      </c>
      <c r="F19" s="6" t="s">
        <v>120</v>
      </c>
      <c r="G19" s="6" t="s">
        <v>121</v>
      </c>
      <c r="H19" s="6" t="s">
        <v>122</v>
      </c>
      <c r="I19" s="6" t="s">
        <v>123</v>
      </c>
      <c r="J19" s="6" t="s">
        <v>124</v>
      </c>
    </row>
    <row r="20" spans="1:10" ht="15" customHeight="1" x14ac:dyDescent="0.25">
      <c r="A20" s="47" t="s">
        <v>140</v>
      </c>
      <c r="B20" s="7" t="s">
        <v>130</v>
      </c>
      <c r="C20" s="14">
        <v>1284982806.813</v>
      </c>
      <c r="D20" s="22">
        <f>C20-D24</f>
        <v>1268490852.9029999</v>
      </c>
      <c r="E20" s="22"/>
      <c r="F20" s="22"/>
      <c r="G20" s="22"/>
      <c r="H20" s="22"/>
      <c r="I20" s="22"/>
      <c r="J20" s="22"/>
    </row>
    <row r="21" spans="1:10" x14ac:dyDescent="0.25">
      <c r="A21" s="48"/>
      <c r="B21" s="5" t="s">
        <v>36</v>
      </c>
      <c r="C21" s="5" t="s">
        <v>38</v>
      </c>
      <c r="D21" s="15">
        <v>798651</v>
      </c>
      <c r="E21" s="15">
        <v>4320046</v>
      </c>
      <c r="F21" s="15">
        <v>5196709</v>
      </c>
      <c r="G21" s="15">
        <v>5375284</v>
      </c>
      <c r="H21" s="15">
        <v>6540000</v>
      </c>
      <c r="I21" s="15">
        <v>7606149</v>
      </c>
      <c r="J21" s="10">
        <v>29038188</v>
      </c>
    </row>
    <row r="22" spans="1:10" x14ac:dyDescent="0.25">
      <c r="A22" s="48"/>
      <c r="B22" s="5" t="s">
        <v>116</v>
      </c>
      <c r="C22" s="5" t="s">
        <v>38</v>
      </c>
      <c r="D22" s="16">
        <v>16479081.91</v>
      </c>
      <c r="E22" s="16"/>
      <c r="F22" s="16"/>
      <c r="G22" s="16"/>
      <c r="H22" s="16"/>
      <c r="I22" s="16"/>
      <c r="J22" s="16"/>
    </row>
    <row r="23" spans="1:10" x14ac:dyDescent="0.25">
      <c r="A23" s="48"/>
      <c r="B23" s="5" t="s">
        <v>117</v>
      </c>
      <c r="C23" s="5" t="s">
        <v>38</v>
      </c>
      <c r="D23" s="10">
        <v>12872</v>
      </c>
      <c r="E23" s="10"/>
      <c r="F23" s="10"/>
      <c r="G23" s="10"/>
      <c r="H23" s="10"/>
      <c r="I23" s="10"/>
      <c r="J23" s="10"/>
    </row>
    <row r="24" spans="1:10" x14ac:dyDescent="0.25">
      <c r="A24" s="48"/>
      <c r="B24" s="5" t="s">
        <v>115</v>
      </c>
      <c r="C24" s="5" t="s">
        <v>38</v>
      </c>
      <c r="D24" s="10">
        <f>SUM(D22:D23)</f>
        <v>16491953.91</v>
      </c>
      <c r="E24" s="10"/>
      <c r="F24" s="10"/>
      <c r="G24" s="10"/>
      <c r="H24" s="10"/>
      <c r="I24" s="10"/>
      <c r="J24" s="10"/>
    </row>
    <row r="25" spans="1:10" ht="15.75" thickBot="1" x14ac:dyDescent="0.3">
      <c r="A25" s="49"/>
      <c r="B25" s="12" t="s">
        <v>32</v>
      </c>
      <c r="C25" s="12" t="s">
        <v>38</v>
      </c>
      <c r="D25" s="13">
        <f>D24-D21</f>
        <v>15693302.91</v>
      </c>
      <c r="E25" s="13"/>
      <c r="F25" s="13"/>
      <c r="G25" s="13"/>
      <c r="H25" s="13"/>
      <c r="I25" s="13"/>
      <c r="J25" s="13"/>
    </row>
    <row r="29" spans="1:10" x14ac:dyDescent="0.25">
      <c r="A29" s="2" t="s">
        <v>23</v>
      </c>
      <c r="E29" s="2"/>
      <c r="F29" s="2"/>
      <c r="G29" s="2"/>
      <c r="H29" s="2"/>
    </row>
    <row r="30" spans="1:10" x14ac:dyDescent="0.25">
      <c r="A30" s="4" t="s">
        <v>131</v>
      </c>
    </row>
  </sheetData>
  <mergeCells count="4">
    <mergeCell ref="A6:A9"/>
    <mergeCell ref="A10:A13"/>
    <mergeCell ref="A14:A17"/>
    <mergeCell ref="A20:A2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workbookViewId="0">
      <selection activeCell="D14" sqref="D14"/>
    </sheetView>
  </sheetViews>
  <sheetFormatPr defaultColWidth="9.140625" defaultRowHeight="15" x14ac:dyDescent="0.25"/>
  <cols>
    <col min="1" max="1" width="31" style="4" customWidth="1"/>
    <col min="2" max="2" width="31.5703125" style="3" customWidth="1"/>
    <col min="3" max="3" width="20.7109375" style="3" customWidth="1"/>
    <col min="4" max="4" width="22.5703125" style="3" customWidth="1"/>
    <col min="5" max="5" width="19" style="3" customWidth="1"/>
    <col min="6" max="6" width="13.7109375" style="3" customWidth="1"/>
    <col min="7" max="7" width="14.85546875" style="3" bestFit="1" customWidth="1"/>
    <col min="8" max="8" width="19.5703125" style="3" customWidth="1"/>
    <col min="9" max="9" width="16.85546875" style="2" customWidth="1"/>
    <col min="10" max="10" width="32.85546875" style="2" bestFit="1" customWidth="1"/>
    <col min="11" max="16384" width="9.140625" style="2"/>
  </cols>
  <sheetData>
    <row r="1" spans="1:10" x14ac:dyDescent="0.25">
      <c r="A1" s="2" t="s">
        <v>33</v>
      </c>
      <c r="E1" s="2"/>
      <c r="F1" s="2"/>
      <c r="G1" s="2"/>
      <c r="H1" s="2"/>
    </row>
    <row r="2" spans="1:10" x14ac:dyDescent="0.25">
      <c r="A2" s="1" t="s">
        <v>5</v>
      </c>
      <c r="E2" s="2"/>
      <c r="F2" s="2"/>
      <c r="G2" s="2"/>
      <c r="H2" s="2"/>
    </row>
    <row r="5" spans="1:10" ht="15.75" thickBot="1" x14ac:dyDescent="0.3">
      <c r="C5" s="6" t="s">
        <v>35</v>
      </c>
      <c r="D5" s="6" t="s">
        <v>1</v>
      </c>
      <c r="E5" s="6" t="s">
        <v>119</v>
      </c>
      <c r="F5" s="6" t="s">
        <v>120</v>
      </c>
      <c r="G5" s="6" t="s">
        <v>121</v>
      </c>
      <c r="H5" s="6" t="s">
        <v>122</v>
      </c>
      <c r="I5" s="6" t="s">
        <v>123</v>
      </c>
      <c r="J5" s="6" t="s">
        <v>124</v>
      </c>
    </row>
    <row r="6" spans="1:10" x14ac:dyDescent="0.25">
      <c r="A6" s="44" t="s">
        <v>48</v>
      </c>
      <c r="B6" s="7" t="s">
        <v>34</v>
      </c>
      <c r="C6" s="8">
        <v>1528210</v>
      </c>
      <c r="D6" s="21">
        <v>1364275.46</v>
      </c>
      <c r="E6" s="21"/>
      <c r="F6" s="21"/>
      <c r="G6" s="21"/>
      <c r="H6" s="21"/>
      <c r="I6" s="21"/>
      <c r="J6" s="21"/>
    </row>
    <row r="7" spans="1:10" x14ac:dyDescent="0.25">
      <c r="A7" s="45"/>
      <c r="B7" s="5" t="s">
        <v>36</v>
      </c>
      <c r="C7" s="5" t="s">
        <v>38</v>
      </c>
      <c r="D7" s="10">
        <v>28962</v>
      </c>
      <c r="E7" s="15">
        <v>0</v>
      </c>
      <c r="F7" s="15">
        <v>36698</v>
      </c>
      <c r="G7" s="15">
        <v>26264</v>
      </c>
      <c r="H7" s="15">
        <v>20776</v>
      </c>
      <c r="I7" s="15">
        <v>1525</v>
      </c>
      <c r="J7" s="10">
        <v>85263</v>
      </c>
    </row>
    <row r="8" spans="1:10" x14ac:dyDescent="0.25">
      <c r="A8" s="45"/>
      <c r="B8" s="5" t="s">
        <v>37</v>
      </c>
      <c r="C8" s="5" t="s">
        <v>38</v>
      </c>
      <c r="D8" s="11">
        <f>C6-D6</f>
        <v>163934.54000000004</v>
      </c>
      <c r="E8" s="11"/>
      <c r="F8" s="11"/>
      <c r="G8" s="11"/>
      <c r="H8" s="11"/>
      <c r="I8" s="11"/>
      <c r="J8" s="11"/>
    </row>
    <row r="9" spans="1:10" ht="15.75" thickBot="1" x14ac:dyDescent="0.3">
      <c r="A9" s="46"/>
      <c r="B9" s="12" t="s">
        <v>32</v>
      </c>
      <c r="C9" s="12" t="s">
        <v>38</v>
      </c>
      <c r="D9" s="13">
        <f>D8-D7</f>
        <v>134972.54000000004</v>
      </c>
      <c r="E9" s="13"/>
      <c r="F9" s="13"/>
      <c r="G9" s="13"/>
      <c r="H9" s="13"/>
      <c r="I9" s="13"/>
      <c r="J9" s="13"/>
    </row>
    <row r="10" spans="1:10" x14ac:dyDescent="0.25">
      <c r="A10" s="44" t="s">
        <v>50</v>
      </c>
      <c r="B10" s="7" t="s">
        <v>34</v>
      </c>
      <c r="C10" s="14">
        <v>17500</v>
      </c>
      <c r="D10" s="22">
        <v>17500</v>
      </c>
      <c r="E10" s="22"/>
      <c r="F10" s="22"/>
      <c r="G10" s="22"/>
      <c r="H10" s="22"/>
      <c r="I10" s="22"/>
      <c r="J10" s="22"/>
    </row>
    <row r="11" spans="1:10" x14ac:dyDescent="0.25">
      <c r="A11" s="45"/>
      <c r="B11" s="5" t="s">
        <v>36</v>
      </c>
      <c r="C11" s="5" t="s">
        <v>38</v>
      </c>
      <c r="D11" s="15" t="s">
        <v>38</v>
      </c>
      <c r="E11" s="15" t="s">
        <v>38</v>
      </c>
      <c r="F11" s="15" t="s">
        <v>38</v>
      </c>
      <c r="G11" s="15" t="s">
        <v>38</v>
      </c>
      <c r="H11" s="15" t="s">
        <v>38</v>
      </c>
      <c r="I11" s="15" t="s">
        <v>38</v>
      </c>
      <c r="J11" s="15" t="s">
        <v>38</v>
      </c>
    </row>
    <row r="12" spans="1:10" x14ac:dyDescent="0.25">
      <c r="A12" s="45"/>
      <c r="B12" s="5" t="s">
        <v>37</v>
      </c>
      <c r="C12" s="5" t="s">
        <v>38</v>
      </c>
      <c r="D12" s="10">
        <f>C10-D10</f>
        <v>0</v>
      </c>
      <c r="E12" s="10"/>
      <c r="F12" s="10"/>
      <c r="G12" s="10"/>
      <c r="H12" s="10"/>
      <c r="I12" s="10"/>
      <c r="J12" s="10"/>
    </row>
    <row r="13" spans="1:10" ht="15.75" thickBot="1" x14ac:dyDescent="0.3">
      <c r="A13" s="46"/>
      <c r="B13" s="12" t="s">
        <v>32</v>
      </c>
      <c r="C13" s="12" t="s">
        <v>38</v>
      </c>
      <c r="D13" s="13" t="s">
        <v>38</v>
      </c>
      <c r="E13" s="13"/>
      <c r="F13" s="13"/>
      <c r="G13" s="13"/>
      <c r="H13" s="13"/>
      <c r="I13" s="13"/>
      <c r="J13" s="13"/>
    </row>
    <row r="14" spans="1:10" x14ac:dyDescent="0.25">
      <c r="A14" s="44" t="s">
        <v>49</v>
      </c>
      <c r="B14" s="7" t="s">
        <v>34</v>
      </c>
      <c r="C14" s="14">
        <v>1545710</v>
      </c>
      <c r="D14" s="22">
        <v>1381775.46</v>
      </c>
      <c r="E14" s="22"/>
      <c r="F14" s="22"/>
      <c r="G14" s="22"/>
      <c r="H14" s="22"/>
      <c r="I14" s="22"/>
      <c r="J14" s="22"/>
    </row>
    <row r="15" spans="1:10" x14ac:dyDescent="0.25">
      <c r="A15" s="45"/>
      <c r="B15" s="5" t="s">
        <v>36</v>
      </c>
      <c r="C15" s="5" t="s">
        <v>38</v>
      </c>
      <c r="D15" s="10">
        <v>28962</v>
      </c>
      <c r="E15" s="15">
        <v>0</v>
      </c>
      <c r="F15" s="15">
        <v>36698</v>
      </c>
      <c r="G15" s="15">
        <v>26264</v>
      </c>
      <c r="H15" s="15">
        <v>20776</v>
      </c>
      <c r="I15" s="15">
        <v>1525</v>
      </c>
      <c r="J15" s="15">
        <v>85263</v>
      </c>
    </row>
    <row r="16" spans="1:10" x14ac:dyDescent="0.25">
      <c r="A16" s="45"/>
      <c r="B16" s="5" t="s">
        <v>37</v>
      </c>
      <c r="C16" s="5" t="s">
        <v>38</v>
      </c>
      <c r="D16" s="15">
        <v>163934.54</v>
      </c>
      <c r="E16" s="15"/>
      <c r="F16" s="15"/>
      <c r="G16" s="15"/>
      <c r="H16" s="15"/>
      <c r="I16" s="15"/>
      <c r="J16" s="15"/>
    </row>
    <row r="17" spans="1:10" ht="15.75" thickBot="1" x14ac:dyDescent="0.3">
      <c r="A17" s="46"/>
      <c r="B17" s="12" t="s">
        <v>32</v>
      </c>
      <c r="C17" s="12" t="s">
        <v>38</v>
      </c>
      <c r="D17" s="13">
        <f>D16-D15</f>
        <v>134972.54</v>
      </c>
      <c r="E17" s="13"/>
      <c r="F17" s="13"/>
      <c r="G17" s="13"/>
      <c r="H17" s="13"/>
      <c r="I17" s="13"/>
      <c r="J17" s="13"/>
    </row>
    <row r="18" spans="1:10" x14ac:dyDescent="0.25">
      <c r="I18" s="3"/>
      <c r="J18" s="3"/>
    </row>
    <row r="19" spans="1:10" ht="15.75" thickBot="1" x14ac:dyDescent="0.3">
      <c r="C19" s="6" t="s">
        <v>35</v>
      </c>
      <c r="D19" s="6" t="s">
        <v>1</v>
      </c>
      <c r="E19" s="6" t="s">
        <v>119</v>
      </c>
      <c r="F19" s="6" t="s">
        <v>120</v>
      </c>
      <c r="G19" s="6" t="s">
        <v>121</v>
      </c>
      <c r="H19" s="6" t="s">
        <v>122</v>
      </c>
      <c r="I19" s="6" t="s">
        <v>123</v>
      </c>
      <c r="J19" s="6" t="s">
        <v>124</v>
      </c>
    </row>
    <row r="20" spans="1:10" ht="15" customHeight="1" x14ac:dyDescent="0.25">
      <c r="A20" s="47" t="s">
        <v>141</v>
      </c>
      <c r="B20" s="7" t="s">
        <v>134</v>
      </c>
      <c r="C20" s="14" t="s">
        <v>38</v>
      </c>
      <c r="D20" s="9" t="s">
        <v>38</v>
      </c>
      <c r="E20" s="22"/>
      <c r="F20" s="22"/>
      <c r="G20" s="22"/>
      <c r="H20" s="22"/>
      <c r="I20" s="22"/>
      <c r="J20" s="22"/>
    </row>
    <row r="21" spans="1:10" x14ac:dyDescent="0.25">
      <c r="A21" s="48"/>
      <c r="B21" s="5" t="s">
        <v>36</v>
      </c>
      <c r="C21" s="5" t="s">
        <v>38</v>
      </c>
      <c r="D21" s="15" t="s">
        <v>38</v>
      </c>
      <c r="E21" s="15" t="s">
        <v>38</v>
      </c>
      <c r="F21" s="15" t="s">
        <v>38</v>
      </c>
      <c r="G21" s="15" t="s">
        <v>38</v>
      </c>
      <c r="H21" s="15" t="s">
        <v>38</v>
      </c>
      <c r="I21" s="15" t="s">
        <v>38</v>
      </c>
      <c r="J21" s="15" t="s">
        <v>38</v>
      </c>
    </row>
    <row r="22" spans="1:10" x14ac:dyDescent="0.25">
      <c r="A22" s="48"/>
      <c r="B22" s="5" t="s">
        <v>116</v>
      </c>
      <c r="C22" s="5" t="s">
        <v>38</v>
      </c>
      <c r="D22" s="16" t="s">
        <v>38</v>
      </c>
      <c r="E22" s="16"/>
      <c r="F22" s="16"/>
      <c r="G22" s="16"/>
      <c r="H22" s="16"/>
      <c r="I22" s="16"/>
      <c r="J22" s="16"/>
    </row>
    <row r="23" spans="1:10" x14ac:dyDescent="0.25">
      <c r="A23" s="48"/>
      <c r="B23" s="5" t="s">
        <v>117</v>
      </c>
      <c r="C23" s="5" t="s">
        <v>38</v>
      </c>
      <c r="D23" s="10" t="s">
        <v>38</v>
      </c>
      <c r="E23" s="10"/>
      <c r="F23" s="10"/>
      <c r="G23" s="10"/>
      <c r="H23" s="10"/>
      <c r="I23" s="10"/>
      <c r="J23" s="10"/>
    </row>
    <row r="24" spans="1:10" x14ac:dyDescent="0.25">
      <c r="A24" s="48"/>
      <c r="B24" s="5" t="s">
        <v>115</v>
      </c>
      <c r="C24" s="5" t="s">
        <v>38</v>
      </c>
      <c r="D24" s="10" t="s">
        <v>38</v>
      </c>
      <c r="E24" s="10"/>
      <c r="F24" s="10"/>
      <c r="G24" s="10"/>
      <c r="H24" s="10"/>
      <c r="I24" s="10"/>
      <c r="J24" s="10"/>
    </row>
    <row r="25" spans="1:10" ht="15.75" thickBot="1" x14ac:dyDescent="0.3">
      <c r="A25" s="49"/>
      <c r="B25" s="12" t="s">
        <v>32</v>
      </c>
      <c r="C25" s="12" t="s">
        <v>38</v>
      </c>
      <c r="D25" s="17" t="s">
        <v>38</v>
      </c>
      <c r="E25" s="13"/>
      <c r="F25" s="13"/>
      <c r="G25" s="13"/>
      <c r="H25" s="13"/>
      <c r="I25" s="13"/>
      <c r="J25" s="13"/>
    </row>
    <row r="29" spans="1:10" x14ac:dyDescent="0.25">
      <c r="A29" s="2" t="s">
        <v>23</v>
      </c>
      <c r="E29" s="2"/>
      <c r="F29" s="2"/>
      <c r="G29" s="2"/>
      <c r="H29" s="2"/>
    </row>
    <row r="30" spans="1:10" x14ac:dyDescent="0.25">
      <c r="A30" s="2" t="s">
        <v>118</v>
      </c>
    </row>
    <row r="31" spans="1:10" x14ac:dyDescent="0.25">
      <c r="A31" s="2" t="s">
        <v>24</v>
      </c>
    </row>
    <row r="32" spans="1:10" x14ac:dyDescent="0.25">
      <c r="A32" s="4" t="s">
        <v>135</v>
      </c>
    </row>
  </sheetData>
  <mergeCells count="4">
    <mergeCell ref="A6:A9"/>
    <mergeCell ref="A10:A13"/>
    <mergeCell ref="A14:A17"/>
    <mergeCell ref="A20:A2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workbookViewId="0">
      <selection activeCell="E15" sqref="E15:I15"/>
    </sheetView>
  </sheetViews>
  <sheetFormatPr defaultColWidth="9.140625" defaultRowHeight="15" x14ac:dyDescent="0.25"/>
  <cols>
    <col min="1" max="1" width="31" style="4" customWidth="1"/>
    <col min="2" max="2" width="31.5703125" style="3" customWidth="1"/>
    <col min="3" max="3" width="20.7109375" style="3" customWidth="1"/>
    <col min="4" max="4" width="22.5703125" style="3" customWidth="1"/>
    <col min="5" max="5" width="19" style="3" customWidth="1"/>
    <col min="6" max="6" width="13.7109375" style="3" customWidth="1"/>
    <col min="7" max="7" width="14.85546875" style="3" bestFit="1" customWidth="1"/>
    <col min="8" max="8" width="19.5703125" style="3" customWidth="1"/>
    <col min="9" max="9" width="13.7109375" style="2" customWidth="1"/>
    <col min="10" max="10" width="32.85546875" style="2" bestFit="1" customWidth="1"/>
    <col min="11" max="16384" width="9.140625" style="2"/>
  </cols>
  <sheetData>
    <row r="1" spans="1:10" x14ac:dyDescent="0.25">
      <c r="A1" s="2" t="s">
        <v>33</v>
      </c>
      <c r="E1" s="2"/>
      <c r="F1" s="2"/>
      <c r="G1" s="2"/>
      <c r="H1" s="2"/>
    </row>
    <row r="2" spans="1:10" x14ac:dyDescent="0.25">
      <c r="A2" s="1" t="s">
        <v>6</v>
      </c>
      <c r="E2" s="2"/>
      <c r="F2" s="2"/>
      <c r="G2" s="2"/>
      <c r="H2" s="2"/>
    </row>
    <row r="5" spans="1:10" ht="15.75" thickBot="1" x14ac:dyDescent="0.3">
      <c r="C5" s="6" t="s">
        <v>35</v>
      </c>
      <c r="D5" s="6" t="s">
        <v>1</v>
      </c>
      <c r="E5" s="6" t="s">
        <v>119</v>
      </c>
      <c r="F5" s="6" t="s">
        <v>120</v>
      </c>
      <c r="G5" s="6" t="s">
        <v>121</v>
      </c>
      <c r="H5" s="6" t="s">
        <v>122</v>
      </c>
      <c r="I5" s="6" t="s">
        <v>123</v>
      </c>
      <c r="J5" s="6" t="s">
        <v>124</v>
      </c>
    </row>
    <row r="6" spans="1:10" x14ac:dyDescent="0.25">
      <c r="A6" s="44" t="s">
        <v>51</v>
      </c>
      <c r="B6" s="7" t="s">
        <v>34</v>
      </c>
      <c r="C6" s="8">
        <v>25045665</v>
      </c>
      <c r="D6" s="21">
        <v>24858602.699999999</v>
      </c>
      <c r="E6" s="21"/>
      <c r="F6" s="21"/>
      <c r="G6" s="21"/>
      <c r="H6" s="21"/>
      <c r="I6" s="21"/>
      <c r="J6" s="21"/>
    </row>
    <row r="7" spans="1:10" x14ac:dyDescent="0.25">
      <c r="A7" s="45"/>
      <c r="B7" s="5" t="s">
        <v>36</v>
      </c>
      <c r="C7" s="5" t="s">
        <v>38</v>
      </c>
      <c r="D7" s="10">
        <v>30000</v>
      </c>
      <c r="E7" s="15">
        <v>489000</v>
      </c>
      <c r="F7" s="15">
        <v>63000</v>
      </c>
      <c r="G7" s="10">
        <v>-25000</v>
      </c>
      <c r="H7" s="10">
        <v>-60000</v>
      </c>
      <c r="I7" s="15">
        <v>123000</v>
      </c>
      <c r="J7" s="10">
        <v>590000</v>
      </c>
    </row>
    <row r="8" spans="1:10" x14ac:dyDescent="0.25">
      <c r="A8" s="45"/>
      <c r="B8" s="5" t="s">
        <v>37</v>
      </c>
      <c r="C8" s="5" t="s">
        <v>38</v>
      </c>
      <c r="D8" s="11">
        <f>C6-D6</f>
        <v>187062.30000000075</v>
      </c>
      <c r="E8" s="11"/>
      <c r="F8" s="11"/>
      <c r="G8" s="11"/>
      <c r="H8" s="11"/>
      <c r="I8" s="11"/>
      <c r="J8" s="11"/>
    </row>
    <row r="9" spans="1:10" ht="15.75" thickBot="1" x14ac:dyDescent="0.3">
      <c r="A9" s="46"/>
      <c r="B9" s="12" t="s">
        <v>32</v>
      </c>
      <c r="C9" s="12" t="s">
        <v>38</v>
      </c>
      <c r="D9" s="13">
        <f>D8-D7</f>
        <v>157062.30000000075</v>
      </c>
      <c r="E9" s="13"/>
      <c r="F9" s="13"/>
      <c r="G9" s="13"/>
      <c r="H9" s="13"/>
      <c r="I9" s="13"/>
      <c r="J9" s="13"/>
    </row>
    <row r="10" spans="1:10" x14ac:dyDescent="0.25">
      <c r="A10" s="44" t="s">
        <v>52</v>
      </c>
      <c r="B10" s="7" t="s">
        <v>34</v>
      </c>
      <c r="C10" s="14">
        <v>11619896</v>
      </c>
      <c r="D10" s="22">
        <v>11514818.449999999</v>
      </c>
      <c r="E10" s="22"/>
      <c r="F10" s="22"/>
      <c r="G10" s="22"/>
      <c r="H10" s="22"/>
      <c r="I10" s="22"/>
      <c r="J10" s="22"/>
    </row>
    <row r="11" spans="1:10" x14ac:dyDescent="0.25">
      <c r="A11" s="45"/>
      <c r="B11" s="5" t="s">
        <v>36</v>
      </c>
      <c r="C11" s="5" t="s">
        <v>38</v>
      </c>
      <c r="D11" s="15">
        <v>63000</v>
      </c>
      <c r="E11" s="15">
        <v>27000</v>
      </c>
      <c r="F11" s="15">
        <v>73000</v>
      </c>
      <c r="G11" s="15">
        <v>48000</v>
      </c>
      <c r="H11" s="15">
        <v>88000</v>
      </c>
      <c r="I11" s="15">
        <v>57000</v>
      </c>
      <c r="J11" s="15">
        <v>293000</v>
      </c>
    </row>
    <row r="12" spans="1:10" x14ac:dyDescent="0.25">
      <c r="A12" s="45"/>
      <c r="B12" s="5" t="s">
        <v>37</v>
      </c>
      <c r="C12" s="5" t="s">
        <v>38</v>
      </c>
      <c r="D12" s="10">
        <f>C10-D10</f>
        <v>105077.55000000075</v>
      </c>
      <c r="E12" s="10"/>
      <c r="F12" s="10"/>
      <c r="G12" s="10"/>
      <c r="H12" s="10"/>
      <c r="I12" s="10"/>
      <c r="J12" s="10"/>
    </row>
    <row r="13" spans="1:10" ht="15.75" thickBot="1" x14ac:dyDescent="0.3">
      <c r="A13" s="46"/>
      <c r="B13" s="12" t="s">
        <v>32</v>
      </c>
      <c r="C13" s="12" t="s">
        <v>38</v>
      </c>
      <c r="D13" s="13">
        <f>D12-D11</f>
        <v>42077.550000000745</v>
      </c>
      <c r="E13" s="13"/>
      <c r="F13" s="13"/>
      <c r="G13" s="13"/>
      <c r="H13" s="13"/>
      <c r="I13" s="13"/>
      <c r="J13" s="13"/>
    </row>
    <row r="14" spans="1:10" x14ac:dyDescent="0.25">
      <c r="A14" s="44" t="s">
        <v>53</v>
      </c>
      <c r="B14" s="7" t="s">
        <v>34</v>
      </c>
      <c r="C14" s="14">
        <v>36665561</v>
      </c>
      <c r="D14" s="22">
        <v>36373421.149999999</v>
      </c>
      <c r="E14" s="22"/>
      <c r="F14" s="22"/>
      <c r="G14" s="22"/>
      <c r="H14" s="22"/>
      <c r="I14" s="22"/>
      <c r="J14" s="22"/>
    </row>
    <row r="15" spans="1:10" x14ac:dyDescent="0.25">
      <c r="A15" s="45"/>
      <c r="B15" s="5" t="s">
        <v>36</v>
      </c>
      <c r="C15" s="5" t="s">
        <v>38</v>
      </c>
      <c r="D15" s="10">
        <v>93000</v>
      </c>
      <c r="E15" s="15">
        <v>516000</v>
      </c>
      <c r="F15" s="15">
        <v>136000</v>
      </c>
      <c r="G15" s="15">
        <v>23000</v>
      </c>
      <c r="H15" s="15">
        <v>28000</v>
      </c>
      <c r="I15" s="15">
        <v>180000</v>
      </c>
      <c r="J15" s="15">
        <v>883000</v>
      </c>
    </row>
    <row r="16" spans="1:10" x14ac:dyDescent="0.25">
      <c r="A16" s="45"/>
      <c r="B16" s="5" t="s">
        <v>37</v>
      </c>
      <c r="C16" s="5" t="s">
        <v>38</v>
      </c>
      <c r="D16" s="10">
        <v>292140</v>
      </c>
      <c r="E16" s="15"/>
      <c r="F16" s="15"/>
      <c r="G16" s="15"/>
      <c r="H16" s="15"/>
      <c r="I16" s="15"/>
      <c r="J16" s="15"/>
    </row>
    <row r="17" spans="1:10" ht="15.75" thickBot="1" x14ac:dyDescent="0.3">
      <c r="A17" s="46"/>
      <c r="B17" s="12" t="s">
        <v>32</v>
      </c>
      <c r="C17" s="12" t="s">
        <v>38</v>
      </c>
      <c r="D17" s="13">
        <f>D16-D15</f>
        <v>199140</v>
      </c>
      <c r="E17" s="13"/>
      <c r="F17" s="13"/>
      <c r="G17" s="13"/>
      <c r="H17" s="13"/>
      <c r="I17" s="13"/>
      <c r="J17" s="13"/>
    </row>
    <row r="18" spans="1:10" x14ac:dyDescent="0.25">
      <c r="I18" s="3"/>
      <c r="J18" s="3"/>
    </row>
    <row r="19" spans="1:10" ht="15.75" thickBot="1" x14ac:dyDescent="0.3">
      <c r="C19" s="6" t="s">
        <v>35</v>
      </c>
      <c r="D19" s="6" t="s">
        <v>1</v>
      </c>
      <c r="E19" s="6" t="s">
        <v>119</v>
      </c>
      <c r="F19" s="6" t="s">
        <v>120</v>
      </c>
      <c r="G19" s="6" t="s">
        <v>121</v>
      </c>
      <c r="H19" s="6" t="s">
        <v>122</v>
      </c>
      <c r="I19" s="6" t="s">
        <v>123</v>
      </c>
      <c r="J19" s="6" t="s">
        <v>124</v>
      </c>
    </row>
    <row r="20" spans="1:10" ht="15" customHeight="1" x14ac:dyDescent="0.25">
      <c r="A20" s="47" t="s">
        <v>142</v>
      </c>
      <c r="B20" s="7" t="s">
        <v>130</v>
      </c>
      <c r="C20" s="14">
        <v>93653936</v>
      </c>
      <c r="D20" s="22">
        <f>C20-D24</f>
        <v>90589369</v>
      </c>
      <c r="E20" s="22"/>
      <c r="F20" s="22"/>
      <c r="G20" s="22"/>
      <c r="H20" s="22"/>
      <c r="I20" s="22"/>
      <c r="J20" s="22"/>
    </row>
    <row r="21" spans="1:10" x14ac:dyDescent="0.25">
      <c r="A21" s="48"/>
      <c r="B21" s="5" t="s">
        <v>36</v>
      </c>
      <c r="C21" s="5" t="s">
        <v>38</v>
      </c>
      <c r="D21" s="15">
        <v>423000</v>
      </c>
      <c r="E21" s="15">
        <v>3009300</v>
      </c>
      <c r="F21" s="15">
        <v>1024300</v>
      </c>
      <c r="G21" s="15">
        <v>199900</v>
      </c>
      <c r="H21" s="15">
        <v>2448500</v>
      </c>
      <c r="I21" s="15">
        <v>449200</v>
      </c>
      <c r="J21" s="10">
        <v>7131200</v>
      </c>
    </row>
    <row r="22" spans="1:10" x14ac:dyDescent="0.25">
      <c r="A22" s="48"/>
      <c r="B22" s="5" t="s">
        <v>116</v>
      </c>
      <c r="C22" s="5" t="s">
        <v>38</v>
      </c>
      <c r="D22" s="16">
        <v>1192472</v>
      </c>
      <c r="E22" s="16"/>
      <c r="F22" s="16"/>
      <c r="G22" s="16"/>
      <c r="H22" s="16"/>
      <c r="I22" s="16"/>
      <c r="J22" s="16"/>
    </row>
    <row r="23" spans="1:10" x14ac:dyDescent="0.25">
      <c r="A23" s="48"/>
      <c r="B23" s="5" t="s">
        <v>117</v>
      </c>
      <c r="C23" s="5" t="s">
        <v>38</v>
      </c>
      <c r="D23" s="10">
        <v>1872095</v>
      </c>
      <c r="E23" s="10"/>
      <c r="F23" s="10"/>
      <c r="G23" s="10"/>
      <c r="H23" s="10"/>
      <c r="I23" s="10"/>
      <c r="J23" s="10"/>
    </row>
    <row r="24" spans="1:10" x14ac:dyDescent="0.25">
      <c r="A24" s="48"/>
      <c r="B24" s="5" t="s">
        <v>115</v>
      </c>
      <c r="C24" s="5" t="s">
        <v>38</v>
      </c>
      <c r="D24" s="10">
        <f>SUM(D22:D23)</f>
        <v>3064567</v>
      </c>
      <c r="E24" s="10"/>
      <c r="F24" s="10"/>
      <c r="G24" s="10"/>
      <c r="H24" s="10"/>
      <c r="I24" s="10"/>
      <c r="J24" s="10"/>
    </row>
    <row r="25" spans="1:10" ht="15.75" thickBot="1" x14ac:dyDescent="0.3">
      <c r="A25" s="49"/>
      <c r="B25" s="12" t="s">
        <v>32</v>
      </c>
      <c r="C25" s="12" t="s">
        <v>38</v>
      </c>
      <c r="D25" s="13">
        <f>D24-D21</f>
        <v>2641567</v>
      </c>
      <c r="E25" s="13"/>
      <c r="F25" s="13"/>
      <c r="G25" s="13"/>
      <c r="H25" s="13"/>
      <c r="I25" s="13"/>
      <c r="J25" s="13"/>
    </row>
    <row r="29" spans="1:10" x14ac:dyDescent="0.25">
      <c r="A29" s="2" t="s">
        <v>23</v>
      </c>
      <c r="E29" s="42"/>
      <c r="F29" s="2"/>
      <c r="G29" s="2"/>
      <c r="H29" s="2"/>
    </row>
    <row r="30" spans="1:10" x14ac:dyDescent="0.25">
      <c r="A30" s="4" t="s">
        <v>131</v>
      </c>
    </row>
  </sheetData>
  <mergeCells count="4">
    <mergeCell ref="A6:A9"/>
    <mergeCell ref="A10:A13"/>
    <mergeCell ref="A14:A17"/>
    <mergeCell ref="A20:A2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workbookViewId="0">
      <selection activeCell="E15" sqref="E15:I15"/>
    </sheetView>
  </sheetViews>
  <sheetFormatPr defaultColWidth="9.140625" defaultRowHeight="15" x14ac:dyDescent="0.25"/>
  <cols>
    <col min="1" max="1" width="31" style="4" customWidth="1"/>
    <col min="2" max="2" width="31.5703125" style="3" customWidth="1"/>
    <col min="3" max="3" width="20.7109375" style="3" customWidth="1"/>
    <col min="4" max="4" width="22.5703125" style="3" customWidth="1"/>
    <col min="5" max="5" width="19" style="3" customWidth="1"/>
    <col min="6" max="6" width="13.7109375" style="3" customWidth="1"/>
    <col min="7" max="7" width="14.85546875" style="3" bestFit="1" customWidth="1"/>
    <col min="8" max="8" width="19.5703125" style="3" customWidth="1"/>
    <col min="9" max="9" width="16.85546875" style="2" customWidth="1"/>
    <col min="10" max="10" width="32.85546875" style="2" bestFit="1" customWidth="1"/>
    <col min="11" max="16384" width="9.140625" style="2"/>
  </cols>
  <sheetData>
    <row r="1" spans="1:10" x14ac:dyDescent="0.25">
      <c r="A1" s="2" t="s">
        <v>33</v>
      </c>
      <c r="E1" s="2"/>
      <c r="F1" s="2"/>
      <c r="G1" s="2"/>
      <c r="H1" s="2"/>
    </row>
    <row r="2" spans="1:10" x14ac:dyDescent="0.25">
      <c r="A2" s="1" t="s">
        <v>8</v>
      </c>
      <c r="E2" s="2"/>
      <c r="F2" s="2"/>
      <c r="G2" s="2"/>
      <c r="H2" s="2"/>
    </row>
    <row r="5" spans="1:10" ht="15.75" thickBot="1" x14ac:dyDescent="0.3">
      <c r="C5" s="6" t="s">
        <v>35</v>
      </c>
      <c r="D5" s="6" t="s">
        <v>1</v>
      </c>
      <c r="E5" s="6" t="s">
        <v>119</v>
      </c>
      <c r="F5" s="6" t="s">
        <v>120</v>
      </c>
      <c r="G5" s="6" t="s">
        <v>121</v>
      </c>
      <c r="H5" s="6" t="s">
        <v>122</v>
      </c>
      <c r="I5" s="6" t="s">
        <v>123</v>
      </c>
      <c r="J5" s="6" t="s">
        <v>124</v>
      </c>
    </row>
    <row r="6" spans="1:10" x14ac:dyDescent="0.25">
      <c r="A6" s="44" t="s">
        <v>54</v>
      </c>
      <c r="B6" s="7" t="s">
        <v>34</v>
      </c>
      <c r="C6" s="8">
        <v>4901788</v>
      </c>
      <c r="D6" s="21">
        <v>4722395.3600000003</v>
      </c>
      <c r="E6" s="21"/>
      <c r="F6" s="21"/>
      <c r="G6" s="21"/>
      <c r="H6" s="21"/>
      <c r="I6" s="21"/>
      <c r="J6" s="21"/>
    </row>
    <row r="7" spans="1:10" x14ac:dyDescent="0.25">
      <c r="A7" s="45"/>
      <c r="B7" s="5" t="s">
        <v>36</v>
      </c>
      <c r="C7" s="5" t="s">
        <v>38</v>
      </c>
      <c r="D7" s="10">
        <v>329102</v>
      </c>
      <c r="E7" s="10">
        <v>232888</v>
      </c>
      <c r="F7" s="10">
        <v>90883</v>
      </c>
      <c r="G7" s="10">
        <v>0</v>
      </c>
      <c r="H7" s="10">
        <v>0</v>
      </c>
      <c r="I7" s="10">
        <v>57944</v>
      </c>
      <c r="J7" s="10">
        <v>381715</v>
      </c>
    </row>
    <row r="8" spans="1:10" x14ac:dyDescent="0.25">
      <c r="A8" s="45"/>
      <c r="B8" s="5" t="s">
        <v>37</v>
      </c>
      <c r="C8" s="5" t="s">
        <v>38</v>
      </c>
      <c r="D8" s="11">
        <f>C6-D6</f>
        <v>179392.63999999966</v>
      </c>
      <c r="E8" s="11"/>
      <c r="F8" s="11"/>
      <c r="G8" s="11"/>
      <c r="H8" s="11"/>
      <c r="I8" s="11"/>
      <c r="J8" s="11"/>
    </row>
    <row r="9" spans="1:10" ht="15.75" thickBot="1" x14ac:dyDescent="0.3">
      <c r="A9" s="46"/>
      <c r="B9" s="12" t="s">
        <v>32</v>
      </c>
      <c r="C9" s="12" t="s">
        <v>38</v>
      </c>
      <c r="D9" s="13">
        <f>D8-D7</f>
        <v>-149709.36000000034</v>
      </c>
      <c r="E9" s="13"/>
      <c r="F9" s="13"/>
      <c r="G9" s="13"/>
      <c r="H9" s="13"/>
      <c r="I9" s="13"/>
      <c r="J9" s="13"/>
    </row>
    <row r="10" spans="1:10" x14ac:dyDescent="0.25">
      <c r="A10" s="44" t="s">
        <v>55</v>
      </c>
      <c r="B10" s="7" t="s">
        <v>34</v>
      </c>
      <c r="C10" s="14">
        <v>462707</v>
      </c>
      <c r="D10" s="22">
        <v>468096.21</v>
      </c>
      <c r="E10" s="22"/>
      <c r="F10" s="22"/>
      <c r="G10" s="22"/>
      <c r="H10" s="22"/>
      <c r="I10" s="22"/>
      <c r="J10" s="22"/>
    </row>
    <row r="11" spans="1:10" x14ac:dyDescent="0.25">
      <c r="A11" s="45"/>
      <c r="B11" s="5" t="s">
        <v>36</v>
      </c>
      <c r="C11" s="5" t="s">
        <v>38</v>
      </c>
      <c r="D11" s="15">
        <v>59542</v>
      </c>
      <c r="E11" s="10">
        <v>2700</v>
      </c>
      <c r="F11" s="10">
        <v>2500</v>
      </c>
      <c r="G11" s="10">
        <v>0</v>
      </c>
      <c r="H11" s="10">
        <v>0</v>
      </c>
      <c r="I11" s="10">
        <v>27200</v>
      </c>
      <c r="J11" s="15">
        <v>32400</v>
      </c>
    </row>
    <row r="12" spans="1:10" x14ac:dyDescent="0.25">
      <c r="A12" s="45"/>
      <c r="B12" s="5" t="s">
        <v>37</v>
      </c>
      <c r="C12" s="5" t="s">
        <v>38</v>
      </c>
      <c r="D12" s="10">
        <f>C10-D10</f>
        <v>-5389.210000000021</v>
      </c>
      <c r="E12" s="10"/>
      <c r="F12" s="10"/>
      <c r="G12" s="10"/>
      <c r="H12" s="10"/>
      <c r="I12" s="10"/>
      <c r="J12" s="10"/>
    </row>
    <row r="13" spans="1:10" ht="15.75" thickBot="1" x14ac:dyDescent="0.3">
      <c r="A13" s="46"/>
      <c r="B13" s="12" t="s">
        <v>32</v>
      </c>
      <c r="C13" s="12" t="s">
        <v>38</v>
      </c>
      <c r="D13" s="13">
        <f>D12-D11</f>
        <v>-64931.210000000021</v>
      </c>
      <c r="E13" s="13"/>
      <c r="F13" s="13"/>
      <c r="G13" s="13"/>
      <c r="H13" s="13"/>
      <c r="I13" s="13"/>
      <c r="J13" s="13"/>
    </row>
    <row r="14" spans="1:10" x14ac:dyDescent="0.25">
      <c r="A14" s="44" t="s">
        <v>56</v>
      </c>
      <c r="B14" s="7" t="s">
        <v>34</v>
      </c>
      <c r="C14" s="14">
        <v>5364495</v>
      </c>
      <c r="D14" s="22">
        <v>5190492</v>
      </c>
      <c r="E14" s="22"/>
      <c r="F14" s="22"/>
      <c r="G14" s="22"/>
      <c r="H14" s="22"/>
      <c r="I14" s="22"/>
      <c r="J14" s="22"/>
    </row>
    <row r="15" spans="1:10" x14ac:dyDescent="0.25">
      <c r="A15" s="45"/>
      <c r="B15" s="5" t="s">
        <v>36</v>
      </c>
      <c r="C15" s="5" t="s">
        <v>38</v>
      </c>
      <c r="D15" s="10">
        <v>388644</v>
      </c>
      <c r="E15" s="10">
        <v>235588</v>
      </c>
      <c r="F15" s="10">
        <v>93383</v>
      </c>
      <c r="G15" s="10">
        <v>0</v>
      </c>
      <c r="H15" s="10">
        <v>0</v>
      </c>
      <c r="I15" s="10">
        <v>85144</v>
      </c>
      <c r="J15" s="15">
        <v>414115</v>
      </c>
    </row>
    <row r="16" spans="1:10" x14ac:dyDescent="0.25">
      <c r="A16" s="45"/>
      <c r="B16" s="5" t="s">
        <v>37</v>
      </c>
      <c r="C16" s="5" t="s">
        <v>38</v>
      </c>
      <c r="D16" s="15">
        <v>174003</v>
      </c>
      <c r="E16" s="15"/>
      <c r="F16" s="15"/>
      <c r="G16" s="15"/>
      <c r="H16" s="15"/>
      <c r="I16" s="15"/>
      <c r="J16" s="15"/>
    </row>
    <row r="17" spans="1:10" ht="15.75" thickBot="1" x14ac:dyDescent="0.3">
      <c r="A17" s="46"/>
      <c r="B17" s="12" t="s">
        <v>32</v>
      </c>
      <c r="C17" s="12" t="s">
        <v>38</v>
      </c>
      <c r="D17" s="13">
        <f>D16-D15</f>
        <v>-214641</v>
      </c>
      <c r="E17" s="13"/>
      <c r="F17" s="13"/>
      <c r="G17" s="13"/>
      <c r="H17" s="13"/>
      <c r="I17" s="13"/>
      <c r="J17" s="13"/>
    </row>
    <row r="18" spans="1:10" x14ac:dyDescent="0.25">
      <c r="I18" s="3"/>
      <c r="J18" s="3"/>
    </row>
    <row r="19" spans="1:10" ht="15.75" thickBot="1" x14ac:dyDescent="0.3">
      <c r="C19" s="6" t="s">
        <v>35</v>
      </c>
      <c r="D19" s="6" t="s">
        <v>1</v>
      </c>
      <c r="E19" s="6" t="s">
        <v>119</v>
      </c>
      <c r="F19" s="6" t="s">
        <v>120</v>
      </c>
      <c r="G19" s="6" t="s">
        <v>121</v>
      </c>
      <c r="H19" s="6" t="s">
        <v>122</v>
      </c>
      <c r="I19" s="6" t="s">
        <v>123</v>
      </c>
      <c r="J19" s="6" t="s">
        <v>124</v>
      </c>
    </row>
    <row r="20" spans="1:10" ht="15" customHeight="1" x14ac:dyDescent="0.25">
      <c r="A20" s="47" t="s">
        <v>143</v>
      </c>
      <c r="B20" s="7" t="s">
        <v>130</v>
      </c>
      <c r="C20" s="14">
        <v>3023751</v>
      </c>
      <c r="D20" s="23">
        <v>3023751</v>
      </c>
      <c r="E20" s="22"/>
      <c r="F20" s="22"/>
      <c r="G20" s="22"/>
      <c r="H20" s="22"/>
      <c r="I20" s="22"/>
      <c r="J20" s="22"/>
    </row>
    <row r="21" spans="1:10" x14ac:dyDescent="0.25">
      <c r="A21" s="48"/>
      <c r="B21" s="5" t="s">
        <v>36</v>
      </c>
      <c r="C21" s="5" t="s">
        <v>38</v>
      </c>
      <c r="D21" s="24">
        <v>0</v>
      </c>
      <c r="E21" s="10">
        <v>29847</v>
      </c>
      <c r="F21" s="10">
        <v>0</v>
      </c>
      <c r="G21" s="10">
        <v>0</v>
      </c>
      <c r="H21" s="10">
        <v>0</v>
      </c>
      <c r="I21" s="10">
        <v>-36137</v>
      </c>
      <c r="J21" s="10">
        <v>-6290</v>
      </c>
    </row>
    <row r="22" spans="1:10" x14ac:dyDescent="0.25">
      <c r="A22" s="48"/>
      <c r="B22" s="5" t="s">
        <v>116</v>
      </c>
      <c r="C22" s="5" t="s">
        <v>38</v>
      </c>
      <c r="D22" s="24">
        <v>0</v>
      </c>
      <c r="E22" s="16"/>
      <c r="F22" s="16"/>
      <c r="G22" s="16"/>
      <c r="H22" s="16"/>
      <c r="I22" s="16"/>
      <c r="J22" s="16"/>
    </row>
    <row r="23" spans="1:10" x14ac:dyDescent="0.25">
      <c r="A23" s="48"/>
      <c r="B23" s="5" t="s">
        <v>117</v>
      </c>
      <c r="C23" s="5" t="s">
        <v>38</v>
      </c>
      <c r="D23" s="24">
        <v>0</v>
      </c>
      <c r="E23" s="10"/>
      <c r="F23" s="10"/>
      <c r="G23" s="10"/>
      <c r="H23" s="10"/>
      <c r="I23" s="10"/>
      <c r="J23" s="10"/>
    </row>
    <row r="24" spans="1:10" x14ac:dyDescent="0.25">
      <c r="A24" s="48"/>
      <c r="B24" s="5" t="s">
        <v>115</v>
      </c>
      <c r="C24" s="5" t="s">
        <v>38</v>
      </c>
      <c r="D24" s="24">
        <f>SUM(D22:D23)</f>
        <v>0</v>
      </c>
      <c r="E24" s="10"/>
      <c r="F24" s="10"/>
      <c r="G24" s="10"/>
      <c r="H24" s="10"/>
      <c r="I24" s="10"/>
      <c r="J24" s="10"/>
    </row>
    <row r="25" spans="1:10" ht="15.75" thickBot="1" x14ac:dyDescent="0.3">
      <c r="A25" s="49"/>
      <c r="B25" s="12" t="s">
        <v>32</v>
      </c>
      <c r="C25" s="12" t="s">
        <v>38</v>
      </c>
      <c r="D25" s="25">
        <v>0</v>
      </c>
      <c r="E25" s="13"/>
      <c r="F25" s="13"/>
      <c r="G25" s="13"/>
      <c r="H25" s="13"/>
      <c r="I25" s="13"/>
      <c r="J25" s="13"/>
    </row>
    <row r="29" spans="1:10" x14ac:dyDescent="0.25">
      <c r="A29" s="2" t="s">
        <v>23</v>
      </c>
      <c r="E29" s="2"/>
      <c r="F29" s="2"/>
      <c r="G29" s="2"/>
      <c r="H29" s="2"/>
    </row>
    <row r="30" spans="1:10" x14ac:dyDescent="0.25">
      <c r="A30" s="4" t="s">
        <v>131</v>
      </c>
    </row>
  </sheetData>
  <mergeCells count="4">
    <mergeCell ref="A6:A9"/>
    <mergeCell ref="A10:A13"/>
    <mergeCell ref="A14:A17"/>
    <mergeCell ref="A20:A2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workbookViewId="0">
      <selection activeCell="E15" sqref="E15:I15"/>
    </sheetView>
  </sheetViews>
  <sheetFormatPr defaultColWidth="9.140625" defaultRowHeight="15" x14ac:dyDescent="0.25"/>
  <cols>
    <col min="1" max="1" width="31" style="4" customWidth="1"/>
    <col min="2" max="2" width="31.5703125" style="3" customWidth="1"/>
    <col min="3" max="3" width="20.7109375" style="3" customWidth="1"/>
    <col min="4" max="4" width="22.5703125" style="3" customWidth="1"/>
    <col min="5" max="5" width="19" style="3" customWidth="1"/>
    <col min="6" max="6" width="13.7109375" style="3" customWidth="1"/>
    <col min="7" max="7" width="14.85546875" style="3" bestFit="1" customWidth="1"/>
    <col min="8" max="8" width="19.5703125" style="3" customWidth="1"/>
    <col min="9" max="9" width="15.28515625" style="2" customWidth="1"/>
    <col min="10" max="10" width="32.85546875" style="2" bestFit="1" customWidth="1"/>
    <col min="11" max="16384" width="9.140625" style="2"/>
  </cols>
  <sheetData>
    <row r="1" spans="1:10" x14ac:dyDescent="0.25">
      <c r="A1" s="2" t="s">
        <v>33</v>
      </c>
      <c r="E1" s="2"/>
      <c r="F1" s="2"/>
      <c r="G1" s="2"/>
      <c r="H1" s="2"/>
    </row>
    <row r="2" spans="1:10" x14ac:dyDescent="0.25">
      <c r="A2" s="1" t="s">
        <v>7</v>
      </c>
      <c r="E2" s="2"/>
      <c r="F2" s="2"/>
      <c r="G2" s="2"/>
      <c r="H2" s="2"/>
    </row>
    <row r="3" spans="1:10" x14ac:dyDescent="0.25">
      <c r="E3" s="40"/>
      <c r="F3" s="40"/>
      <c r="G3" s="40"/>
      <c r="H3" s="40"/>
      <c r="I3" s="41"/>
    </row>
    <row r="5" spans="1:10" ht="15.75" thickBot="1" x14ac:dyDescent="0.3">
      <c r="C5" s="6" t="s">
        <v>35</v>
      </c>
      <c r="D5" s="6" t="s">
        <v>1</v>
      </c>
      <c r="E5" s="6" t="s">
        <v>119</v>
      </c>
      <c r="F5" s="6" t="s">
        <v>120</v>
      </c>
      <c r="G5" s="6" t="s">
        <v>121</v>
      </c>
      <c r="H5" s="6" t="s">
        <v>122</v>
      </c>
      <c r="I5" s="6" t="s">
        <v>123</v>
      </c>
      <c r="J5" s="6" t="s">
        <v>124</v>
      </c>
    </row>
    <row r="6" spans="1:10" x14ac:dyDescent="0.25">
      <c r="A6" s="44" t="s">
        <v>57</v>
      </c>
      <c r="B6" s="7" t="s">
        <v>34</v>
      </c>
      <c r="C6" s="8">
        <v>3551692</v>
      </c>
      <c r="D6" s="21">
        <v>3332584.02</v>
      </c>
      <c r="E6" s="21"/>
      <c r="F6" s="21"/>
      <c r="G6" s="21"/>
      <c r="H6" s="21"/>
      <c r="I6" s="21"/>
      <c r="J6" s="21"/>
    </row>
    <row r="7" spans="1:10" x14ac:dyDescent="0.25">
      <c r="A7" s="45"/>
      <c r="B7" s="5" t="s">
        <v>36</v>
      </c>
      <c r="C7" s="5" t="s">
        <v>38</v>
      </c>
      <c r="D7" s="10">
        <v>344917</v>
      </c>
      <c r="E7" s="15">
        <v>86000</v>
      </c>
      <c r="F7" s="15">
        <v>25215</v>
      </c>
      <c r="G7" s="15">
        <v>5000</v>
      </c>
      <c r="H7" s="15">
        <v>3000</v>
      </c>
      <c r="I7" s="15">
        <v>190000</v>
      </c>
      <c r="J7" s="10">
        <v>309215</v>
      </c>
    </row>
    <row r="8" spans="1:10" x14ac:dyDescent="0.25">
      <c r="A8" s="45"/>
      <c r="B8" s="5" t="s">
        <v>37</v>
      </c>
      <c r="C8" s="5" t="s">
        <v>38</v>
      </c>
      <c r="D8" s="11">
        <f>C6-D6</f>
        <v>219107.97999999998</v>
      </c>
      <c r="E8" s="11"/>
      <c r="F8" s="11"/>
      <c r="G8" s="11"/>
      <c r="H8" s="11"/>
      <c r="I8" s="11"/>
      <c r="J8" s="11"/>
    </row>
    <row r="9" spans="1:10" ht="15.75" thickBot="1" x14ac:dyDescent="0.3">
      <c r="A9" s="46"/>
      <c r="B9" s="12" t="s">
        <v>32</v>
      </c>
      <c r="C9" s="12" t="s">
        <v>38</v>
      </c>
      <c r="D9" s="13">
        <f>D8-D7</f>
        <v>-125809.02000000002</v>
      </c>
      <c r="E9" s="13"/>
      <c r="F9" s="13"/>
      <c r="G9" s="13"/>
      <c r="H9" s="13"/>
      <c r="I9" s="13"/>
      <c r="J9" s="13"/>
    </row>
    <row r="10" spans="1:10" x14ac:dyDescent="0.25">
      <c r="A10" s="44" t="s">
        <v>58</v>
      </c>
      <c r="B10" s="7" t="s">
        <v>34</v>
      </c>
      <c r="C10" s="14">
        <v>1631564</v>
      </c>
      <c r="D10" s="22">
        <v>808337.9</v>
      </c>
      <c r="E10" s="22"/>
      <c r="F10" s="22"/>
      <c r="G10" s="22"/>
      <c r="H10" s="22"/>
      <c r="I10" s="22"/>
      <c r="J10" s="22"/>
    </row>
    <row r="11" spans="1:10" x14ac:dyDescent="0.25">
      <c r="A11" s="45"/>
      <c r="B11" s="5" t="s">
        <v>36</v>
      </c>
      <c r="C11" s="5" t="s">
        <v>38</v>
      </c>
      <c r="D11" s="15" t="s">
        <v>38</v>
      </c>
      <c r="E11" s="10" t="s">
        <v>38</v>
      </c>
      <c r="F11" s="10" t="s">
        <v>38</v>
      </c>
      <c r="G11" s="10" t="s">
        <v>38</v>
      </c>
      <c r="H11" s="10" t="s">
        <v>38</v>
      </c>
      <c r="I11" s="10" t="s">
        <v>38</v>
      </c>
      <c r="J11" s="10" t="s">
        <v>38</v>
      </c>
    </row>
    <row r="12" spans="1:10" x14ac:dyDescent="0.25">
      <c r="A12" s="45"/>
      <c r="B12" s="5" t="s">
        <v>37</v>
      </c>
      <c r="C12" s="5" t="s">
        <v>38</v>
      </c>
      <c r="D12" s="10">
        <f>C10-D10</f>
        <v>823226.1</v>
      </c>
      <c r="E12" s="10"/>
      <c r="F12" s="10"/>
      <c r="G12" s="10"/>
      <c r="H12" s="10"/>
      <c r="I12" s="10"/>
      <c r="J12" s="10"/>
    </row>
    <row r="13" spans="1:10" ht="15.75" thickBot="1" x14ac:dyDescent="0.3">
      <c r="A13" s="46"/>
      <c r="B13" s="12" t="s">
        <v>32</v>
      </c>
      <c r="C13" s="12" t="s">
        <v>38</v>
      </c>
      <c r="D13" s="13" t="s">
        <v>38</v>
      </c>
      <c r="E13" s="13"/>
      <c r="F13" s="13"/>
      <c r="G13" s="13"/>
      <c r="H13" s="13"/>
      <c r="I13" s="13"/>
      <c r="J13" s="13"/>
    </row>
    <row r="14" spans="1:10" x14ac:dyDescent="0.25">
      <c r="A14" s="44" t="s">
        <v>59</v>
      </c>
      <c r="B14" s="7" t="s">
        <v>34</v>
      </c>
      <c r="C14" s="14">
        <v>5183256</v>
      </c>
      <c r="D14" s="22">
        <v>4140921.92</v>
      </c>
      <c r="E14" s="22"/>
      <c r="F14" s="22"/>
      <c r="G14" s="22"/>
      <c r="H14" s="22"/>
      <c r="I14" s="22"/>
      <c r="J14" s="22"/>
    </row>
    <row r="15" spans="1:10" x14ac:dyDescent="0.25">
      <c r="A15" s="45"/>
      <c r="B15" s="5" t="s">
        <v>36</v>
      </c>
      <c r="C15" s="5" t="s">
        <v>38</v>
      </c>
      <c r="D15" s="10">
        <v>344917</v>
      </c>
      <c r="E15" s="15">
        <v>86000</v>
      </c>
      <c r="F15" s="15">
        <v>25215</v>
      </c>
      <c r="G15" s="15">
        <v>5000</v>
      </c>
      <c r="H15" s="15">
        <v>3000</v>
      </c>
      <c r="I15" s="15">
        <v>190000</v>
      </c>
      <c r="J15" s="15">
        <v>309215</v>
      </c>
    </row>
    <row r="16" spans="1:10" x14ac:dyDescent="0.25">
      <c r="A16" s="45"/>
      <c r="B16" s="5" t="s">
        <v>37</v>
      </c>
      <c r="C16" s="5" t="s">
        <v>38</v>
      </c>
      <c r="D16" s="15">
        <v>1042334.08</v>
      </c>
      <c r="E16" s="15"/>
      <c r="F16" s="15"/>
      <c r="G16" s="15"/>
      <c r="H16" s="15"/>
      <c r="I16" s="15"/>
      <c r="J16" s="15"/>
    </row>
    <row r="17" spans="1:10" ht="15.75" thickBot="1" x14ac:dyDescent="0.3">
      <c r="A17" s="46"/>
      <c r="B17" s="12" t="s">
        <v>32</v>
      </c>
      <c r="C17" s="12" t="s">
        <v>38</v>
      </c>
      <c r="D17" s="13">
        <f>D16-D15</f>
        <v>697417.08</v>
      </c>
      <c r="E17" s="13"/>
      <c r="F17" s="13"/>
      <c r="G17" s="13"/>
      <c r="H17" s="13"/>
      <c r="I17" s="13"/>
      <c r="J17" s="13"/>
    </row>
    <row r="18" spans="1:10" x14ac:dyDescent="0.25">
      <c r="I18" s="3"/>
      <c r="J18" s="3"/>
    </row>
    <row r="19" spans="1:10" ht="15.75" thickBot="1" x14ac:dyDescent="0.3">
      <c r="C19" s="6" t="s">
        <v>35</v>
      </c>
      <c r="D19" s="6" t="s">
        <v>1</v>
      </c>
      <c r="E19" s="6" t="s">
        <v>119</v>
      </c>
      <c r="F19" s="6" t="s">
        <v>120</v>
      </c>
      <c r="G19" s="6" t="s">
        <v>121</v>
      </c>
      <c r="H19" s="6" t="s">
        <v>122</v>
      </c>
      <c r="I19" s="6" t="s">
        <v>123</v>
      </c>
      <c r="J19" s="6" t="s">
        <v>124</v>
      </c>
    </row>
    <row r="20" spans="1:10" ht="15" customHeight="1" x14ac:dyDescent="0.25">
      <c r="A20" s="47" t="s">
        <v>144</v>
      </c>
      <c r="B20" s="7" t="s">
        <v>133</v>
      </c>
      <c r="C20" s="14">
        <v>25995587.219999999</v>
      </c>
      <c r="D20" s="22">
        <f>C20-D24</f>
        <v>25915711.959999997</v>
      </c>
      <c r="E20" s="22"/>
      <c r="F20" s="22"/>
      <c r="G20" s="22"/>
      <c r="H20" s="22"/>
      <c r="I20" s="22"/>
      <c r="J20" s="22"/>
    </row>
    <row r="21" spans="1:10" x14ac:dyDescent="0.25">
      <c r="A21" s="48"/>
      <c r="B21" s="5" t="s">
        <v>136</v>
      </c>
      <c r="C21" s="5" t="s">
        <v>38</v>
      </c>
      <c r="D21" s="15">
        <v>1562000</v>
      </c>
      <c r="E21" s="15">
        <v>2617300</v>
      </c>
      <c r="F21" s="15">
        <v>4198300</v>
      </c>
      <c r="G21" s="15">
        <v>546600</v>
      </c>
      <c r="H21" s="15">
        <v>91500</v>
      </c>
      <c r="I21" s="15" t="s">
        <v>125</v>
      </c>
      <c r="J21" s="10">
        <v>7453700</v>
      </c>
    </row>
    <row r="22" spans="1:10" x14ac:dyDescent="0.25">
      <c r="A22" s="48"/>
      <c r="B22" s="5" t="s">
        <v>116</v>
      </c>
      <c r="C22" s="5" t="s">
        <v>38</v>
      </c>
      <c r="D22" s="16">
        <v>16108</v>
      </c>
      <c r="E22" s="16"/>
      <c r="F22" s="16"/>
      <c r="G22" s="16"/>
      <c r="H22" s="16"/>
      <c r="I22" s="16"/>
      <c r="J22" s="16"/>
    </row>
    <row r="23" spans="1:10" x14ac:dyDescent="0.25">
      <c r="A23" s="48"/>
      <c r="B23" s="5" t="s">
        <v>117</v>
      </c>
      <c r="C23" s="5" t="s">
        <v>38</v>
      </c>
      <c r="D23" s="10">
        <v>63767.26</v>
      </c>
      <c r="E23" s="10"/>
      <c r="F23" s="10"/>
      <c r="G23" s="10"/>
      <c r="H23" s="10"/>
      <c r="I23" s="10"/>
      <c r="J23" s="10"/>
    </row>
    <row r="24" spans="1:10" x14ac:dyDescent="0.25">
      <c r="A24" s="48"/>
      <c r="B24" s="5" t="s">
        <v>115</v>
      </c>
      <c r="C24" s="5" t="s">
        <v>38</v>
      </c>
      <c r="D24" s="10">
        <f>SUM(D22:D23)</f>
        <v>79875.260000000009</v>
      </c>
      <c r="E24" s="10"/>
      <c r="F24" s="10"/>
      <c r="G24" s="10"/>
      <c r="H24" s="10"/>
      <c r="I24" s="10"/>
      <c r="J24" s="10"/>
    </row>
    <row r="25" spans="1:10" ht="15.75" thickBot="1" x14ac:dyDescent="0.3">
      <c r="A25" s="49"/>
      <c r="B25" s="12" t="s">
        <v>32</v>
      </c>
      <c r="C25" s="12" t="s">
        <v>38</v>
      </c>
      <c r="D25" s="13">
        <f>D24-D21</f>
        <v>-1482124.74</v>
      </c>
      <c r="E25" s="13"/>
      <c r="F25" s="13"/>
      <c r="G25" s="13"/>
      <c r="H25" s="13"/>
      <c r="I25" s="13"/>
      <c r="J25" s="13"/>
    </row>
    <row r="29" spans="1:10" x14ac:dyDescent="0.25">
      <c r="A29" s="2" t="s">
        <v>23</v>
      </c>
      <c r="E29" s="2"/>
      <c r="F29" s="2"/>
      <c r="G29" s="2"/>
      <c r="H29" s="2"/>
    </row>
    <row r="30" spans="1:10" x14ac:dyDescent="0.25">
      <c r="A30" s="2" t="s">
        <v>118</v>
      </c>
    </row>
    <row r="31" spans="1:10" x14ac:dyDescent="0.25">
      <c r="A31" s="4" t="s">
        <v>132</v>
      </c>
    </row>
    <row r="32" spans="1:10" x14ac:dyDescent="0.25">
      <c r="A32" s="2" t="s">
        <v>137</v>
      </c>
    </row>
    <row r="34" spans="5:9" x14ac:dyDescent="0.25">
      <c r="E34" s="39"/>
      <c r="F34" s="39"/>
      <c r="G34" s="39"/>
      <c r="H34" s="39"/>
      <c r="I34" s="42"/>
    </row>
  </sheetData>
  <mergeCells count="4">
    <mergeCell ref="A6:A9"/>
    <mergeCell ref="A10:A13"/>
    <mergeCell ref="A14:A17"/>
    <mergeCell ref="A20:A2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workbookViewId="0">
      <selection activeCell="E15" sqref="E15:I15"/>
    </sheetView>
  </sheetViews>
  <sheetFormatPr defaultColWidth="9.140625" defaultRowHeight="15" x14ac:dyDescent="0.25"/>
  <cols>
    <col min="1" max="1" width="31" style="4" customWidth="1"/>
    <col min="2" max="2" width="31.5703125" style="3" customWidth="1"/>
    <col min="3" max="3" width="20.7109375" style="3" customWidth="1"/>
    <col min="4" max="4" width="22.5703125" style="3" customWidth="1"/>
    <col min="5" max="5" width="19" style="3" customWidth="1"/>
    <col min="6" max="6" width="13.7109375" style="3" customWidth="1"/>
    <col min="7" max="7" width="14.85546875" style="3" bestFit="1" customWidth="1"/>
    <col min="8" max="8" width="19.5703125" style="3" customWidth="1"/>
    <col min="9" max="9" width="14.42578125" style="2" customWidth="1"/>
    <col min="10" max="10" width="32.85546875" style="2" bestFit="1" customWidth="1"/>
    <col min="11" max="16384" width="9.140625" style="2"/>
  </cols>
  <sheetData>
    <row r="1" spans="1:10" x14ac:dyDescent="0.25">
      <c r="A1" s="2" t="s">
        <v>33</v>
      </c>
      <c r="E1" s="2"/>
      <c r="F1" s="2"/>
      <c r="G1" s="2"/>
      <c r="H1" s="2"/>
    </row>
    <row r="2" spans="1:10" x14ac:dyDescent="0.25">
      <c r="A2" s="1" t="s">
        <v>9</v>
      </c>
      <c r="E2" s="2"/>
      <c r="F2" s="2"/>
      <c r="G2" s="2"/>
      <c r="H2" s="2"/>
    </row>
    <row r="5" spans="1:10" ht="15.75" thickBot="1" x14ac:dyDescent="0.3">
      <c r="C5" s="6" t="s">
        <v>35</v>
      </c>
      <c r="D5" s="6" t="s">
        <v>1</v>
      </c>
      <c r="E5" s="6" t="s">
        <v>119</v>
      </c>
      <c r="F5" s="6" t="s">
        <v>120</v>
      </c>
      <c r="G5" s="6" t="s">
        <v>121</v>
      </c>
      <c r="H5" s="6" t="s">
        <v>122</v>
      </c>
      <c r="I5" s="6" t="s">
        <v>123</v>
      </c>
      <c r="J5" s="6" t="s">
        <v>124</v>
      </c>
    </row>
    <row r="6" spans="1:10" x14ac:dyDescent="0.25">
      <c r="A6" s="44" t="s">
        <v>60</v>
      </c>
      <c r="B6" s="7" t="s">
        <v>34</v>
      </c>
      <c r="C6" s="8">
        <v>17461200</v>
      </c>
      <c r="D6" s="21">
        <v>17919420.59</v>
      </c>
      <c r="E6" s="21"/>
      <c r="F6" s="21"/>
      <c r="G6" s="21"/>
      <c r="H6" s="21"/>
      <c r="I6" s="21"/>
      <c r="J6" s="21"/>
    </row>
    <row r="7" spans="1:10" x14ac:dyDescent="0.25">
      <c r="A7" s="45"/>
      <c r="B7" s="5" t="s">
        <v>36</v>
      </c>
      <c r="C7" s="5" t="s">
        <v>38</v>
      </c>
      <c r="D7" s="10">
        <v>526003</v>
      </c>
      <c r="E7" s="10">
        <v>77314</v>
      </c>
      <c r="F7" s="10">
        <v>33734</v>
      </c>
      <c r="G7" s="10">
        <v>13412</v>
      </c>
      <c r="H7" s="10">
        <v>18777</v>
      </c>
      <c r="I7" s="10">
        <v>34987</v>
      </c>
      <c r="J7" s="10">
        <v>178224</v>
      </c>
    </row>
    <row r="8" spans="1:10" x14ac:dyDescent="0.25">
      <c r="A8" s="45"/>
      <c r="B8" s="5" t="s">
        <v>37</v>
      </c>
      <c r="C8" s="5" t="s">
        <v>38</v>
      </c>
      <c r="D8" s="11">
        <f>C6-D6</f>
        <v>-458220.58999999985</v>
      </c>
      <c r="E8" s="11"/>
      <c r="F8" s="11"/>
      <c r="G8" s="11"/>
      <c r="H8" s="11"/>
      <c r="I8" s="11"/>
      <c r="J8" s="11"/>
    </row>
    <row r="9" spans="1:10" ht="15.75" thickBot="1" x14ac:dyDescent="0.3">
      <c r="A9" s="46"/>
      <c r="B9" s="12" t="s">
        <v>32</v>
      </c>
      <c r="C9" s="12" t="s">
        <v>38</v>
      </c>
      <c r="D9" s="13">
        <f>D8-D7</f>
        <v>-984223.58999999985</v>
      </c>
      <c r="E9" s="13"/>
      <c r="F9" s="13"/>
      <c r="G9" s="13"/>
      <c r="H9" s="13"/>
      <c r="I9" s="13"/>
      <c r="J9" s="13"/>
    </row>
    <row r="10" spans="1:10" x14ac:dyDescent="0.25">
      <c r="A10" s="44" t="s">
        <v>61</v>
      </c>
      <c r="B10" s="7" t="s">
        <v>34</v>
      </c>
      <c r="C10" s="14">
        <v>1826300</v>
      </c>
      <c r="D10" s="22">
        <v>1538225.94</v>
      </c>
      <c r="E10" s="22"/>
      <c r="F10" s="22"/>
      <c r="G10" s="22"/>
      <c r="H10" s="22"/>
      <c r="I10" s="22"/>
      <c r="J10" s="22"/>
    </row>
    <row r="11" spans="1:10" x14ac:dyDescent="0.25">
      <c r="A11" s="45"/>
      <c r="B11" s="5" t="s">
        <v>36</v>
      </c>
      <c r="C11" s="5" t="s">
        <v>38</v>
      </c>
      <c r="D11" s="15">
        <v>101352</v>
      </c>
      <c r="E11" s="10">
        <v>36402</v>
      </c>
      <c r="F11" s="10">
        <v>0</v>
      </c>
      <c r="G11" s="10">
        <v>0</v>
      </c>
      <c r="H11" s="10">
        <v>0</v>
      </c>
      <c r="I11" s="10">
        <v>0</v>
      </c>
      <c r="J11" s="15">
        <v>36402</v>
      </c>
    </row>
    <row r="12" spans="1:10" x14ac:dyDescent="0.25">
      <c r="A12" s="45"/>
      <c r="B12" s="5" t="s">
        <v>37</v>
      </c>
      <c r="C12" s="5" t="s">
        <v>38</v>
      </c>
      <c r="D12" s="10">
        <f>C10-D10</f>
        <v>288074.06000000006</v>
      </c>
      <c r="E12" s="10"/>
      <c r="F12" s="10"/>
      <c r="G12" s="10"/>
      <c r="H12" s="10"/>
      <c r="I12" s="10"/>
      <c r="J12" s="10"/>
    </row>
    <row r="13" spans="1:10" ht="15.75" thickBot="1" x14ac:dyDescent="0.3">
      <c r="A13" s="46"/>
      <c r="B13" s="12" t="s">
        <v>32</v>
      </c>
      <c r="C13" s="12" t="s">
        <v>38</v>
      </c>
      <c r="D13" s="13">
        <f>D12-D11</f>
        <v>186722.06000000006</v>
      </c>
      <c r="E13" s="13"/>
      <c r="F13" s="13"/>
      <c r="G13" s="13"/>
      <c r="H13" s="13"/>
      <c r="I13" s="13"/>
      <c r="J13" s="13"/>
    </row>
    <row r="14" spans="1:10" x14ac:dyDescent="0.25">
      <c r="A14" s="44" t="s">
        <v>62</v>
      </c>
      <c r="B14" s="7" t="s">
        <v>34</v>
      </c>
      <c r="C14" s="14">
        <v>19287500</v>
      </c>
      <c r="D14" s="22">
        <v>19457646.530000001</v>
      </c>
      <c r="E14" s="22"/>
      <c r="F14" s="22"/>
      <c r="G14" s="22"/>
      <c r="H14" s="22"/>
      <c r="I14" s="22"/>
      <c r="J14" s="22"/>
    </row>
    <row r="15" spans="1:10" x14ac:dyDescent="0.25">
      <c r="A15" s="45"/>
      <c r="B15" s="5" t="s">
        <v>36</v>
      </c>
      <c r="C15" s="5" t="s">
        <v>38</v>
      </c>
      <c r="D15" s="10">
        <v>627355</v>
      </c>
      <c r="E15" s="15">
        <v>113716</v>
      </c>
      <c r="F15" s="15">
        <v>33734</v>
      </c>
      <c r="G15" s="15">
        <v>13412</v>
      </c>
      <c r="H15" s="15">
        <v>18777</v>
      </c>
      <c r="I15" s="15">
        <v>34987</v>
      </c>
      <c r="J15" s="15">
        <v>214626</v>
      </c>
    </row>
    <row r="16" spans="1:10" x14ac:dyDescent="0.25">
      <c r="A16" s="45"/>
      <c r="B16" s="5" t="s">
        <v>37</v>
      </c>
      <c r="C16" s="5" t="s">
        <v>38</v>
      </c>
      <c r="D16" s="10">
        <v>-170147</v>
      </c>
      <c r="E16" s="15"/>
      <c r="F16" s="15"/>
      <c r="G16" s="15"/>
      <c r="H16" s="15"/>
      <c r="I16" s="15"/>
      <c r="J16" s="15"/>
    </row>
    <row r="17" spans="1:10" ht="15.75" thickBot="1" x14ac:dyDescent="0.3">
      <c r="A17" s="46"/>
      <c r="B17" s="12" t="s">
        <v>32</v>
      </c>
      <c r="C17" s="12" t="s">
        <v>38</v>
      </c>
      <c r="D17" s="13">
        <f>D16-D15</f>
        <v>-797502</v>
      </c>
      <c r="E17" s="13"/>
      <c r="F17" s="13"/>
      <c r="G17" s="13"/>
      <c r="H17" s="13"/>
      <c r="I17" s="13"/>
      <c r="J17" s="13"/>
    </row>
    <row r="18" spans="1:10" x14ac:dyDescent="0.25">
      <c r="I18" s="3"/>
      <c r="J18" s="3"/>
    </row>
    <row r="19" spans="1:10" ht="15.75" thickBot="1" x14ac:dyDescent="0.3">
      <c r="C19" s="6" t="s">
        <v>35</v>
      </c>
      <c r="D19" s="6" t="s">
        <v>1</v>
      </c>
      <c r="E19" s="6" t="s">
        <v>119</v>
      </c>
      <c r="F19" s="6" t="s">
        <v>120</v>
      </c>
      <c r="G19" s="6" t="s">
        <v>121</v>
      </c>
      <c r="H19" s="6" t="s">
        <v>122</v>
      </c>
      <c r="I19" s="6" t="s">
        <v>123</v>
      </c>
      <c r="J19" s="6" t="s">
        <v>124</v>
      </c>
    </row>
    <row r="20" spans="1:10" ht="15" customHeight="1" x14ac:dyDescent="0.25">
      <c r="A20" s="47" t="s">
        <v>145</v>
      </c>
      <c r="B20" s="7" t="s">
        <v>130</v>
      </c>
      <c r="C20" s="14">
        <v>28271861.469999999</v>
      </c>
      <c r="D20" s="22">
        <f>C20-D24</f>
        <v>27934516.640000001</v>
      </c>
      <c r="E20" s="22"/>
      <c r="F20" s="22"/>
      <c r="G20" s="22"/>
      <c r="H20" s="22"/>
      <c r="I20" s="22"/>
      <c r="J20" s="22"/>
    </row>
    <row r="21" spans="1:10" x14ac:dyDescent="0.25">
      <c r="A21" s="48"/>
      <c r="B21" s="5" t="s">
        <v>36</v>
      </c>
      <c r="C21" s="5" t="s">
        <v>38</v>
      </c>
      <c r="D21" s="15">
        <v>221327</v>
      </c>
      <c r="E21" s="15">
        <v>16868</v>
      </c>
      <c r="F21" s="15">
        <v>67441</v>
      </c>
      <c r="G21" s="15" t="s">
        <v>126</v>
      </c>
      <c r="H21" s="15" t="s">
        <v>126</v>
      </c>
      <c r="I21" s="15">
        <v>422</v>
      </c>
      <c r="J21" s="10">
        <v>84731</v>
      </c>
    </row>
    <row r="22" spans="1:10" x14ac:dyDescent="0.25">
      <c r="A22" s="48"/>
      <c r="B22" s="5" t="s">
        <v>116</v>
      </c>
      <c r="C22" s="5" t="s">
        <v>38</v>
      </c>
      <c r="D22" s="16">
        <v>314433.83</v>
      </c>
      <c r="E22" s="16"/>
      <c r="F22" s="16"/>
      <c r="G22" s="16"/>
      <c r="H22" s="16"/>
      <c r="I22" s="16"/>
      <c r="J22" s="16"/>
    </row>
    <row r="23" spans="1:10" x14ac:dyDescent="0.25">
      <c r="A23" s="48"/>
      <c r="B23" s="5" t="s">
        <v>117</v>
      </c>
      <c r="C23" s="5" t="s">
        <v>38</v>
      </c>
      <c r="D23" s="10">
        <v>22911</v>
      </c>
      <c r="E23" s="10"/>
      <c r="F23" s="10"/>
      <c r="G23" s="10"/>
      <c r="H23" s="10"/>
      <c r="I23" s="10"/>
      <c r="J23" s="10"/>
    </row>
    <row r="24" spans="1:10" x14ac:dyDescent="0.25">
      <c r="A24" s="48"/>
      <c r="B24" s="5" t="s">
        <v>115</v>
      </c>
      <c r="C24" s="5" t="s">
        <v>38</v>
      </c>
      <c r="D24" s="10">
        <f>SUM(D22:D23)</f>
        <v>337344.83</v>
      </c>
      <c r="E24" s="10"/>
      <c r="F24" s="10"/>
      <c r="G24" s="10"/>
      <c r="H24" s="10"/>
      <c r="I24" s="10"/>
      <c r="J24" s="10"/>
    </row>
    <row r="25" spans="1:10" ht="15.75" thickBot="1" x14ac:dyDescent="0.3">
      <c r="A25" s="49"/>
      <c r="B25" s="12" t="s">
        <v>32</v>
      </c>
      <c r="C25" s="12" t="s">
        <v>38</v>
      </c>
      <c r="D25" s="13">
        <f>D24-D21</f>
        <v>116017.83000000002</v>
      </c>
      <c r="E25" s="13"/>
      <c r="F25" s="13"/>
      <c r="G25" s="13"/>
      <c r="H25" s="13"/>
      <c r="I25" s="13"/>
      <c r="J25" s="13"/>
    </row>
    <row r="29" spans="1:10" x14ac:dyDescent="0.25">
      <c r="A29" s="2" t="s">
        <v>23</v>
      </c>
      <c r="E29" s="2"/>
      <c r="F29" s="2"/>
      <c r="G29" s="2"/>
      <c r="H29" s="2"/>
    </row>
    <row r="30" spans="1:10" x14ac:dyDescent="0.25">
      <c r="A30" s="4" t="s">
        <v>131</v>
      </c>
      <c r="E30" s="39"/>
    </row>
  </sheetData>
  <mergeCells count="4">
    <mergeCell ref="A6:A9"/>
    <mergeCell ref="A10:A13"/>
    <mergeCell ref="A14:A17"/>
    <mergeCell ref="A20:A2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workbookViewId="0">
      <selection activeCell="E15" sqref="E15:I15"/>
    </sheetView>
  </sheetViews>
  <sheetFormatPr defaultColWidth="9.140625" defaultRowHeight="15" x14ac:dyDescent="0.25"/>
  <cols>
    <col min="1" max="1" width="31" style="4" customWidth="1"/>
    <col min="2" max="2" width="31.5703125" style="3" customWidth="1"/>
    <col min="3" max="3" width="20.7109375" style="3" customWidth="1"/>
    <col min="4" max="4" width="22.5703125" style="3" customWidth="1"/>
    <col min="5" max="5" width="19" style="3" customWidth="1"/>
    <col min="6" max="6" width="13.7109375" style="3" customWidth="1"/>
    <col min="7" max="7" width="14.85546875" style="3" bestFit="1" customWidth="1"/>
    <col min="8" max="8" width="19.5703125" style="3" customWidth="1"/>
    <col min="9" max="9" width="18.140625" style="2" customWidth="1"/>
    <col min="10" max="10" width="32.85546875" style="2" bestFit="1" customWidth="1"/>
    <col min="11" max="16384" width="9.140625" style="2"/>
  </cols>
  <sheetData>
    <row r="1" spans="1:10" x14ac:dyDescent="0.25">
      <c r="A1" s="2" t="s">
        <v>33</v>
      </c>
      <c r="E1" s="2"/>
      <c r="F1" s="2"/>
      <c r="G1" s="2"/>
      <c r="H1" s="2"/>
    </row>
    <row r="2" spans="1:10" x14ac:dyDescent="0.25">
      <c r="A2" s="1" t="s">
        <v>10</v>
      </c>
      <c r="E2" s="2"/>
      <c r="F2" s="2"/>
      <c r="G2" s="2"/>
      <c r="H2" s="2"/>
    </row>
    <row r="5" spans="1:10" ht="15.75" thickBot="1" x14ac:dyDescent="0.3">
      <c r="C5" s="6" t="s">
        <v>35</v>
      </c>
      <c r="D5" s="6" t="s">
        <v>1</v>
      </c>
      <c r="E5" s="6" t="s">
        <v>119</v>
      </c>
      <c r="F5" s="6" t="s">
        <v>120</v>
      </c>
      <c r="G5" s="6" t="s">
        <v>121</v>
      </c>
      <c r="H5" s="6" t="s">
        <v>122</v>
      </c>
      <c r="I5" s="6" t="s">
        <v>123</v>
      </c>
      <c r="J5" s="6" t="s">
        <v>124</v>
      </c>
    </row>
    <row r="6" spans="1:10" x14ac:dyDescent="0.25">
      <c r="A6" s="44" t="s">
        <v>63</v>
      </c>
      <c r="B6" s="7" t="s">
        <v>34</v>
      </c>
      <c r="C6" s="8">
        <v>25443572</v>
      </c>
      <c r="D6" s="21">
        <v>25409181.850000001</v>
      </c>
      <c r="E6" s="21"/>
      <c r="F6" s="21"/>
      <c r="G6" s="21"/>
      <c r="H6" s="21"/>
      <c r="I6" s="21"/>
      <c r="J6" s="21"/>
    </row>
    <row r="7" spans="1:10" x14ac:dyDescent="0.25">
      <c r="A7" s="45"/>
      <c r="B7" s="5" t="s">
        <v>36</v>
      </c>
      <c r="C7" s="5" t="s">
        <v>38</v>
      </c>
      <c r="D7" s="10">
        <v>640775</v>
      </c>
      <c r="E7" s="10">
        <v>32674</v>
      </c>
      <c r="F7" s="10">
        <v>578767</v>
      </c>
      <c r="G7" s="10">
        <v>147092</v>
      </c>
      <c r="H7" s="10">
        <v>635808</v>
      </c>
      <c r="I7" s="10">
        <v>191121</v>
      </c>
      <c r="J7" s="10">
        <v>1585462</v>
      </c>
    </row>
    <row r="8" spans="1:10" x14ac:dyDescent="0.25">
      <c r="A8" s="45"/>
      <c r="B8" s="5" t="s">
        <v>37</v>
      </c>
      <c r="C8" s="5" t="s">
        <v>38</v>
      </c>
      <c r="D8" s="11">
        <f>C6-D6</f>
        <v>34390.14999999851</v>
      </c>
      <c r="E8" s="11"/>
      <c r="F8" s="11"/>
      <c r="G8" s="11"/>
      <c r="H8" s="11"/>
      <c r="I8" s="11"/>
      <c r="J8" s="11"/>
    </row>
    <row r="9" spans="1:10" ht="15.75" thickBot="1" x14ac:dyDescent="0.3">
      <c r="A9" s="46"/>
      <c r="B9" s="12" t="s">
        <v>32</v>
      </c>
      <c r="C9" s="12" t="s">
        <v>38</v>
      </c>
      <c r="D9" s="13">
        <f>D8-D7</f>
        <v>-606384.85000000149</v>
      </c>
      <c r="E9" s="13"/>
      <c r="F9" s="13"/>
      <c r="G9" s="13"/>
      <c r="H9" s="13"/>
      <c r="I9" s="13"/>
      <c r="J9" s="13"/>
    </row>
    <row r="10" spans="1:10" x14ac:dyDescent="0.25">
      <c r="A10" s="44" t="s">
        <v>64</v>
      </c>
      <c r="B10" s="7" t="s">
        <v>34</v>
      </c>
      <c r="C10" s="14">
        <v>5692391</v>
      </c>
      <c r="D10" s="22">
        <v>5704688.8799999999</v>
      </c>
      <c r="E10" s="22"/>
      <c r="F10" s="22"/>
      <c r="G10" s="22"/>
      <c r="H10" s="22"/>
      <c r="I10" s="22"/>
      <c r="J10" s="22"/>
    </row>
    <row r="11" spans="1:10" x14ac:dyDescent="0.25">
      <c r="A11" s="45"/>
      <c r="B11" s="5" t="s">
        <v>36</v>
      </c>
      <c r="C11" s="5" t="s">
        <v>38</v>
      </c>
      <c r="D11" s="15">
        <v>29180</v>
      </c>
      <c r="E11" s="10">
        <v>3475</v>
      </c>
      <c r="F11" s="10">
        <v>17835</v>
      </c>
      <c r="G11" s="10">
        <v>222852</v>
      </c>
      <c r="H11" s="10">
        <v>81589</v>
      </c>
      <c r="I11" s="10">
        <v>600</v>
      </c>
      <c r="J11" s="15">
        <v>326351</v>
      </c>
    </row>
    <row r="12" spans="1:10" x14ac:dyDescent="0.25">
      <c r="A12" s="45"/>
      <c r="B12" s="5" t="s">
        <v>37</v>
      </c>
      <c r="C12" s="5" t="s">
        <v>38</v>
      </c>
      <c r="D12" s="10">
        <f>C10-D10</f>
        <v>-12297.879999999888</v>
      </c>
      <c r="E12" s="10"/>
      <c r="F12" s="10"/>
      <c r="G12" s="10"/>
      <c r="H12" s="10"/>
      <c r="I12" s="10"/>
      <c r="J12" s="10"/>
    </row>
    <row r="13" spans="1:10" ht="15.75" thickBot="1" x14ac:dyDescent="0.3">
      <c r="A13" s="46"/>
      <c r="B13" s="12" t="s">
        <v>32</v>
      </c>
      <c r="C13" s="12" t="s">
        <v>38</v>
      </c>
      <c r="D13" s="13">
        <f>D12-D11</f>
        <v>-41477.879999999888</v>
      </c>
      <c r="E13" s="13"/>
      <c r="F13" s="13"/>
      <c r="G13" s="13"/>
      <c r="H13" s="13"/>
      <c r="I13" s="13"/>
      <c r="J13" s="13"/>
    </row>
    <row r="14" spans="1:10" x14ac:dyDescent="0.25">
      <c r="A14" s="44" t="s">
        <v>65</v>
      </c>
      <c r="B14" s="7" t="s">
        <v>34</v>
      </c>
      <c r="C14" s="14">
        <v>31135963</v>
      </c>
      <c r="D14" s="22">
        <v>31113871.370000001</v>
      </c>
      <c r="E14" s="22"/>
      <c r="F14" s="22"/>
      <c r="G14" s="22"/>
      <c r="H14" s="22"/>
      <c r="I14" s="22"/>
      <c r="J14" s="22"/>
    </row>
    <row r="15" spans="1:10" x14ac:dyDescent="0.25">
      <c r="A15" s="45"/>
      <c r="B15" s="5" t="s">
        <v>36</v>
      </c>
      <c r="C15" s="5" t="s">
        <v>38</v>
      </c>
      <c r="D15" s="10">
        <v>669955</v>
      </c>
      <c r="E15" s="15">
        <v>36149</v>
      </c>
      <c r="F15" s="10">
        <v>596602</v>
      </c>
      <c r="G15" s="15">
        <v>369944</v>
      </c>
      <c r="H15" s="15">
        <v>717397</v>
      </c>
      <c r="I15" s="15">
        <v>191721</v>
      </c>
      <c r="J15" s="15">
        <v>1911813</v>
      </c>
    </row>
    <row r="16" spans="1:10" x14ac:dyDescent="0.25">
      <c r="A16" s="45"/>
      <c r="B16" s="5" t="s">
        <v>37</v>
      </c>
      <c r="C16" s="5" t="s">
        <v>38</v>
      </c>
      <c r="D16" s="15">
        <v>22092.0000000037</v>
      </c>
      <c r="E16" s="15"/>
      <c r="F16" s="15"/>
      <c r="G16" s="15"/>
      <c r="H16" s="15"/>
      <c r="I16" s="15"/>
      <c r="J16" s="15"/>
    </row>
    <row r="17" spans="1:10" ht="15.75" thickBot="1" x14ac:dyDescent="0.3">
      <c r="A17" s="46"/>
      <c r="B17" s="12" t="s">
        <v>32</v>
      </c>
      <c r="C17" s="12" t="s">
        <v>38</v>
      </c>
      <c r="D17" s="13">
        <f>D16-D15</f>
        <v>-647862.99999999627</v>
      </c>
      <c r="E17" s="13"/>
      <c r="F17" s="13"/>
      <c r="G17" s="13"/>
      <c r="H17" s="13"/>
      <c r="I17" s="13"/>
      <c r="J17" s="13"/>
    </row>
    <row r="18" spans="1:10" x14ac:dyDescent="0.25">
      <c r="I18" s="3"/>
      <c r="J18" s="3"/>
    </row>
    <row r="19" spans="1:10" ht="15.75" thickBot="1" x14ac:dyDescent="0.3">
      <c r="C19" s="6" t="s">
        <v>35</v>
      </c>
      <c r="D19" s="6" t="s">
        <v>1</v>
      </c>
      <c r="E19" s="6" t="s">
        <v>119</v>
      </c>
      <c r="F19" s="6" t="s">
        <v>120</v>
      </c>
      <c r="G19" s="6" t="s">
        <v>121</v>
      </c>
      <c r="H19" s="6" t="s">
        <v>122</v>
      </c>
      <c r="I19" s="6" t="s">
        <v>123</v>
      </c>
      <c r="J19" s="6" t="s">
        <v>124</v>
      </c>
    </row>
    <row r="20" spans="1:10" ht="15" customHeight="1" x14ac:dyDescent="0.25">
      <c r="A20" s="47" t="s">
        <v>146</v>
      </c>
      <c r="B20" s="7" t="s">
        <v>130</v>
      </c>
      <c r="C20" s="14">
        <v>38600239.82</v>
      </c>
      <c r="D20" s="22">
        <f>C20-D24</f>
        <v>38428339.82</v>
      </c>
      <c r="E20" s="22"/>
      <c r="F20" s="22"/>
      <c r="G20" s="22"/>
      <c r="H20" s="22"/>
      <c r="I20" s="22"/>
      <c r="J20" s="22"/>
    </row>
    <row r="21" spans="1:10" x14ac:dyDescent="0.25">
      <c r="A21" s="48"/>
      <c r="B21" s="5" t="s">
        <v>36</v>
      </c>
      <c r="C21" s="5" t="s">
        <v>38</v>
      </c>
      <c r="D21" s="15">
        <v>133834</v>
      </c>
      <c r="E21" s="15">
        <v>430530</v>
      </c>
      <c r="F21" s="15">
        <v>111662</v>
      </c>
      <c r="G21" s="15">
        <v>11100</v>
      </c>
      <c r="H21" s="15">
        <v>0</v>
      </c>
      <c r="I21" s="15">
        <v>121459</v>
      </c>
      <c r="J21" s="10">
        <v>674751</v>
      </c>
    </row>
    <row r="22" spans="1:10" x14ac:dyDescent="0.25">
      <c r="A22" s="48"/>
      <c r="B22" s="5" t="s">
        <v>116</v>
      </c>
      <c r="C22" s="5" t="s">
        <v>38</v>
      </c>
      <c r="D22" s="16">
        <v>147909</v>
      </c>
      <c r="E22" s="16"/>
      <c r="F22" s="16"/>
      <c r="G22" s="16"/>
      <c r="H22" s="16"/>
      <c r="I22" s="16"/>
      <c r="J22" s="16"/>
    </row>
    <row r="23" spans="1:10" x14ac:dyDescent="0.25">
      <c r="A23" s="48"/>
      <c r="B23" s="5" t="s">
        <v>117</v>
      </c>
      <c r="C23" s="5" t="s">
        <v>38</v>
      </c>
      <c r="D23" s="10">
        <v>23991</v>
      </c>
      <c r="E23" s="10"/>
      <c r="F23" s="10"/>
      <c r="G23" s="10"/>
      <c r="H23" s="10"/>
      <c r="I23" s="10"/>
      <c r="J23" s="10"/>
    </row>
    <row r="24" spans="1:10" x14ac:dyDescent="0.25">
      <c r="A24" s="48"/>
      <c r="B24" s="5" t="s">
        <v>115</v>
      </c>
      <c r="C24" s="5" t="s">
        <v>38</v>
      </c>
      <c r="D24" s="10">
        <f>SUM(D22:D23)</f>
        <v>171900</v>
      </c>
      <c r="E24" s="10"/>
      <c r="F24" s="10"/>
      <c r="G24" s="10"/>
      <c r="H24" s="10"/>
      <c r="I24" s="10"/>
      <c r="J24" s="10"/>
    </row>
    <row r="25" spans="1:10" ht="15.75" thickBot="1" x14ac:dyDescent="0.3">
      <c r="A25" s="49"/>
      <c r="B25" s="12" t="s">
        <v>32</v>
      </c>
      <c r="C25" s="12" t="s">
        <v>38</v>
      </c>
      <c r="D25" s="13">
        <f>D24-D21</f>
        <v>38066</v>
      </c>
      <c r="E25" s="13"/>
      <c r="F25" s="13"/>
      <c r="G25" s="13"/>
      <c r="H25" s="13"/>
      <c r="I25" s="13"/>
      <c r="J25" s="13"/>
    </row>
    <row r="29" spans="1:10" x14ac:dyDescent="0.25">
      <c r="A29" s="2" t="s">
        <v>23</v>
      </c>
      <c r="E29" s="2"/>
      <c r="F29" s="2"/>
      <c r="G29" s="2"/>
      <c r="H29" s="2"/>
    </row>
    <row r="30" spans="1:10" x14ac:dyDescent="0.25">
      <c r="A30" s="4" t="s">
        <v>131</v>
      </c>
      <c r="E30" s="39"/>
    </row>
  </sheetData>
  <mergeCells count="4">
    <mergeCell ref="A6:A9"/>
    <mergeCell ref="A10:A13"/>
    <mergeCell ref="A14:A17"/>
    <mergeCell ref="A20:A2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Ag</vt:lpstr>
      <vt:lpstr>Commerce</vt:lpstr>
      <vt:lpstr>DoD</vt:lpstr>
      <vt:lpstr>Education</vt:lpstr>
      <vt:lpstr>Energy</vt:lpstr>
      <vt:lpstr>EPA</vt:lpstr>
      <vt:lpstr>GSA</vt:lpstr>
      <vt:lpstr>HHS</vt:lpstr>
      <vt:lpstr>DHS</vt:lpstr>
      <vt:lpstr>HUD</vt:lpstr>
      <vt:lpstr>Interior</vt:lpstr>
      <vt:lpstr>Justice</vt:lpstr>
      <vt:lpstr>Labor</vt:lpstr>
      <vt:lpstr>NASA</vt:lpstr>
      <vt:lpstr>NSF</vt:lpstr>
      <vt:lpstr>NRC</vt:lpstr>
      <vt:lpstr>OPM</vt:lpstr>
      <vt:lpstr>SBA</vt:lpstr>
      <vt:lpstr>SSA</vt:lpstr>
      <vt:lpstr>State</vt:lpstr>
      <vt:lpstr>USAID</vt:lpstr>
      <vt:lpstr>DOT</vt:lpstr>
      <vt:lpstr>Treasury</vt:lpstr>
      <vt:lpstr>VA</vt:lpstr>
      <vt:lpstr>Govt-wide</vt:lpstr>
    </vt:vector>
  </TitlesOfParts>
  <Company>OMB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Hamele, William</dc:creator>
  <cp:lastModifiedBy>AnneKNussear</cp:lastModifiedBy>
  <dcterms:created xsi:type="dcterms:W3CDTF">2016-03-17T17:38:49Z</dcterms:created>
  <dcterms:modified xsi:type="dcterms:W3CDTF">2017-09-14T02:11:10Z</dcterms:modified>
</cp:coreProperties>
</file>