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drawings/drawing1.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2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b25\AC\Temp\"/>
    </mc:Choice>
  </mc:AlternateContent>
  <xr:revisionPtr revIDLastSave="0" documentId="8_{191BF11F-C5C7-4910-8B32-0067ED0DA52B}" xr6:coauthVersionLast="45" xr6:coauthVersionMax="45" xr10:uidLastSave="{00000000-0000-0000-0000-000000000000}"/>
  <bookViews>
    <workbookView xWindow="4935" yWindow="-19185" windowWidth="21465" windowHeight="11580" firstSheet="1" activeTab="1" xr2:uid="{00000000-000D-0000-FFFF-FFFF00000000}"/>
  </bookViews>
  <sheets>
    <sheet name="Ref." sheetId="3" r:id="rId1"/>
    <sheet name="Grouping" sheetId="13" r:id="rId2"/>
    <sheet name="&lt; Mapping" sheetId="14" r:id="rId3"/>
    <sheet name="Log" sheetId="18" r:id="rId4"/>
    <sheet name="Grp. 1" sheetId="17" r:id="rId5"/>
    <sheet name="Grp. 2" sheetId="19" r:id="rId6"/>
    <sheet name="Grp. 3 " sheetId="20" r:id="rId7"/>
    <sheet name="Grp. 5" sheetId="23" r:id="rId8"/>
    <sheet name="Grp. 7" sheetId="24" r:id="rId9"/>
    <sheet name="Grp. 8" sheetId="21" r:id="rId10"/>
    <sheet name="Grp. 9" sheetId="22" r:id="rId11"/>
    <sheet name="DSQ" sheetId="11" r:id="rId12"/>
    <sheet name="dial-OSC" sheetId="9" r:id="rId13"/>
    <sheet name="dial-OSC (eng.)" sheetId="8" r:id="rId14"/>
    <sheet name="CHAOSS" sheetId="7" r:id="rId15"/>
    <sheet name="CD" sheetId="16" r:id="rId16"/>
    <sheet name="dial-Principles" sheetId="12" r:id="rId17"/>
  </sheets>
  <definedNames>
    <definedName name="_xlnm._FilterDatabase" localSheetId="15" hidden="1">CD!$A$1:$L$1</definedName>
    <definedName name="_xlnm._FilterDatabase" localSheetId="14" hidden="1">CHAOSS!$A$1:$L$103</definedName>
    <definedName name="_xlnm._FilterDatabase" localSheetId="12" hidden="1">'dial-OSC'!$A$1:$L$61</definedName>
    <definedName name="_xlnm._FilterDatabase" localSheetId="13" hidden="1">'dial-OSC (eng.)'!$A$1:$L$1</definedName>
    <definedName name="_xlnm._FilterDatabase" localSheetId="16" hidden="1">'dial-Principles'!$A$1:$N$1</definedName>
    <definedName name="_xlnm._FilterDatabase" localSheetId="11" hidden="1">DSQ!$A$1:$O$31</definedName>
    <definedName name="_xlnm._FilterDatabase" localSheetId="4" hidden="1">'Grp. 1'!$A$9:$Q$9</definedName>
    <definedName name="_xlnm._FilterDatabase" localSheetId="5" hidden="1">'Grp. 2'!$A$9:$P$9</definedName>
    <definedName name="_xlnm._FilterDatabase" localSheetId="6" hidden="1">'Grp. 3 '!$A$9:$Q$9</definedName>
    <definedName name="_xlnm._FilterDatabase" localSheetId="7" hidden="1">'Grp. 5'!$A$9:$Q$9</definedName>
    <definedName name="_xlnm._FilterDatabase" localSheetId="8" hidden="1">'Grp. 7'!$A$9:$Q$9</definedName>
    <definedName name="_xlnm._FilterDatabase" localSheetId="9" hidden="1">'Grp. 8'!$A$9:$Q$9</definedName>
    <definedName name="_xlnm._FilterDatabase" localSheetId="10" hidden="1">'Grp. 9'!$A$9:$Q$9</definedName>
    <definedName name="_xlnm._FilterDatabase" localSheetId="3" hidden="1">Log!$B$6:$H$6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4" i="17" l="1"/>
  <c r="H25" i="22" l="1"/>
  <c r="H24" i="22"/>
  <c r="H23" i="22"/>
  <c r="H22" i="22"/>
  <c r="H21" i="22"/>
  <c r="H20" i="22"/>
  <c r="H19" i="22"/>
  <c r="H18" i="22"/>
  <c r="H28" i="21"/>
  <c r="H27" i="21"/>
  <c r="H26" i="21"/>
  <c r="H25" i="21"/>
  <c r="H24" i="21"/>
  <c r="H23" i="21"/>
  <c r="H22" i="21"/>
  <c r="H21" i="21"/>
  <c r="H20" i="21"/>
  <c r="H19" i="21"/>
  <c r="H18" i="21"/>
  <c r="H17" i="21"/>
  <c r="H16" i="21"/>
  <c r="H15" i="21"/>
  <c r="H14" i="21"/>
  <c r="H20" i="24"/>
  <c r="H19" i="24"/>
  <c r="H18" i="24"/>
  <c r="H17" i="24"/>
  <c r="H16" i="24"/>
  <c r="H15" i="24"/>
  <c r="H14" i="24"/>
  <c r="H20" i="23"/>
  <c r="H19" i="23"/>
  <c r="H18" i="23"/>
  <c r="H17" i="23"/>
  <c r="H16" i="23"/>
  <c r="H15" i="23"/>
  <c r="H14" i="23"/>
  <c r="H13" i="23"/>
  <c r="H12" i="23"/>
  <c r="H18" i="20"/>
  <c r="H17" i="20"/>
  <c r="H16" i="20"/>
  <c r="H15" i="20"/>
  <c r="H14" i="20"/>
  <c r="H13" i="20"/>
  <c r="H18" i="17"/>
  <c r="H17" i="17"/>
  <c r="H16" i="17"/>
  <c r="H15" i="17"/>
  <c r="H13" i="17"/>
  <c r="G61" i="16"/>
  <c r="G60" i="16"/>
  <c r="G59" i="16"/>
  <c r="G58" i="16"/>
  <c r="G57" i="16"/>
  <c r="G56" i="16"/>
  <c r="G55" i="16"/>
  <c r="G54" i="16"/>
  <c r="G53" i="16"/>
  <c r="G52" i="16"/>
  <c r="G51" i="16"/>
  <c r="G50" i="16"/>
  <c r="G49" i="16"/>
  <c r="G48" i="16"/>
  <c r="G47" i="16"/>
  <c r="G46" i="16"/>
  <c r="G45" i="16"/>
  <c r="G44" i="16"/>
  <c r="G43" i="16"/>
  <c r="G42" i="16"/>
  <c r="G41" i="16"/>
  <c r="G40" i="16"/>
  <c r="G39" i="16"/>
  <c r="G38" i="16"/>
  <c r="G37" i="16"/>
  <c r="G36" i="16"/>
  <c r="G35" i="16"/>
  <c r="G34" i="16"/>
  <c r="G33" i="16"/>
  <c r="G32" i="16"/>
  <c r="G31" i="16"/>
  <c r="G30" i="16"/>
  <c r="G29" i="16"/>
  <c r="G28" i="16"/>
  <c r="G61" i="8"/>
  <c r="G60" i="8"/>
  <c r="G59" i="8"/>
  <c r="G58" i="8"/>
  <c r="G57" i="8"/>
  <c r="G56" i="8"/>
  <c r="G55" i="8"/>
  <c r="G54" i="8"/>
  <c r="G53" i="8"/>
  <c r="G52" i="8"/>
  <c r="G51" i="8"/>
  <c r="G50" i="8"/>
  <c r="G49" i="8"/>
  <c r="G48" i="8"/>
  <c r="G47" i="8"/>
  <c r="G46" i="8"/>
  <c r="G45" i="8"/>
  <c r="G44" i="8"/>
  <c r="G43" i="8"/>
  <c r="G42" i="8"/>
  <c r="G41" i="8"/>
  <c r="G40" i="8"/>
  <c r="G39" i="8"/>
  <c r="G38" i="8"/>
  <c r="G37" i="8"/>
  <c r="G36" i="8"/>
  <c r="G35" i="8"/>
  <c r="G34" i="8"/>
  <c r="G33" i="8"/>
  <c r="G32" i="8"/>
  <c r="G31" i="8"/>
  <c r="G30" i="8"/>
  <c r="G29" i="8"/>
  <c r="G28" i="8"/>
  <c r="G3" i="9"/>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2" i="9"/>
  <c r="R20" i="14" l="1"/>
  <c r="X111" i="14" l="1"/>
  <c r="X110" i="14"/>
  <c r="X109" i="14"/>
  <c r="X108" i="14"/>
  <c r="X107" i="14"/>
  <c r="X106" i="14"/>
  <c r="X105" i="14"/>
  <c r="X104" i="14"/>
  <c r="X103" i="14"/>
  <c r="X102" i="14"/>
  <c r="X101" i="14"/>
  <c r="X100" i="14"/>
  <c r="X99" i="14"/>
  <c r="X98" i="14"/>
  <c r="X97" i="14"/>
  <c r="X96" i="14"/>
  <c r="X95" i="14"/>
  <c r="X94" i="14"/>
  <c r="X93" i="14"/>
  <c r="X92" i="14"/>
  <c r="X91" i="14"/>
  <c r="X90" i="14"/>
  <c r="X89" i="14"/>
  <c r="X88" i="14"/>
  <c r="X87" i="14"/>
  <c r="X86" i="14"/>
  <c r="X85" i="14"/>
  <c r="X84" i="14"/>
  <c r="X83" i="14"/>
  <c r="X82" i="14"/>
  <c r="X81" i="14"/>
  <c r="X80" i="14"/>
  <c r="X79" i="14"/>
  <c r="X78" i="14"/>
  <c r="X77" i="14"/>
  <c r="X76" i="14"/>
  <c r="X75" i="14"/>
  <c r="X74" i="14"/>
  <c r="X73" i="14"/>
  <c r="X72" i="14"/>
  <c r="X71" i="14"/>
  <c r="X70" i="14"/>
  <c r="X69" i="14"/>
  <c r="X68" i="14"/>
  <c r="X67" i="14"/>
  <c r="X66" i="14"/>
  <c r="X65" i="14"/>
  <c r="X64" i="14"/>
  <c r="X63" i="14"/>
  <c r="X62" i="14"/>
  <c r="X61" i="14"/>
  <c r="X60" i="14"/>
  <c r="X59" i="14"/>
  <c r="X58" i="14"/>
  <c r="X57" i="14"/>
  <c r="X56" i="14"/>
  <c r="X55" i="14"/>
  <c r="X54" i="14"/>
  <c r="X53" i="14"/>
  <c r="X52" i="14"/>
  <c r="X51" i="14"/>
  <c r="X50" i="14"/>
  <c r="X49" i="14"/>
  <c r="X48" i="14"/>
  <c r="X47" i="14"/>
  <c r="X46" i="14"/>
  <c r="X45" i="14"/>
  <c r="X44" i="14"/>
  <c r="X43" i="14"/>
  <c r="X42" i="14"/>
  <c r="X41" i="14"/>
  <c r="X40" i="14"/>
  <c r="X39" i="14"/>
  <c r="X38" i="14"/>
  <c r="X37" i="14"/>
  <c r="X36" i="14"/>
  <c r="X35" i="14"/>
  <c r="X34" i="14"/>
  <c r="X33" i="14"/>
  <c r="X32" i="14"/>
  <c r="X31" i="14"/>
  <c r="X30" i="14"/>
  <c r="X29" i="14"/>
  <c r="X28" i="14"/>
  <c r="X27" i="14"/>
  <c r="X26" i="14"/>
  <c r="X25" i="14"/>
  <c r="X24" i="14"/>
  <c r="X23" i="14"/>
  <c r="X22" i="14"/>
  <c r="X21" i="14"/>
  <c r="X20" i="14"/>
  <c r="X19" i="14"/>
  <c r="X18" i="14"/>
  <c r="X17" i="14"/>
  <c r="X16" i="14"/>
  <c r="X15" i="14"/>
  <c r="X14" i="14"/>
  <c r="X13" i="14"/>
  <c r="X12" i="14"/>
  <c r="X11" i="14"/>
  <c r="X10" i="14"/>
  <c r="X9" i="14"/>
  <c r="X8" i="14"/>
  <c r="A3" i="16" l="1"/>
  <c r="A4" i="16"/>
  <c r="A5" i="16"/>
  <c r="A6" i="16"/>
  <c r="A2" i="16"/>
  <c r="G8" i="14"/>
  <c r="G9" i="14"/>
  <c r="G10" i="14"/>
  <c r="G11" i="14"/>
  <c r="G12" i="14"/>
  <c r="G13" i="14"/>
  <c r="G14" i="14"/>
  <c r="G15" i="14"/>
  <c r="G16" i="14"/>
  <c r="G17" i="14"/>
  <c r="G18" i="14"/>
  <c r="G19" i="14"/>
  <c r="G20" i="14"/>
  <c r="G21" i="14"/>
  <c r="G22" i="14"/>
  <c r="G23" i="14"/>
  <c r="G24" i="14"/>
  <c r="G25" i="14"/>
  <c r="G26" i="14"/>
  <c r="G27" i="14"/>
  <c r="G28" i="14"/>
  <c r="G29" i="14"/>
  <c r="G30" i="14"/>
  <c r="G31" i="14"/>
  <c r="G32" i="14"/>
  <c r="G33" i="14"/>
  <c r="G34" i="14"/>
  <c r="G35" i="14"/>
  <c r="G36" i="14"/>
  <c r="G37" i="14"/>
  <c r="G38" i="14"/>
  <c r="G39" i="14"/>
  <c r="G40" i="14"/>
  <c r="G41" i="14"/>
  <c r="G42" i="14"/>
  <c r="G43" i="14"/>
  <c r="G44" i="14"/>
  <c r="G45" i="14"/>
  <c r="G46" i="14"/>
  <c r="G47" i="14"/>
  <c r="G48" i="14"/>
  <c r="G49" i="14"/>
  <c r="G50" i="14"/>
  <c r="G51" i="14"/>
  <c r="G52" i="14"/>
  <c r="G53" i="14"/>
  <c r="G54" i="14"/>
  <c r="G55" i="14"/>
  <c r="G56" i="14"/>
  <c r="G57" i="14"/>
  <c r="G58" i="14"/>
  <c r="G59" i="14"/>
  <c r="G60" i="14"/>
  <c r="G61" i="14"/>
  <c r="G62" i="14"/>
  <c r="G63" i="14"/>
  <c r="G64" i="14"/>
  <c r="G65" i="14"/>
  <c r="G66" i="14"/>
  <c r="G67" i="14"/>
  <c r="G68" i="14"/>
  <c r="G69" i="14"/>
  <c r="G70" i="14"/>
  <c r="G71" i="14"/>
  <c r="G72" i="14"/>
  <c r="G73" i="14"/>
  <c r="G74" i="14"/>
  <c r="G75" i="14"/>
  <c r="G76" i="14"/>
  <c r="G77" i="14"/>
  <c r="G78" i="14"/>
  <c r="G79" i="14"/>
  <c r="G80" i="14"/>
  <c r="G81" i="14"/>
  <c r="G82" i="14"/>
  <c r="G83" i="14"/>
  <c r="G84" i="14"/>
  <c r="G85" i="14"/>
  <c r="G86" i="14"/>
  <c r="G87" i="14"/>
  <c r="G88" i="14"/>
  <c r="G89" i="14"/>
  <c r="G90" i="14"/>
  <c r="G91" i="14"/>
  <c r="G92" i="14"/>
  <c r="G93" i="14"/>
  <c r="G94" i="14"/>
  <c r="G95" i="14"/>
  <c r="G96" i="14"/>
  <c r="G97" i="14"/>
  <c r="G98" i="14"/>
  <c r="G99" i="14"/>
  <c r="G100" i="14"/>
  <c r="G101" i="14"/>
  <c r="G102" i="14"/>
  <c r="G103" i="14"/>
  <c r="G104" i="14"/>
  <c r="G105" i="14"/>
  <c r="G106" i="14"/>
  <c r="G107" i="14"/>
  <c r="G108" i="14"/>
  <c r="G109" i="14"/>
  <c r="G110" i="14"/>
  <c r="G111" i="14"/>
  <c r="R8" i="14"/>
  <c r="R9" i="14"/>
  <c r="R10" i="14"/>
  <c r="R11" i="14"/>
  <c r="R12" i="14"/>
  <c r="R13" i="14"/>
  <c r="R14" i="14"/>
  <c r="R15" i="14"/>
  <c r="R16" i="14"/>
  <c r="R17" i="14"/>
  <c r="R18" i="14"/>
  <c r="R19" i="14"/>
  <c r="R21" i="14"/>
  <c r="R22" i="14"/>
  <c r="R23" i="14"/>
  <c r="R24" i="14"/>
  <c r="R25" i="14"/>
  <c r="R26" i="14"/>
  <c r="R27" i="14"/>
  <c r="R28" i="14"/>
  <c r="R29" i="14"/>
  <c r="R30" i="14"/>
  <c r="R32" i="14"/>
  <c r="R33" i="14"/>
  <c r="R34" i="14"/>
  <c r="R35" i="14"/>
  <c r="R36" i="14"/>
  <c r="R37" i="14"/>
  <c r="R38" i="14"/>
  <c r="R39" i="14"/>
  <c r="R40" i="14"/>
  <c r="R41" i="14"/>
  <c r="R42" i="14"/>
  <c r="R43" i="14"/>
  <c r="R44" i="14"/>
  <c r="R45" i="14"/>
  <c r="R46" i="14"/>
  <c r="R47" i="14"/>
  <c r="R48" i="14"/>
  <c r="R49" i="14"/>
  <c r="R50" i="14"/>
  <c r="R51" i="14"/>
  <c r="R52" i="14"/>
  <c r="R53" i="14"/>
  <c r="R54" i="14"/>
  <c r="R55" i="14"/>
  <c r="R56" i="14"/>
  <c r="R57" i="14"/>
  <c r="R58" i="14"/>
  <c r="R59" i="14"/>
  <c r="R60" i="14"/>
  <c r="R61" i="14"/>
  <c r="R62" i="14"/>
  <c r="R63" i="14"/>
  <c r="R64" i="14"/>
  <c r="R65" i="14"/>
  <c r="R66" i="14"/>
  <c r="R67" i="14"/>
  <c r="R68" i="14"/>
  <c r="R69" i="14"/>
  <c r="R70" i="14"/>
  <c r="R71" i="14"/>
  <c r="R72" i="14"/>
  <c r="R73" i="14"/>
  <c r="R74" i="14"/>
  <c r="R75" i="14"/>
  <c r="R76" i="14"/>
  <c r="R77" i="14"/>
  <c r="R78" i="14"/>
  <c r="R79" i="14"/>
  <c r="R80" i="14"/>
  <c r="R81" i="14"/>
  <c r="R82" i="14"/>
  <c r="R83" i="14"/>
  <c r="R84" i="14"/>
  <c r="R85" i="14"/>
  <c r="R86" i="14"/>
  <c r="R87" i="14"/>
  <c r="R88" i="14"/>
  <c r="R89" i="14"/>
  <c r="R90" i="14"/>
  <c r="R91" i="14"/>
  <c r="R92" i="14"/>
  <c r="R93" i="14"/>
  <c r="R94" i="14"/>
  <c r="R95" i="14"/>
  <c r="R96" i="14"/>
  <c r="R97" i="14"/>
  <c r="R98" i="14"/>
  <c r="R99" i="14"/>
  <c r="R100" i="14"/>
  <c r="R101" i="14"/>
  <c r="R102" i="14"/>
  <c r="R103" i="14"/>
  <c r="R104" i="14"/>
  <c r="R105" i="14"/>
  <c r="R106" i="14"/>
  <c r="R107" i="14"/>
  <c r="R108" i="14"/>
  <c r="R109" i="14"/>
  <c r="R110" i="14"/>
  <c r="R111" i="14"/>
  <c r="L8" i="14"/>
  <c r="A2" i="8" s="1"/>
  <c r="L9" i="14"/>
  <c r="A7" i="8" s="1"/>
  <c r="L10" i="14"/>
  <c r="L11" i="14"/>
  <c r="L12" i="14"/>
  <c r="L13" i="14"/>
  <c r="L14" i="14"/>
  <c r="L15" i="14"/>
  <c r="L16" i="14"/>
  <c r="L17" i="14"/>
  <c r="L18" i="14"/>
  <c r="L19" i="14"/>
  <c r="L20" i="14"/>
  <c r="L21" i="14"/>
  <c r="L22" i="14"/>
  <c r="L23" i="14"/>
  <c r="L24" i="14"/>
  <c r="L25" i="14"/>
  <c r="L26" i="14"/>
  <c r="L27" i="14"/>
  <c r="L28" i="14"/>
  <c r="L29" i="14"/>
  <c r="L30" i="14"/>
  <c r="L31" i="14"/>
  <c r="L32" i="14"/>
  <c r="L33" i="14"/>
  <c r="L34" i="14"/>
  <c r="L35" i="14"/>
  <c r="L36" i="14"/>
  <c r="L37" i="14"/>
  <c r="L38" i="14"/>
  <c r="L39" i="14"/>
  <c r="L40" i="14"/>
  <c r="L41" i="14"/>
  <c r="L42" i="14"/>
  <c r="L43" i="14"/>
  <c r="L44" i="14"/>
  <c r="L45" i="14"/>
  <c r="L46" i="14"/>
  <c r="L47" i="14"/>
  <c r="L48" i="14"/>
  <c r="L49" i="14"/>
  <c r="L50" i="14"/>
  <c r="L51" i="14"/>
  <c r="L52" i="14"/>
  <c r="L53" i="14"/>
  <c r="L54" i="14"/>
  <c r="L55" i="14"/>
  <c r="L56" i="14"/>
  <c r="L57" i="14"/>
  <c r="L58" i="14"/>
  <c r="L59" i="14"/>
  <c r="L60" i="14"/>
  <c r="L61" i="14"/>
  <c r="L62" i="14"/>
  <c r="L63" i="14"/>
  <c r="L64" i="14"/>
  <c r="L65" i="14"/>
  <c r="L66" i="14"/>
  <c r="L67" i="14"/>
  <c r="L68" i="14"/>
  <c r="L69" i="14"/>
  <c r="L70" i="14"/>
  <c r="L71" i="14"/>
  <c r="L72" i="14"/>
  <c r="L73" i="14"/>
  <c r="L74" i="14"/>
  <c r="L75" i="14"/>
  <c r="L76" i="14"/>
  <c r="L77" i="14"/>
  <c r="L78" i="14"/>
  <c r="L79" i="14"/>
  <c r="L80" i="14"/>
  <c r="L81" i="14"/>
  <c r="L82" i="14"/>
  <c r="L83" i="14"/>
  <c r="L84" i="14"/>
  <c r="L85" i="14"/>
  <c r="L86" i="14"/>
  <c r="L87" i="14"/>
  <c r="L88" i="14"/>
  <c r="L89" i="14"/>
  <c r="L90" i="14"/>
  <c r="L91" i="14"/>
  <c r="L92" i="14"/>
  <c r="L93" i="14"/>
  <c r="L94" i="14"/>
  <c r="L95" i="14"/>
  <c r="L96" i="14"/>
  <c r="L97" i="14"/>
  <c r="L98" i="14"/>
  <c r="L99" i="14"/>
  <c r="L100" i="14"/>
  <c r="L101" i="14"/>
  <c r="L102" i="14"/>
  <c r="L103" i="14"/>
  <c r="L104" i="14"/>
  <c r="L105" i="14"/>
  <c r="L106" i="14"/>
  <c r="L107" i="14"/>
  <c r="L108" i="14"/>
  <c r="L109" i="14"/>
  <c r="L110" i="14"/>
  <c r="L111" i="14"/>
  <c r="B9" i="14"/>
  <c r="B10" i="14"/>
  <c r="B11" i="14"/>
  <c r="B12" i="14"/>
  <c r="B13" i="14"/>
  <c r="B14" i="14"/>
  <c r="B15" i="14"/>
  <c r="B16" i="14"/>
  <c r="B17" i="14"/>
  <c r="B18" i="14"/>
  <c r="B19" i="14"/>
  <c r="B20" i="14"/>
  <c r="B21" i="14"/>
  <c r="B22" i="14"/>
  <c r="B23" i="14"/>
  <c r="B24" i="14"/>
  <c r="B25" i="14"/>
  <c r="B26" i="14"/>
  <c r="B27" i="14"/>
  <c r="B28" i="14"/>
  <c r="B29" i="14"/>
  <c r="B30" i="14"/>
  <c r="B31" i="14"/>
  <c r="B32" i="14"/>
  <c r="B33" i="14"/>
  <c r="B34" i="14"/>
  <c r="B35" i="14"/>
  <c r="B36" i="14"/>
  <c r="B37" i="14"/>
  <c r="B38" i="14"/>
  <c r="B39" i="14"/>
  <c r="B40" i="14"/>
  <c r="B41" i="14"/>
  <c r="B42" i="14"/>
  <c r="B43" i="14"/>
  <c r="B44" i="14"/>
  <c r="B45" i="14"/>
  <c r="B46" i="14"/>
  <c r="B47" i="14"/>
  <c r="B48" i="14"/>
  <c r="B49" i="14"/>
  <c r="B50" i="14"/>
  <c r="B51" i="14"/>
  <c r="B52" i="14"/>
  <c r="B53" i="14"/>
  <c r="B54" i="14"/>
  <c r="B55" i="14"/>
  <c r="B56" i="14"/>
  <c r="B57" i="14"/>
  <c r="B58" i="14"/>
  <c r="B59" i="14"/>
  <c r="B60" i="14"/>
  <c r="B61" i="14"/>
  <c r="B62" i="14"/>
  <c r="B63" i="14"/>
  <c r="B64" i="14"/>
  <c r="B65" i="14"/>
  <c r="B66" i="14"/>
  <c r="B67" i="14"/>
  <c r="B68" i="14"/>
  <c r="B69" i="14"/>
  <c r="B70" i="14"/>
  <c r="B71" i="14"/>
  <c r="B72" i="14"/>
  <c r="B73" i="14"/>
  <c r="B74" i="14"/>
  <c r="B75" i="14"/>
  <c r="B76" i="14"/>
  <c r="B77" i="14"/>
  <c r="B78" i="14"/>
  <c r="B79" i="14"/>
  <c r="B80" i="14"/>
  <c r="B81" i="14"/>
  <c r="B82" i="14"/>
  <c r="B83" i="14"/>
  <c r="B84" i="14"/>
  <c r="B85" i="14"/>
  <c r="B86" i="14"/>
  <c r="B87" i="14"/>
  <c r="B88" i="14"/>
  <c r="B89" i="14"/>
  <c r="B90" i="14"/>
  <c r="B91" i="14"/>
  <c r="B92" i="14"/>
  <c r="B93" i="14"/>
  <c r="B94" i="14"/>
  <c r="B95" i="14"/>
  <c r="B96" i="14"/>
  <c r="B97" i="14"/>
  <c r="B98" i="14"/>
  <c r="B99" i="14"/>
  <c r="B100" i="14"/>
  <c r="B101" i="14"/>
  <c r="B102" i="14"/>
  <c r="B103" i="14"/>
  <c r="B104" i="14"/>
  <c r="B105" i="14"/>
  <c r="B106" i="14"/>
  <c r="B107" i="14"/>
  <c r="B108" i="14"/>
  <c r="B109" i="14"/>
  <c r="B110" i="14"/>
  <c r="B111" i="14"/>
  <c r="B8" i="14"/>
  <c r="A10" i="19" s="1"/>
  <c r="A28" i="11" l="1"/>
  <c r="A29" i="11"/>
  <c r="A31" i="11"/>
  <c r="A3" i="11"/>
  <c r="A4" i="11"/>
  <c r="A5" i="11"/>
  <c r="A6" i="11"/>
  <c r="A7" i="11"/>
  <c r="A8" i="11"/>
  <c r="A9" i="11"/>
  <c r="A10" i="11"/>
  <c r="A11" i="11"/>
  <c r="A2" i="11"/>
  <c r="A12" i="7"/>
  <c r="A13" i="7"/>
  <c r="A3" i="7"/>
  <c r="A4" i="7"/>
  <c r="A5" i="7"/>
  <c r="A6" i="7"/>
  <c r="A7" i="7"/>
  <c r="A8" i="7"/>
  <c r="A9" i="7"/>
  <c r="A10" i="7"/>
  <c r="A11" i="7"/>
  <c r="A14" i="7"/>
  <c r="A15" i="7"/>
  <c r="A16" i="7"/>
  <c r="A17" i="7"/>
  <c r="A18" i="7"/>
  <c r="A19" i="7"/>
  <c r="A20" i="7"/>
  <c r="A21" i="7"/>
  <c r="A22" i="7"/>
  <c r="A2" i="7"/>
  <c r="A29" i="9"/>
  <c r="A30" i="9"/>
  <c r="A31" i="9"/>
  <c r="A32" i="9"/>
  <c r="A33" i="9"/>
  <c r="A34" i="9"/>
  <c r="A35" i="9"/>
  <c r="A36" i="9"/>
  <c r="A37" i="9"/>
  <c r="A38" i="9"/>
  <c r="A39" i="9"/>
  <c r="A40" i="9"/>
  <c r="A41" i="9"/>
  <c r="A42" i="9"/>
  <c r="A43" i="9"/>
  <c r="A44" i="9"/>
  <c r="A45" i="9"/>
  <c r="A46" i="9"/>
  <c r="A3" i="9"/>
  <c r="A4" i="9"/>
  <c r="A5" i="9"/>
  <c r="A6" i="9"/>
  <c r="A7" i="9"/>
  <c r="A8" i="9"/>
  <c r="A9" i="9"/>
  <c r="A10" i="9"/>
  <c r="A11" i="9"/>
  <c r="A12" i="9"/>
  <c r="A13" i="9"/>
  <c r="A14" i="9"/>
  <c r="A15" i="9"/>
  <c r="A16" i="9"/>
  <c r="A17" i="9"/>
  <c r="A18" i="9"/>
  <c r="A19" i="9"/>
  <c r="A20" i="9"/>
  <c r="A21" i="9"/>
  <c r="A22" i="9"/>
  <c r="A23" i="9"/>
  <c r="A24" i="9"/>
  <c r="A25" i="9"/>
  <c r="A26" i="9"/>
  <c r="A27" i="9"/>
  <c r="A28" i="9"/>
  <c r="A2" i="9"/>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23" i="7"/>
  <c r="A24" i="7"/>
  <c r="A25" i="7"/>
  <c r="A26" i="7"/>
  <c r="A47" i="9"/>
  <c r="A48" i="9"/>
  <c r="A49" i="9"/>
  <c r="A50" i="9"/>
  <c r="A51" i="9"/>
  <c r="A52" i="9"/>
  <c r="A53" i="9"/>
  <c r="A54" i="9"/>
  <c r="A55" i="9"/>
  <c r="A56" i="9"/>
  <c r="A57" i="9"/>
  <c r="A58" i="9"/>
  <c r="A59" i="9"/>
  <c r="A60" i="9"/>
  <c r="A61" i="9"/>
  <c r="A12" i="11"/>
  <c r="A13" i="11"/>
  <c r="A14" i="11"/>
  <c r="A15" i="11"/>
  <c r="A16" i="11"/>
  <c r="A17" i="11"/>
  <c r="A18" i="11"/>
  <c r="A19" i="11"/>
  <c r="A20" i="11"/>
  <c r="A21" i="11"/>
  <c r="A22" i="11"/>
  <c r="A23" i="11"/>
  <c r="A24" i="11"/>
  <c r="A25" i="11"/>
  <c r="A26" i="11"/>
  <c r="A27" i="11"/>
  <c r="A30" i="11"/>
  <c r="A3" i="8"/>
  <c r="A4" i="8"/>
  <c r="A5" i="8"/>
  <c r="A6" i="8"/>
  <c r="A8" i="8"/>
  <c r="A9" i="8"/>
  <c r="A10" i="8"/>
  <c r="A11" i="8"/>
  <c r="A12" i="8"/>
  <c r="A13" i="8"/>
  <c r="A14" i="8"/>
  <c r="A15" i="8"/>
  <c r="A16" i="8"/>
  <c r="A17" i="8"/>
  <c r="A18" i="8"/>
  <c r="A19" i="8"/>
  <c r="A20" i="8"/>
  <c r="A21" i="8"/>
  <c r="A22" i="8"/>
  <c r="A23" i="8"/>
  <c r="A24" i="8"/>
  <c r="A25" i="8"/>
  <c r="A26"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tc={165109CE-5D9B-494B-BAD0-13E19A3A3CFA}</author>
    <author>tc={AD73685E-6B70-4F4D-8776-53020A5B724C}</author>
    <author>tc={FAF6092A-5468-442F-8A18-CDC80805442C}</author>
  </authors>
  <commentList>
    <comment ref="D18" authorId="0" shapeId="0" xr:uid="{165109CE-5D9B-494B-BAD0-13E19A3A3CFA}">
      <text>
        <t xml:space="preserve">[Threaded comment]
Your version of Excel allows you to read this threaded comment; however, any edits to it will get removed if the file is opened in a newer version of Excel. Learn more: https://go.microsoft.com/fwlink/?linkid=870924
Comment:
    from dial-OSC/DM: ClearlyDefined is a standard for making other models simpler, for instance, a standard, machine-readable way to reference docs, main website, forum, chat, etc. Many of the metrics described as "somewhat automatable" would be "fully automatable" with a ClearlyDefined descriptor. See https://docs.clearlydefined.io/clearly
</t>
      </text>
    </comment>
    <comment ref="B38" authorId="1" shapeId="0" xr:uid="{AD73685E-6B70-4F4D-8776-53020A5B724C}">
      <text>
        <t xml:space="preserve">[Threaded comment]
Your version of Excel allows you to read this threaded comment; however, any edits to it will get removed if the file is opened in a newer version of Excel. Learn more: https://go.microsoft.com/fwlink/?linkid=870924
Comment:
    Suggested column and scoring by dial-OSC
</t>
      </text>
    </comment>
    <comment ref="B43" authorId="2" shapeId="0" xr:uid="{FAF6092A-5468-442F-8A18-CDC80805442C}">
      <text>
        <t xml:space="preserve">[Threaded comment]
Your version of Excel allows you to read this threaded comment; however, any edits to it will get removed if the file is opened in a newer version of Excel. Learn more: https://go.microsoft.com/fwlink/?linkid=870924
Comment:
    Suggested column and comments by dial-OSC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tc={27C9F37E-FC81-4130-BCF1-074E79E175F2}</author>
    <author>tc={0D4F778F-44E3-4711-BBFA-E8E47CA69207}</author>
  </authors>
  <commentList>
    <comment ref="H6" authorId="0" shapeId="0" xr:uid="{27C9F37E-FC81-4130-BCF1-074E79E175F2}">
      <text>
        <t xml:space="preserve">[Threaded comment]
Your version of Excel allows you to read this threaded comment; however, any edits to it will get removed if the file is opened in a newer version of Excel. Learn more: https://go.microsoft.com/fwlink/?linkid=870924
Comment:
    Open, In progress, On hold, Completed
</t>
      </text>
    </comment>
    <comment ref="C16" authorId="1" shapeId="0" xr:uid="{0D4F778F-44E3-4711-BBFA-E8E47CA69207}">
      <text>
        <t xml:space="preserve">[Threaded comment]
Your version of Excel allows you to read this threaded comment; however, any edits to it will get removed if the file is opened in a newer version of Excel. Learn more: https://go.microsoft.com/fwlink/?linkid=870924
Comment:
    @Sarah Farooqi i have moved your input here, where we can log all our questions / comments. i agree and appreciate moving the part about aligning SDG agendas to Utility / Impact grouping. but could you clarify why software-specific compilance should also go there?
Reply:
    @Sherman Kong, I think there's two things to consider: ensuring completeness and reducing overlap. To me, it makes sense to have SDGs with the impact component (because its more to do with mandate and commitment alignment). Software standards compliance might be better suited on its own or with product utility. All are important factors, don't want to miss any of them, but maybe they can be reordered.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tc={D80653A2-E078-4995-A0AE-63313DFFE8FA}</author>
    <author>tc={86924949-6AA4-4810-8839-AC699C7918A2}</author>
    <author>tc={24303E1B-EF63-4F13-9AA8-CDF5561DC406}</author>
    <author>tc={F8D870E3-6C70-4D4B-8592-9CB740F8AE69}</author>
    <author>tc={038576D2-2EDB-4878-90CC-B8A5633FA315}</author>
    <author>tc={7CB9B40B-B1CF-4CF9-9075-F29B74233C82}</author>
    <author>tc={C4D84707-B42E-4780-B403-ED57C65A9FA5}</author>
    <author>tc={FC547545-03A5-4958-97E5-DD349EEA70E2}</author>
    <author>tc={219E5D76-B313-4949-AD39-C5B3F0E0C091}</author>
    <author>tc={1E511DCE-6C29-4E02-85D1-914A31EAEF91}</author>
    <author>tc={2276BFAC-3A9A-433E-B7AA-D74CC1513DCD}</author>
  </authors>
  <commentList>
    <comment ref="B2" authorId="0" shapeId="0" xr:uid="{D80653A2-E078-4995-A0AE-63313DFFE8FA}">
      <text>
        <t xml:space="preserve">[Threaded comment]
Your version of Excel allows you to read this threaded comment; however, any edits to it will get removed if the file is opened in a newer version of Excel. Learn more: https://go.microsoft.com/fwlink/?linkid=870924
Comment:
    for @Michael Downey  (Q1-Q4) after reviewing indicators and my first-pass review of them below to comment about the overall grouping.
</t>
      </text>
    </comment>
    <comment ref="B3" authorId="1" shapeId="0" xr:uid="{86924949-6AA4-4810-8839-AC699C7918A2}">
      <text>
        <t xml:space="preserve">[Threaded comment]
Your version of Excel allows you to read this threaded comment; however, any edits to it will get removed if the file is opened in a newer version of Excel. Learn more: https://go.microsoft.com/fwlink/?linkid=870924
Comment:
    Does the grouping reflect the needs / desire of the ICT4D sector e.g. how is OSS licensing important and valued for long-term use?
</t>
      </text>
    </comment>
    <comment ref="B4" authorId="2" shapeId="0" xr:uid="{24303E1B-EF63-4F13-9AA8-CDF5561DC406}">
      <text>
        <t xml:space="preserve">[Threaded comment]
Your version of Excel allows you to read this threaded comment; however, any edits to it will get removed if the file is opened in a newer version of Excel. Learn more: https://go.microsoft.com/fwlink/?linkid=870924
Comment:
    How is the grouping relevant to the product end users or ICT4D community reviewing / using the evaluation?
</t>
      </text>
    </comment>
    <comment ref="B5" authorId="3" shapeId="0" xr:uid="{F8D870E3-6C70-4D4B-8592-9CB740F8AE69}">
      <text>
        <t xml:space="preserve">[Threaded comment]
Your version of Excel allows you to read this threaded comment; however, any edits to it will get removed if the file is opened in a newer version of Excel. Learn more: https://go.microsoft.com/fwlink/?linkid=870924
Comment:
    (If relevant) Is the grouping sector-agnostic? If not, how to expand beyond its original context to more generically evaluate products on its applicability to used in other domains / settings?
</t>
      </text>
    </comment>
    <comment ref="B6" authorId="4" shapeId="0" xr:uid="{038576D2-2EDB-4878-90CC-B8A5633FA315}">
      <text>
        <t xml:space="preserve">[Threaded comment]
Your version of Excel allows you to read this threaded comment; however, any edits to it will get removed if the file is opened in a newer version of Excel. Learn more: https://go.microsoft.com/fwlink/?linkid=870924
Comment:
    Is it distinctive enough on its own or overlaps with another? If so how to consider merging / optimizing?
</t>
      </text>
    </comment>
    <comment ref="I9" authorId="5" shapeId="0" xr:uid="{7CB9B40B-B1CF-4CF9-9075-F29B74233C82}">
      <text>
        <t xml:space="preserve">[Threaded comment]
Your version of Excel allows you to read this threaded comment; however, any edits to it will get removed if the file is opened in a newer version of Excel. Learn more: https://go.microsoft.com/fwlink/?linkid=870924
Comment:
    Is the indicator relevant to the mapped group? If not, is there another mapped group it should go into for review?
</t>
      </text>
    </comment>
    <comment ref="J9" authorId="6" shapeId="0" xr:uid="{C4D84707-B42E-4780-B403-ED57C65A9FA5}">
      <text>
        <t xml:space="preserve">[Threaded comment]
Your version of Excel allows you to read this threaded comment; however, any edits to it will get removed if the file is opened in a newer version of Excel. Learn more: https://go.microsoft.com/fwlink/?linkid=870924
Comment:
    Is the indicator distinctive enough to measure the intended output? If not, which other ones within the same grouping are similar and how to consider merging / optimizing?
</t>
      </text>
    </comment>
    <comment ref="K9" authorId="7" shapeId="0" xr:uid="{FC547545-03A5-4958-97E5-DD349EEA70E2}">
      <text>
        <t xml:space="preserve">[Threaded comment]
Your version of Excel allows you to read this threaded comment; however, any edits to it will get removed if the file is opened in a newer version of Excel. Learn more: https://go.microsoft.com/fwlink/?linkid=870924
Comment:
    What is a suggested level of effort involved in the collection of its result?
</t>
      </text>
    </comment>
    <comment ref="L9" authorId="8" shapeId="0" xr:uid="{219E5D76-B313-4949-AD39-C5B3F0E0C091}">
      <text>
        <t xml:space="preserve">[Threaded comment]
Your version of Excel allows you to read this threaded comment; however, any edits to it will get removed if the file is opened in a newer version of Excel. Learn more: https://go.microsoft.com/fwlink/?linkid=870924
Comment:
    If the current design of the indicator is highly qualitative, what other measurements (or using other existing indicator(s)) can be used to infer it?
</t>
      </text>
    </comment>
    <comment ref="M9" authorId="9" shapeId="0" xr:uid="{1E511DCE-6C29-4E02-85D1-914A31EAEF91}">
      <text>
        <t xml:space="preserve">[Threaded comment]
Your version of Excel allows you to read this threaded comment; however, any edits to it will get removed if the file is opened in a newer version of Excel. Learn more: https://go.microsoft.com/fwlink/?linkid=870924
Comment:
    Suggestion for missing / lacking elements e.g. indicator ID / name, if the criteria is not well-defined, etc.
</t>
      </text>
    </comment>
    <comment ref="N9" authorId="10" shapeId="0" xr:uid="{2276BFAC-3A9A-433E-B7AA-D74CC1513DCD}">
      <text>
        <t xml:space="preserve">[Threaded comment]
Your version of Excel allows you to read this threaded comment; however, any edits to it will get removed if the file is opened in a newer version of Excel. Learn more: https://go.microsoft.com/fwlink/?linkid=870924
Comment:
    Should we determine weighting at this point? Or should it be up to the user of the model to determine what is more important to their own perspective(s)?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tc={C320219E-2D94-4331-9832-F4ECF2E8DC8D}</author>
  </authors>
  <commentList>
    <comment ref="B2" authorId="0" shapeId="0" xr:uid="{C320219E-2D94-4331-9832-F4ECF2E8DC8D}">
      <text>
        <t xml:space="preserve">[Threaded comment]
Your version of Excel allows you to read this threaded comment; however, any edits to it will get removed if the file is opened in a newer version of Excel. Learn more: https://go.microsoft.com/fwlink/?linkid=870924
Comment:
    for @Heath Arensen (Q1-Q4) after reviewing indicators and my first-pass review of them below to comment about the overall grouping.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tc={A7E9CA50-87AE-496C-9803-1CF0AEDBBEE2}</author>
    <author>tc={A13B2161-9B3C-43BD-9B03-3EC1989178B0}</author>
    <author>tc={9C2C0877-3237-44D0-87FC-44D37C71EB12}</author>
    <author>tc={00E2F61B-DB8A-47AD-B89E-F80A692E2CF6}</author>
    <author>tc={4893AFBB-9D4A-4308-BB7E-9C88595F7DDE}</author>
  </authors>
  <commentList>
    <comment ref="G10" authorId="0" shapeId="0" xr:uid="{A7E9CA50-87AE-496C-9803-1CF0AEDBBEE2}">
      <text>
        <t xml:space="preserve">[Threaded comment]
Your version of Excel allows you to read this threaded comment; however, any edits to it will get removed if the file is opened in a newer version of Excel. Learn more: https://go.microsoft.com/fwlink/?linkid=870924
Comment:
    not yet parameterized.
</t>
      </text>
    </comment>
    <comment ref="G11" authorId="1" shapeId="0" xr:uid="{A13B2161-9B3C-43BD-9B03-3EC1989178B0}">
      <text>
        <t xml:space="preserve">[Threaded comment]
Your version of Excel allows you to read this threaded comment; however, any edits to it will get removed if the file is opened in a newer version of Excel. Learn more: https://go.microsoft.com/fwlink/?linkid=870924
Comment:
    not yet parameterized.
</t>
      </text>
    </comment>
    <comment ref="G12" authorId="2" shapeId="0" xr:uid="{9C2C0877-3237-44D0-87FC-44D37C71EB12}">
      <text>
        <t xml:space="preserve">[Threaded comment]
Your version of Excel allows you to read this threaded comment; however, any edits to it will get removed if the file is opened in a newer version of Excel. Learn more: https://go.microsoft.com/fwlink/?linkid=870924
Comment:
    not yet parameterized.
</t>
      </text>
    </comment>
    <comment ref="D16" authorId="3" shapeId="0" xr:uid="{00E2F61B-DB8A-47AD-B89E-F80A692E2CF6}">
      <text>
        <t xml:space="preserve">[Threaded comment]
Your version of Excel allows you to read this threaded comment; however, any edits to it will get removed if the file is opened in a newer version of Excel. Learn more: https://go.microsoft.com/fwlink/?linkid=870924
Comment:
    from DSQ: "Entities are the data objects that are central to the pimary business domain that the software addresses. For example, an EMR would have a patient as one of its entities."
</t>
      </text>
    </comment>
    <comment ref="D17" authorId="4" shapeId="0" xr:uid="{4893AFBB-9D4A-4308-BB7E-9C88595F7DDE}">
      <text>
        <t xml:space="preserve">[Threaded comment]
Your version of Excel allows you to read this threaded comment; however, any edits to it will get removed if the file is opened in a newer version of Excel. Learn more: https://go.microsoft.com/fwlink/?linkid=870924
Comment:
    from DSQ: "Entities are the data objects that are central to the pimary business domain that the software addresses. For example, an EMR would have a patient as one of its entities."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tc={F948CC01-7918-40B5-9865-42AFB3BE0224}</author>
    <author>tc={AC040ED7-EB2F-4BDD-A036-106E9CFAB75B}</author>
    <author>tc={1E683DDF-1963-4484-8BCF-823274B69C2D}</author>
    <author>tc={111ECECC-EFFB-455E-BD15-2C87A32B33E2}</author>
    <author>tc={1D5AE902-9BFA-4CE0-9AEA-EB57DF7C3C15}</author>
  </authors>
  <commentList>
    <comment ref="C9" authorId="0" shapeId="0" xr:uid="{F948CC01-7918-40B5-9865-42AFB3BE0224}">
      <text>
        <t xml:space="preserve">[Threaded comment]
Your version of Excel allows you to read this threaded comment; however, any edits to it will get removed if the file is opened in a newer version of Excel. Learn more: https://go.microsoft.com/fwlink/?linkid=870924
Comment:
    from DSQ: "A revenue stream indicates a source of funding to support the development of a global good. Such revenue streams could come from donor contributions, from one of the variety of business models used by open source software tools to fund their continued development, or from in-kind contribution from an organization."
</t>
      </text>
    </comment>
    <comment ref="C10" authorId="1" shapeId="0" xr:uid="{AC040ED7-EB2F-4BDD-A036-106E9CFAB75B}">
      <text>
        <t xml:space="preserve">[Threaded comment]
Your version of Excel allows you to read this threaded comment; however, any edits to it will get removed if the file is opened in a newer version of Excel. Learn more: https://go.microsoft.com/fwlink/?linkid=870924
Comment:
    from DSQ: "A revenue stream indicates a source of funding to support the development of a global good. Such revenue streams could come from donor contributions, from one of the variety of business models used by open source software tools to fund their continued development, or from in-kind contribution from an organization."
</t>
      </text>
    </comment>
    <comment ref="C11" authorId="2" shapeId="0" xr:uid="{1E683DDF-1963-4484-8BCF-823274B69C2D}">
      <text>
        <t xml:space="preserve">[Threaded comment]
Your version of Excel allows you to read this threaded comment; however, any edits to it will get removed if the file is opened in a newer version of Excel. Learn more: https://go.microsoft.com/fwlink/?linkid=870924
Comment:
    from DSQ: "A revenue stream indicates a source of funding to support the development of a global good. Such revenue streams could come from donor contributions, from one of the variety of business models used by open source software tools to fund their continued development, or from in-kind contribution from an organization."
</t>
      </text>
    </comment>
    <comment ref="C30" authorId="3" shapeId="0" xr:uid="{111ECECC-EFFB-455E-BD15-2C87A32B33E2}">
      <text>
        <t xml:space="preserve">[Threaded comment]
Your version of Excel allows you to read this threaded comment; however, any edits to it will get removed if the file is opened in a newer version of Excel. Learn more: https://go.microsoft.com/fwlink/?linkid=870924
Comment:
    from DSQ: "Entities are the data objects that are central to the pimary business domain that the software addresses. For example, an EMR would have a patient as one of its entities."
</t>
      </text>
    </comment>
    <comment ref="C31" authorId="4" shapeId="0" xr:uid="{1D5AE902-9BFA-4CE0-9AEA-EB57DF7C3C15}">
      <text>
        <t xml:space="preserve">[Threaded comment]
Your version of Excel allows you to read this threaded comment; however, any edits to it will get removed if the file is opened in a newer version of Excel. Learn more: https://go.microsoft.com/fwlink/?linkid=870924
Comment:
    from DSQ: "Entities are the data objects that are central to the pimary business domain that the software addresses. For example, an EMR would have a patient as one of its entities."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tc={0D70B5D7-4F3F-4941-8A7A-188361445510}</author>
  </authors>
  <commentList>
    <comment ref="H1" authorId="0" shapeId="0" xr:uid="{0D70B5D7-4F3F-4941-8A7A-188361445510}">
      <text>
        <t xml:space="preserve">[Threaded comment]
Your version of Excel allows you to read this threaded comment; however, any edits to it will get removed if the file is opened in a newer version of Excel. Learn more: https://go.microsoft.com/fwlink/?linkid=870924
Comment:
    N/A: Not applicable. 0: Not needed.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tc={0B6D14C5-4751-4C2C-80E7-F019268CC442}</author>
  </authors>
  <commentList>
    <comment ref="J1" authorId="0" shapeId="0" xr:uid="{0B6D14C5-4751-4C2C-80E7-F019268CC442}">
      <text>
        <t xml:space="preserve">[Threaded comment]
Your version of Excel allows you to read this threaded comment; however, any edits to it will get removed if the file is opened in a newer version of Excel. Learn more: https://go.microsoft.com/fwlink/?linkid=870924
Comment:
    N/A: Not applicable. 0: Not needed.
</t>
      </text>
    </comment>
  </commentList>
</comments>
</file>

<file path=xl/sharedStrings.xml><?xml version="1.0" encoding="utf-8"?>
<sst xmlns="http://schemas.openxmlformats.org/spreadsheetml/2006/main" count="5061" uniqueCount="1819">
  <si>
    <t>Purpose</t>
  </si>
  <si>
    <t>This document is used to stage the models under consideration for the harmonization exercise and as a centralized location to review their details and relationships.</t>
  </si>
  <si>
    <t>Yellow tabs refer to overall information pertaining to the exercise, status, and categorization of relevant themes / mappings across models (note: Mapping informs Grouping)</t>
  </si>
  <si>
    <t>Green tabs refer to individual models that have been reviewed on an initial level (by DIAL/Sherman) and with areas mapped to others accd. to similarities.</t>
  </si>
  <si>
    <t>Grey tabs refer to models having been normalized in format and under review but have not been mapped.</t>
  </si>
  <si>
    <t>Black tabs shall be used to create each grouping for analysis</t>
  </si>
  <si>
    <t>Scope / process overview</t>
  </si>
  <si>
    <t>here</t>
  </si>
  <si>
    <t>Ref. models</t>
  </si>
  <si>
    <t>Files (most) available here</t>
  </si>
  <si>
    <t>Reference Models</t>
  </si>
  <si>
    <t>Tab-Org.</t>
  </si>
  <si>
    <t>Owner / SME</t>
  </si>
  <si>
    <t>Org. Name</t>
  </si>
  <si>
    <t>Ref. (link and other files)</t>
  </si>
  <si>
    <t>Version</t>
  </si>
  <si>
    <t>Status</t>
  </si>
  <si>
    <t>DSQ</t>
  </si>
  <si>
    <t>Carl Fourie &lt;cfourie@path.org&gt;</t>
  </si>
  <si>
    <t>Digital Square</t>
  </si>
  <si>
    <t>Digital Health Software: Global Good Maturity Model</t>
  </si>
  <si>
    <t>scoring sheet</t>
  </si>
  <si>
    <t>v1.2</t>
  </si>
  <si>
    <t>Mapped</t>
  </si>
  <si>
    <t>dial-OSC</t>
  </si>
  <si>
    <t>Michael Downey &lt;mdowney@digitalimpactalliance.org&gt; / Steve Conrad &lt;sconrad@digitalimpactalliance.org&gt;</t>
  </si>
  <si>
    <t>DIAL Open Source Center</t>
  </si>
  <si>
    <t>DIAL Open Source Center Project Maturity Evaluation</t>
  </si>
  <si>
    <t>updated model</t>
  </si>
  <si>
    <t>N/A</t>
  </si>
  <si>
    <t>dial-OSC (eng.)</t>
  </si>
  <si>
    <t>Heath Arensen &lt;harensen@digitalimpactalliance.org&gt; / Sarah Farooqi &lt;sfarooqi@digitalimpactalliance.org&gt;</t>
  </si>
  <si>
    <t>DIAL Open Source Center (engagement tools)</t>
  </si>
  <si>
    <t>Tool 7: Maturity Scorecard (OSC Analysis format)</t>
  </si>
  <si>
    <t>N/A (WIP)</t>
  </si>
  <si>
    <t>Tool 6: Sustainability/Impact matrix  </t>
  </si>
  <si>
    <t>CHAOSS</t>
  </si>
  <si>
    <t>TBD</t>
  </si>
  <si>
    <t>Community Health Analytics Open Source Software</t>
  </si>
  <si>
    <t>CHAOSS Metrics</t>
  </si>
  <si>
    <t>Release 201908</t>
  </si>
  <si>
    <t>CD</t>
  </si>
  <si>
    <t>Steve Conrad &lt;sconrad@digitalimpactalliance.org&gt;</t>
  </si>
  <si>
    <t>ClearlyDefined</t>
  </si>
  <si>
    <t>ClearlyLicensed Metrics</t>
  </si>
  <si>
    <t>living doc.</t>
  </si>
  <si>
    <t>(Last updated: OCT 2018)</t>
  </si>
  <si>
    <t>dial-Principles</t>
  </si>
  <si>
    <t>Claudine Lim &lt;clim@digitalimpactalliance.org&gt;</t>
  </si>
  <si>
    <t>DIAL Digital Principles</t>
  </si>
  <si>
    <t>Digital Priniciples Maturity Matrix</t>
  </si>
  <si>
    <t>user guide</t>
  </si>
  <si>
    <t>v1.0</t>
  </si>
  <si>
    <t>To be mapped</t>
  </si>
  <si>
    <t>KPN</t>
  </si>
  <si>
    <t>Tomohiro Hamakawa &lt;tomohiro.hamakawa@kopernik.info&gt;</t>
  </si>
  <si>
    <t>Kopernick</t>
  </si>
  <si>
    <t>Impact Tracker Tech Catalog</t>
  </si>
  <si>
    <t>overview</t>
  </si>
  <si>
    <t>(Last Updated: Apr. 2019)</t>
  </si>
  <si>
    <t>To be reviewed</t>
  </si>
  <si>
    <t>MEASURE</t>
  </si>
  <si>
    <t>USAID-PEPFAR MEASURE Evaluation</t>
  </si>
  <si>
    <t>Health Information Systems Interoperability Maturity Toolkit</t>
  </si>
  <si>
    <t>v1.0, Jan. 2019</t>
  </si>
  <si>
    <t>To be reviewed: should mostly map to Product Quality/Interop. (BB criterion)</t>
  </si>
  <si>
    <t>USAID</t>
  </si>
  <si>
    <t>Software Global Goods Valuation Framework</t>
  </si>
  <si>
    <t>Release 201912</t>
  </si>
  <si>
    <t>(DSQ-COTS)</t>
  </si>
  <si>
    <t>Carl Leitner &lt;cleitner@path.org&gt;</t>
  </si>
  <si>
    <t>Global Access Maturity Model (re. COTS)</t>
  </si>
  <si>
    <t>WIP</t>
  </si>
  <si>
    <t>x</t>
  </si>
  <si>
    <t>Apache</t>
  </si>
  <si>
    <t>Apache Software Foundation</t>
  </si>
  <si>
    <t>Apache Project Maturity Model</t>
  </si>
  <si>
    <t>v 1.2, Feb. 2018</t>
  </si>
  <si>
    <t>To be discussed re. validity; based on MD input (201911013): no need to revisit as it was incorporated into current dial-OSC model</t>
  </si>
  <si>
    <t>TheCR</t>
  </si>
  <si>
    <t>Michael Downey &lt;mdowney@digitalimpactalliance.org&gt;</t>
  </si>
  <si>
    <t>The Community Roundable</t>
  </si>
  <si>
    <t>Community Maturity Model</t>
  </si>
  <si>
    <t>Awaiting follow-up; based on MD input (201911013): no need to revisit as it was incorporated into current dial-OSC model</t>
  </si>
  <si>
    <t>IEEE</t>
  </si>
  <si>
    <t>IEEE Standards Association (IEEE SA) Industry Connections (IC) </t>
  </si>
  <si>
    <t>IEEE SA</t>
  </si>
  <si>
    <t>To be reviewed; based on MD input (201911013): no need to revisit as it was incorporated into current dial-OSC model</t>
  </si>
  <si>
    <t>Column Legend</t>
  </si>
  <si>
    <t>Category</t>
  </si>
  <si>
    <t>Major category</t>
  </si>
  <si>
    <t>Subcategory</t>
  </si>
  <si>
    <t>2nd-level categorization of indicators</t>
  </si>
  <si>
    <t>Metric Area</t>
  </si>
  <si>
    <t>3rd-level categorization of indicators (currently a placeholder: might be obsolete)</t>
  </si>
  <si>
    <t>Indicator ID</t>
  </si>
  <si>
    <t>Name of indicator</t>
  </si>
  <si>
    <t>Criteria / Definition</t>
  </si>
  <si>
    <t>Question / definition of the indicator</t>
  </si>
  <si>
    <t>Internal Ref. ID</t>
  </si>
  <si>
    <t>An internally assigned ID for easier referencing</t>
  </si>
  <si>
    <t>Value Range</t>
  </si>
  <si>
    <t>Accepted discrete answers or range / scale for a given indicator</t>
  </si>
  <si>
    <t>Unit Score</t>
  </si>
  <si>
    <t>Accepted discrete scores or gradient for a given answer</t>
  </si>
  <si>
    <t>Weight</t>
  </si>
  <si>
    <t>Weights assigned to a given score within a category</t>
  </si>
  <si>
    <t>LOE (score)</t>
  </si>
  <si>
    <t>Estimated level of effort from (fully automatable to manual)</t>
  </si>
  <si>
    <t>Completely automatable</t>
  </si>
  <si>
    <t>Somewhat automatable</t>
  </si>
  <si>
    <t>Qualitative, but can potentially employ a proxy indicator of LOE 1 or 2</t>
  </si>
  <si>
    <t>Completely qualitative, would require manual review on a per-product basis</t>
  </si>
  <si>
    <t>Methodology (comment)</t>
  </si>
  <si>
    <t>Brief comment re. LOE</t>
  </si>
  <si>
    <t xml:space="preserve"> notes on methods (ideas)</t>
  </si>
  <si>
    <t>Self-reporting: DSQ model</t>
  </si>
  <si>
    <t>Expert panel annual review</t>
  </si>
  <si>
    <t>Community-voted point system</t>
  </si>
  <si>
    <t>Audit: e.g. # of users to be profiled within all deployed systems</t>
  </si>
  <si>
    <t>This sheet serves to lay out emerging groups of similar categories among models under review and tracking status of analysis and design.</t>
  </si>
  <si>
    <t>Grouping of similar categories</t>
  </si>
  <si>
    <t>Grp.</t>
  </si>
  <si>
    <t>Suggested Groupings</t>
  </si>
  <si>
    <t>Short Description</t>
  </si>
  <si>
    <t>Priority</t>
  </si>
  <si>
    <t>Reviewed By:</t>
  </si>
  <si>
    <t>Peer Reviewer:</t>
  </si>
  <si>
    <t>PR Status</t>
  </si>
  <si>
    <t>Date for Review</t>
  </si>
  <si>
    <t>Comments / Questions</t>
  </si>
  <si>
    <t>Utility and Impact</t>
  </si>
  <si>
    <t>Product utility and impact (with alignment to SDG agendas)</t>
  </si>
  <si>
    <t>SK(1), SF(1), MD(2)</t>
  </si>
  <si>
    <t>SK</t>
  </si>
  <si>
    <t>JW / CL*</t>
  </si>
  <si>
    <t>done</t>
  </si>
  <si>
    <t>per SF suggestion, moving SDG agenda alignment from Grp 2 to 1</t>
  </si>
  <si>
    <t>Compliance</t>
  </si>
  <si>
    <t>Software standard and other domain-specific compliances</t>
  </si>
  <si>
    <t>SK(1), MD(8), SF (3)</t>
  </si>
  <si>
    <t>in progress: to expand or merge</t>
  </si>
  <si>
    <t>renamed to Compliance only (see comment above)</t>
  </si>
  <si>
    <t xml:space="preserve">Licensing </t>
  </si>
  <si>
    <t>Licensing and IP accessibility</t>
  </si>
  <si>
    <t>MD(1), SK(3), SF(7)</t>
  </si>
  <si>
    <t>SC</t>
  </si>
  <si>
    <t>MD</t>
  </si>
  <si>
    <t>MD: volunteered Steve. SC - will review</t>
  </si>
  <si>
    <t>Financial Sustainability</t>
  </si>
  <si>
    <t>Revenue generation and cost management</t>
  </si>
  <si>
    <t>SK(2), SF(4), MD(7)</t>
  </si>
  <si>
    <t>HA</t>
  </si>
  <si>
    <t>--</t>
  </si>
  <si>
    <t>de-prioritized</t>
  </si>
  <si>
    <t>Community Health</t>
  </si>
  <si>
    <t>Engagement, management and vitality of contributor community</t>
  </si>
  <si>
    <t>SK(1), MD(4), SF(6)</t>
  </si>
  <si>
    <t>SK to do 1st-pass</t>
  </si>
  <si>
    <t>Decisions and Governance</t>
  </si>
  <si>
    <t>Governance, leadership and decision-making</t>
  </si>
  <si>
    <t>MD(3), SK(2), SF(2)</t>
  </si>
  <si>
    <t>Product Design Management</t>
  </si>
  <si>
    <t>Product design planning, feature release lifecycle code change / issue management</t>
  </si>
  <si>
    <t>SK(2), MD(9), SF(8)</t>
  </si>
  <si>
    <t>SF</t>
  </si>
  <si>
    <t>SK done on 1st-pass, HA to review</t>
  </si>
  <si>
    <t>Knowledge Management</t>
  </si>
  <si>
    <t>Documentation robustness and knowledge distribution for usage and code contribution</t>
  </si>
  <si>
    <t>SK(1), MD(10), SF(10)</t>
  </si>
  <si>
    <t>MD: Suggesting Sarah?</t>
  </si>
  <si>
    <t>Product Quality</t>
  </si>
  <si>
    <t>General quality of a product (note: to encapsulate BB criteria)</t>
  </si>
  <si>
    <t>SK(1), MD(5), SF(5)</t>
  </si>
  <si>
    <t>CF</t>
  </si>
  <si>
    <t>JP</t>
  </si>
  <si>
    <t>Dependency</t>
  </si>
  <si>
    <t>Risk and dependency on community composition and organizational affiliations</t>
  </si>
  <si>
    <t>SK(3), MD(6), SF(9)</t>
  </si>
  <si>
    <t>what else</t>
  </si>
  <si>
    <t>Questions to be considered and to provide suggestions when reviewing mapped groupings and individual indicators</t>
  </si>
  <si>
    <t>Grouping as a whole</t>
  </si>
  <si>
    <t>Does the grouping reflect the needs / desire of the ICT4D sector e.g. how is OSS licensing important and valued for long-term use?</t>
  </si>
  <si>
    <t>How is the grouping relevant to the product end users or ICT4D community reviewing / using the evaluation?</t>
  </si>
  <si>
    <t>(If relevant) Is the grouping sector-agnostic? If not, how to expand beyond its original context to more generically evaluate products on its applicability to used in other domains / settings?</t>
  </si>
  <si>
    <t>Is it distinctive enough on its own or overlaps with another? If so how to consider merging / optimizing?</t>
  </si>
  <si>
    <t>At indicator-level</t>
  </si>
  <si>
    <t>Is the indicator relevant to the mapped group? If not, is there another mapped group it should go into for review?</t>
  </si>
  <si>
    <t>Is the indicator distinctive enough to measure the intended output? If not, which other ones within the same grouping are similar and how to consider merging / optimizing?</t>
  </si>
  <si>
    <t>What is a suggested level of effort involved in the collection of its result?</t>
  </si>
  <si>
    <t>If the current design of the indicator is highly qualitative, what other measurements (or using other existing indicator(s)) can be used to infer it?</t>
  </si>
  <si>
    <t>Suggestion for missing / lacking elements e.g. indicator ID / name, if the criteria is not well-defined, etc.</t>
  </si>
  <si>
    <t>10 (optional)</t>
  </si>
  <si>
    <t>Should we determine weighting at this point? Or should it be up to the user of the model to determine what is more important to their own perspective(s)?</t>
  </si>
  <si>
    <t>=VLOOKUP(B2&amp;C2,'&lt; Mapping'!'&lt; Mapping'!L7$L$8:$O$20,2,FALSE)</t>
  </si>
  <si>
    <t> </t>
  </si>
  <si>
    <t>This sheet serves to lay out the relationship of similarities being mapped across models (to be grouped into areas defined under "Grouping" tab.)</t>
  </si>
  <si>
    <t>Mapping of reviewed models</t>
  </si>
  <si>
    <t>Lkup.</t>
  </si>
  <si>
    <t>Global Utility</t>
  </si>
  <si>
    <t>Country Utilization</t>
  </si>
  <si>
    <t>Software Code</t>
  </si>
  <si>
    <t>( )</t>
  </si>
  <si>
    <t>Commitment for Sustainability Action</t>
  </si>
  <si>
    <t>?</t>
  </si>
  <si>
    <t>Common</t>
  </si>
  <si>
    <t>Organizational Affiliation</t>
  </si>
  <si>
    <t>Clearly defined top-level, declared license</t>
  </si>
  <si>
    <t>Country Strategy</t>
  </si>
  <si>
    <t>Licenses and Copyright</t>
  </si>
  <si>
    <t>Stakeholder Management </t>
  </si>
  <si>
    <t>Geography</t>
  </si>
  <si>
    <t>(WIP)</t>
  </si>
  <si>
    <t>File-level license and copyright</t>
  </si>
  <si>
    <t>Digital Health Interventions</t>
  </si>
  <si>
    <t>Software Releases</t>
  </si>
  <si>
    <t>Current status </t>
  </si>
  <si>
    <t>Diversity and Inclusion</t>
  </si>
  <si>
    <t>Event Diversity</t>
  </si>
  <si>
    <t>License Consistency</t>
  </si>
  <si>
    <t>Source Code Accessibility</t>
  </si>
  <si>
    <t>Software Quality</t>
  </si>
  <si>
    <t>Future plans </t>
  </si>
  <si>
    <t>Contributor Community Diversity</t>
  </si>
  <si>
    <t>SPDX Standard Licenses</t>
  </si>
  <si>
    <t>Funding and Revenue</t>
  </si>
  <si>
    <t>Community</t>
  </si>
  <si>
    <t>Financials </t>
  </si>
  <si>
    <t>Communication Inclusivity</t>
  </si>
  <si>
    <t>License Texts</t>
  </si>
  <si>
    <t>Community Support</t>
  </si>
  <si>
    <t>Developer, Contributor and Implementor Community Engagement</t>
  </si>
  <si>
    <t>Consensus Building</t>
  </si>
  <si>
    <t>Grant-based revenue</t>
  </si>
  <si>
    <t>Recognition of Good Work</t>
  </si>
  <si>
    <t>Community Governance</t>
  </si>
  <si>
    <t>Independence</t>
  </si>
  <si>
    <t>Timeline </t>
  </si>
  <si>
    <t>Leadership</t>
  </si>
  <si>
    <t>Software Roadmap</t>
  </si>
  <si>
    <t>Impact</t>
  </si>
  <si>
    <t>OSC gap study </t>
  </si>
  <si>
    <t>Governance</t>
  </si>
  <si>
    <t>User Documentation</t>
  </si>
  <si>
    <t>Ratio of current status to future plans</t>
  </si>
  <si>
    <t>Project and Community</t>
  </si>
  <si>
    <t>Multi-Lingual Support</t>
  </si>
  <si>
    <t>Revenue and Non-Revenue Sustainability</t>
  </si>
  <si>
    <t>Low Revenue Potential</t>
  </si>
  <si>
    <t>Evolution</t>
  </si>
  <si>
    <t>Code Development Activity</t>
  </si>
  <si>
    <t>Software Maturity</t>
  </si>
  <si>
    <t>Technical Documentation</t>
  </si>
  <si>
    <t>High Revenue Potential</t>
  </si>
  <si>
    <t>Code Development Efficiency</t>
  </si>
  <si>
    <t>Software Productization</t>
  </si>
  <si>
    <t>Cost offsets</t>
  </si>
  <si>
    <t>Code Development Process Quality</t>
  </si>
  <si>
    <t>Interoperability and Data Accessibility</t>
  </si>
  <si>
    <t>Tactical Considerations</t>
  </si>
  <si>
    <t>Issue Resolution</t>
  </si>
  <si>
    <t>Security</t>
  </si>
  <si>
    <t>Risk</t>
  </si>
  <si>
    <t>Scalability</t>
  </si>
  <si>
    <t>Code Quality</t>
  </si>
  <si>
    <t>Licensing</t>
  </si>
  <si>
    <t>Business Risk</t>
  </si>
  <si>
    <t>Transparency</t>
  </si>
  <si>
    <t>Value</t>
  </si>
  <si>
    <t>Labor Investment</t>
  </si>
  <si>
    <t>Innovation Value</t>
  </si>
  <si>
    <t>Downstream Value</t>
  </si>
  <si>
    <t>Ecosystem Value</t>
  </si>
  <si>
    <t>Living Wage</t>
  </si>
  <si>
    <t>This sheet serves as a log to track ongoing issue, question, comment to be addressed.</t>
  </si>
  <si>
    <t>Tracking questions and issues</t>
  </si>
  <si>
    <t>Theme / Area</t>
  </si>
  <si>
    <t>Question / Comment / Issue</t>
  </si>
  <si>
    <t>Who raised it</t>
  </si>
  <si>
    <t>Date</t>
  </si>
  <si>
    <t>Suggestion / Notes</t>
  </si>
  <si>
    <t>Related Grp. (if any)</t>
  </si>
  <si>
    <t>Potential</t>
  </si>
  <si>
    <t>How to interpret measurement of a product for its potential. i.e. a low value at an indicator does not necessary mean negative, might mean potential.</t>
  </si>
  <si>
    <t>DIAL/SK</t>
  </si>
  <si>
    <t>Those more related to potential could be weighted differently</t>
  </si>
  <si>
    <t>Gap</t>
  </si>
  <si>
    <t>How to interpret result as a gap in maturity vs. immaturity? Where to benchmark?</t>
  </si>
  <si>
    <t>Some models still have areas currently being developed. Need to align on their targeted timeline to incorporate updates e.g. dial-OSC (eng.), Global Access Maturity Model/COTS (DSQ), etc.</t>
  </si>
  <si>
    <t>Affordability</t>
  </si>
  <si>
    <t>Re. evaluating affordability, rather than prescribing an evaluation, might instead be about availiability / accessibility of a product’s pricing info. and dimensions to help end-users make procurement assessment, how to account for TCO (pending model/OSC/Health input re. replacement cost), potentially draw from Kopernik's Impact Tracker</t>
  </si>
  <si>
    <t>DSQ/Carl F.</t>
  </si>
  <si>
    <t>Shelf-readiness</t>
  </si>
  <si>
    <t>"shelf-readiness" aka. productization as a lens; what dimensions to measure / evaluate product against level of readiness in deployment / deployability, e.g. level of documentation. Re. to point re. differentiation between a Product and a Project.</t>
  </si>
  <si>
    <t>Resiliency</t>
  </si>
  <si>
    <t>Measuring the resiliency of the core product to continuing to exist and support</t>
  </si>
  <si>
    <t>OSC/Heath</t>
  </si>
  <si>
    <t>Output</t>
  </si>
  <si>
    <t>What does the end state look like? / Who keeps up with the measurement? How to report out?</t>
  </si>
  <si>
    <t>Version Control</t>
  </si>
  <si>
    <t>How to version-control rubric as other models evolve or (if WIP) get updated / completed, or needs evolve?</t>
  </si>
  <si>
    <t>DIAL/JW</t>
  </si>
  <si>
    <t>For the first two groupings, it might useful to talk about impact with SDG agendas and software specific compliance with product utility</t>
  </si>
  <si>
    <t>OSC/SF</t>
  </si>
  <si>
    <t>Moved SDG question from dial-OSC (eng.) from Grp 2. to 1</t>
  </si>
  <si>
    <t>API</t>
  </si>
  <si>
    <t>there are some concrete metrics that we could look at regarding whether there is a documented API available to access the data, and how the API is structured (REST, SOAP, etc). There is a little bit of this in the Digital Square metric, but wondering if there is any way to expand it - perhaps an expansion of the DIAL-OSC metrics</t>
  </si>
  <si>
    <t>OSC/SC</t>
  </si>
  <si>
    <t>Task: look to reference fin. sustainability models and potentially incorporate into Community measurements</t>
  </si>
  <si>
    <t>OSC/Health</t>
  </si>
  <si>
    <t>19/12/2019</t>
  </si>
  <si>
    <t>Indicator Design</t>
  </si>
  <si>
    <t>There is a distinction between product certification and process certification. It might be useful to categorize indicators in this way</t>
  </si>
  <si>
    <t>Long-term planning</t>
  </si>
  <si>
    <t>long term mechanism / structure for housing the model, evaluation, advocacy</t>
  </si>
  <si>
    <t>All</t>
  </si>
  <si>
    <t>Lacking perspective of evaluating commercial software. Need private sector models</t>
  </si>
  <si>
    <t>Question re. overall grouping</t>
  </si>
  <si>
    <t>Q1</t>
  </si>
  <si>
    <t>Overall the grouping reflects the concept of informing end-users on the product's level of utility and impact by ways of tracking in-country adoption and size of active end-user base. Some indicators more aligned to impact on within-product community vs. end-user impact.</t>
  </si>
  <si>
    <t>Q2</t>
  </si>
  <si>
    <t>However it is somewhat relevant to end-users to see if a product is more popular over another as a signal from the market that this product is mature and useful so for end-users this grouping is informative / relevant. However for ICT4D / DPGs community itself, question remains in my mind how they will perceive this i.e. whether it is valid to measure impact / utility when talkin about product maturity (it is as if we are measuring outcomes when maturity is about product characteristics itself)</t>
  </si>
  <si>
    <t>Q3</t>
  </si>
  <si>
    <t>This grouping is not entirely sector-agnostic. DSQ indicators are specifically deisgned for health, but are simple enough that could be generalized (e.g. # of countries / states actively using the tool as part of their X info. sys.)</t>
  </si>
  <si>
    <t>Q4</t>
  </si>
  <si>
    <t>It is distintive enough as its own grouping, does not overlap with others as they speak more of product characteristics (and org. mechanism behind the product) vs this is about utility of the product.</t>
  </si>
  <si>
    <t>Copy mapped rows from each model to below</t>
  </si>
  <si>
    <t>Ref. Model</t>
  </si>
  <si>
    <t>Q5</t>
  </si>
  <si>
    <t>Q6</t>
  </si>
  <si>
    <t>Q7</t>
  </si>
  <si>
    <t>Q8</t>
  </si>
  <si>
    <t>Q9</t>
  </si>
  <si>
    <t>Q10</t>
  </si>
  <si>
    <t>Peer Review comments</t>
  </si>
  <si>
    <t>In critical list?</t>
  </si>
  <si>
    <t>Proposed method</t>
  </si>
  <si>
    <t>1. X (&lt;2, ≥4, ≥10) countries or states actively use the tool as part of their health information system</t>
  </si>
  <si>
    <t>DSQ-glob_util1</t>
  </si>
  <si>
    <t>indicator relevant to the mapped group in measuring the level of utility in countr-context</t>
  </si>
  <si>
    <t>overlap in meaning to the indicators below (re. target users and being included in strategy / framework), both of whom suggest active use in their health info sys. based on 3 indicators altogether, they read more hierachical i.e. country use / inclusion in strategy &gt; active users (total # of countries, then within that total, % of users)</t>
  </si>
  <si>
    <t>hard to track: require some centralized effort of tracking usage based on reviewing country strategies or use cases (on regular intervals). if system is more cloud-based, then could potentially extrapoloate usage data based on activities and geographies (subject to privacy restraints). could suggest merging with dial-OSC indicator re. use cases as self-reported evidence (or submitted via user country).</t>
  </si>
  <si>
    <t>Not qualitative but difficult to ascertain</t>
  </si>
  <si>
    <t>Easier to measure for some types of tools (eg mobile phone apps, EMRs, point of service/front line tools, those that are installed locally). Can be difficult to measure for cloud-based tools, those that are centrally hosted (meaning countries use a shared host), or back-end components. That said, number of countries using a product is still interesting.
Need to remove health focus</t>
  </si>
  <si>
    <t>++</t>
  </si>
  <si>
    <t>self reporting</t>
  </si>
  <si>
    <t>2. X% (0%, ≥20%, ≥30%) of total nation-wide or state-wide target users routinely using product/service as intended</t>
  </si>
  <si>
    <t>DSQ-glob_util2</t>
  </si>
  <si>
    <t>indicator relevant but have some overlap to active countries and country strategies</t>
  </si>
  <si>
    <t>non-distinct as it ties to the # of active countries. suggest e.g. measuring average % of users within active countries</t>
  </si>
  <si>
    <t>hard to track: require some centralized effort of tracking usage based on aggregating per-country usage or use cases (on regular intervals). if system is more cloud-based, then could potentially extrapoloate usage data (subject to privacy restraints).</t>
  </si>
  <si>
    <t>Again, makes much more sense for point of service or for those expected to have a large install base in a country. Back-end or M&amp;E tools may be important within a country's architecture but this metric wouldn't show it.</t>
  </si>
  <si>
    <t>+</t>
  </si>
  <si>
    <t>1. X (&lt;2, ≥4, ≥10) countries or states have included the tool as part of their eHealth strategy or framework</t>
  </si>
  <si>
    <t>DSQ-glob_strat1</t>
  </si>
  <si>
    <t>indicator relevant but fairly duplicative to active countries (does active countries not suggest inclusion into strategy / framework? does inclusion suggest a more affirmative signal of usage?)</t>
  </si>
  <si>
    <t>non-distinct as it ties to the # of active countries, with assumption that active countries have products included in strategy / framework</t>
  </si>
  <si>
    <t>hard to track: require effort to tracking country strategies mentioning the products and qualitatively assessing whether it being mentioned meant inclusion or a less involved role in strategy</t>
  </si>
  <si>
    <t>somewhat more qualitative as it comes from country strategy / framework mentioning inclusion of said product, but might not be accurately reflecting usage on the ground</t>
  </si>
  <si>
    <t>This one works well for both point of service and back-end tools. Agree with some of the other comments that it is somewhat overlapping with the other country utilization metrics -- I would suggest keeping this one.
Need to remove health focus (eg "software component included in country or state-level policies, such as digital investment strategies or frameworks" / countries being restricted to LMICs</t>
  </si>
  <si>
    <t>+++</t>
  </si>
  <si>
    <t>self-reported list of countries and the names of policies referencing the product, each with a URL to access the document</t>
  </si>
  <si>
    <t>IM10</t>
  </si>
  <si>
    <t>The project should be used in real applications and not just in demos. Because not all real-world implementations may be inspected publicly, in such cases statements providing as much details as possible about these implementations should be made.</t>
  </si>
  <si>
    <t>relevant but not sure how concrete it is in measuring impact, vs. the above indicators trying to acertain active usage might be more accurate (as that already indicates real-world application)</t>
  </si>
  <si>
    <t>as mentioned, overlaps and seem IMO weaker than DSQ indicators in measuring active use to measure real-world impact / application vs. statements</t>
  </si>
  <si>
    <t>qualitative since it requests statements; tracking active countries / users might be more quantiative (although uncertain how to accruately measure i.e. what source)</t>
  </si>
  <si>
    <t>active countries, active user base from DSQ might serve sufficiently as proxies (TBD)</t>
  </si>
  <si>
    <t>Definitely an interesting idea, but difficult to measure this objectively across sectors.</t>
  </si>
  <si>
    <t>self reporting / or users reporting whether product is implemented at scale (in production) or in trial</t>
  </si>
  <si>
    <t>IM20</t>
  </si>
  <si>
    <t>The project is able to clearly document and demonstrate  a use case that is applicable towards helping attain progress of at least one Sustainable Development Goal.</t>
  </si>
  <si>
    <t>very relevant and clearly defined</t>
  </si>
  <si>
    <t>distintive (overlaps a bit with dial-OSC eng. question below)</t>
  </si>
  <si>
    <t xml:space="preserve">Qualitative, so would be hard to validate what is really said, could use user testimonies </t>
  </si>
  <si>
    <t>N/A (unless there is a way to use data from product to analyze in what context e.g. health, agri, etc. it is being used but more manual)</t>
  </si>
  <si>
    <t>N/A (more on how to quantify the score based on such a qualitative measure)</t>
  </si>
  <si>
    <t>Yes! Suggest changing "is able to clearly document" to "has documented". Also suggest having "completed a systematic mapping of the uses of the product toward attainment of the SDGs" and "documented those use cases" (moving away from "at least one")</t>
  </si>
  <si>
    <t>self-reported list of SDGs/SDG targets plus attached use case descriptions that address those</t>
  </si>
  <si>
    <t>IM21</t>
  </si>
  <si>
    <t>The project shows demonstrated downloads or use in countries classified as low- or middle-income by the World Bank</t>
  </si>
  <si>
    <t>relevant but unsure if it needs to be specified the country classification (LMICs)</t>
  </si>
  <si>
    <t>could be merged with DSQ indicator on active countries (refine the indicator to specifically call out for LMICs)</t>
  </si>
  <si>
    <t>hard to track: (same comment as active countries indicator from DSQ)</t>
  </si>
  <si>
    <t>maybe reference to the WB list</t>
  </si>
  <si>
    <t>if its possible to report on any one of the country utilization metrics, then it is possible to report on this. it's important to demonstrate that a product has applicability outside of high income countries</t>
  </si>
  <si>
    <t>self-reported: might be an option (eg. downloads, policy doc, pilot projects, usage stat. from large impl. / website tracker, marketing tool)</t>
  </si>
  <si>
    <t>IM30</t>
  </si>
  <si>
    <t>The project demonstrates increased contribution to code over the previous 6 months</t>
  </si>
  <si>
    <t>this seems more relevant to Community Health or Product Quality</t>
  </si>
  <si>
    <t>does not overlap with others but does not contextually belong IMO to impact / utility</t>
  </si>
  <si>
    <t>interesting statistic, but it only tells a part of a product's story and does not directly correspond to product maturity. see comment in O17 for additional colmmentary / eg. majority of developers pulled into impl. so fewer contributing to core code</t>
  </si>
  <si>
    <t>-</t>
  </si>
  <si>
    <t>easily reported from github/code repo</t>
  </si>
  <si>
    <t>IM40</t>
  </si>
  <si>
    <t>The project demonstrates increased downloads or use by end-users over the previous 6 months</t>
  </si>
  <si>
    <t>relevant and unique, as this might demonstrate interest from user community</t>
  </si>
  <si>
    <t>some overlap to active users indicator from DSQ but might be asking a slightly different question</t>
  </si>
  <si>
    <t>should be low if product org. / vendor has a way of internally tracking # of downloads from their site / distribution channels</t>
  </si>
  <si>
    <t>N/A: not qualitative, but not sure how to evaluate this (e.g. might decide thresholds based on # of downloads to gauge popularity like apps?)</t>
  </si>
  <si>
    <t>this seems more like an interesting statistic about a product that is part of a story that a larger set of statistics might tell. on its own it doesn't correlate with maturity. a product might experience a heavy download period during a major implementation and then experience a reduction in downloads. this metric would say that is a bad sign even though it probably isn't / more around how to measure downloads (or just measure use as it demonstrates better)</t>
  </si>
  <si>
    <t>most products could report downloads, though it is not applicable for products that provide a shared central service/host</t>
  </si>
  <si>
    <t>IM50</t>
  </si>
  <si>
    <t>3rd party plug-ins, modules, utilities, etc are available to use on the project's software</t>
  </si>
  <si>
    <t>this is useful info, but is more of a description of a product's functionality or characteristics, not its maturity / eg. what if a product is a module as-is</t>
  </si>
  <si>
    <t>(WIP: Estimate the value provided to other open source projects.)</t>
  </si>
  <si>
    <t>CHAOSS-Val_Dow1</t>
  </si>
  <si>
    <t>Not sure if relevant: depending on context of either end-use impact or DGP community impact (relevant if latter)</t>
  </si>
  <si>
    <t>does not overlap but so far all other indicators measure end-user impact vs. impact to other OSS projects</t>
  </si>
  <si>
    <t>highly qualitative: metric not developed yet by CHAOSS</t>
  </si>
  <si>
    <t>N/A (need input)</t>
  </si>
  <si>
    <t>does not seem directly applicable</t>
  </si>
  <si>
    <t>(WIP: Estimating the value of an open source project’s ecosystem using Social Currency Metric System (SCMS): How does one measure the value of community interactions and accurately gauge “trust” within a community as evident from qualitative sentiment?)</t>
  </si>
  <si>
    <t>CHAOSS-Val_Eco1</t>
  </si>
  <si>
    <t>Does not seem immediately relevant: this measures trust / connectivity and social value within the community of a product. i.e. better fitted for Community Health</t>
  </si>
  <si>
    <t>does not overlap but so far all other indicators measure end-user impact vs. impact to within the OSS product</t>
  </si>
  <si>
    <t>(moved from 2)</t>
  </si>
  <si>
    <t>What SDGs does the OSPG address through its programming? </t>
  </si>
  <si>
    <t>OSCeng.-()_sus1</t>
  </si>
  <si>
    <t>definitely relevant to impact topic</t>
  </si>
  <si>
    <t>some overlap to dial-OSC indicator on SDG i.e. could be more optimized / merged (dial-OSC indicator seems more robust in requesting documented evidence)</t>
  </si>
  <si>
    <t>important metric -- duplicative of line 14 ie. OSC-IM20 (and line 14 is a bit more clear)</t>
  </si>
  <si>
    <t>Compilance and Alignment</t>
  </si>
  <si>
    <t>(TBD: to be expanded or merged into another grouping)</t>
  </si>
  <si>
    <t>1. The tool meets to X (0, partially, 100%) the digital functional requirements (as defined by WHO's Classification of Digital Health Interventions) without signifigant customization or configuration</t>
  </si>
  <si>
    <t>DSQ-glob_DHI1</t>
  </si>
  <si>
    <t>Yes it is relevant in this context, although hard to evaluate compilance overall. As there is only one relevant indicator, suggest merging to another (e.g. quality?)</t>
  </si>
  <si>
    <t>Very distinctive, but also contextualized to health. Suggest expanding definition.</t>
  </si>
  <si>
    <t>Hard to evaluate, might require expert audit / some form of expert review.</t>
  </si>
  <si>
    <t>TBD (not sure what proxy can be used to apply it). Suggestion could be endorsement from standard-setting / norm-setting agencies e.g. WHO.</t>
  </si>
  <si>
    <t>Expanding to cover non-health areas.</t>
  </si>
  <si>
    <t>It is important for users to understand the licenses that the products operate under, whether they can be modified or distributed freely. If countries wish to keep implementations private, there are licenses which will limit their ability to modify code</t>
  </si>
  <si>
    <t>End users will likely need to verify that a product's license fits their specific use case. They may have a list of license types that would be appropriate for their project and would validate that each product's license conforms to that list. Any licensing gaps in a product would be cause for concern.</t>
  </si>
  <si>
    <t>This category is sector-agnostic and would apply to all sectors.</t>
  </si>
  <si>
    <t xml:space="preserve">There may be some overlap with the financials grouping </t>
  </si>
  <si>
    <t>NOTE: Clearly Defined is likely our preferred source of data for these metrics - where there are duplicates</t>
  </si>
  <si>
    <t>Relevant</t>
  </si>
  <si>
    <t>Distinctive</t>
  </si>
  <si>
    <t>LOE to collect</t>
  </si>
  <si>
    <t>other measurement?</t>
  </si>
  <si>
    <t>missing</t>
  </si>
  <si>
    <t>1. Source code exists X (N, Y) on a publicly accessible repository</t>
  </si>
  <si>
    <t>DSQ-glob_code1</t>
  </si>
  <si>
    <t>I don't know that this indicator is necessarily relevant to the licensing category. Licensing is independent of whether the source code is in a publicly available repo</t>
  </si>
  <si>
    <t>The indicator is distinctive, but again not necessarily always relevant to licensing</t>
  </si>
  <si>
    <t>This is easy to track</t>
  </si>
  <si>
    <t>This is qualitative - a simple yes or no</t>
  </si>
  <si>
    <t>maybe redundant</t>
  </si>
  <si>
    <t>NO if others met</t>
  </si>
  <si>
    <t>Look</t>
  </si>
  <si>
    <t>2. Source code licensed X (N, Y)under an Open Source Initiative approved license.</t>
  </si>
  <si>
    <t>DSQ-glob_code2</t>
  </si>
  <si>
    <t xml:space="preserve">This is highly relevant, and gets at the core of the licensing question. </t>
  </si>
  <si>
    <t>This indicator is distinctive and relevant. However, we should compile a 'master list' of licenses that fall under the category of 'Open Source approved licenses'</t>
  </si>
  <si>
    <t>It is easy to determine the license for a project in most cases. If the license is not clear, the indicator would show a low socre</t>
  </si>
  <si>
    <t>FSF + OSI lists</t>
  </si>
  <si>
    <t>Yes</t>
  </si>
  <si>
    <t>3. Software is structured to allow X (N, Y) local customizations and new modules and functionality without requiring forking of main code</t>
  </si>
  <si>
    <t>DSQ-glob_code3</t>
  </si>
  <si>
    <t xml:space="preserve">This indicator is also very releavant and will inform whether changes and customizations can be made under the license. Will also determine whether any customizations must be brought back to the project. </t>
  </si>
  <si>
    <t>This indicator has some overlap with the license question above, but gives more specific information about code forking and whether any modifications must be made public.</t>
  </si>
  <si>
    <t>This should be straightforward to track as well, assuming that we have a list of licenses and what the mandates are for customizations for each.</t>
  </si>
  <si>
    <t>This is qualitative - code may be modified or not.</t>
  </si>
  <si>
    <t>Allowed when useful</t>
  </si>
  <si>
    <t>Yes but MAY be null weight</t>
  </si>
  <si>
    <t>Expert review</t>
  </si>
  <si>
    <t>DIAL-OSC</t>
  </si>
  <si>
    <t>LC10</t>
  </si>
  <si>
    <t>The code is released under one of the preferred copyright licenses explained in the Apache Maturity Model's Licensing Principles.</t>
  </si>
  <si>
    <t xml:space="preserve">This indicator is relevant and provides specific license types that are preferred. </t>
  </si>
  <si>
    <t>This indicator has overlap with the DSQ Open Source approved license indicator. However the list of 'approved licenses' may be different and the products that are tracked by OSC and DSQ will likely be different</t>
  </si>
  <si>
    <t>This will be easy to track and compare a project license with the list of preferred licenses</t>
  </si>
  <si>
    <t>Needs list first</t>
  </si>
  <si>
    <t>xref</t>
  </si>
  <si>
    <t>LC20</t>
  </si>
  <si>
    <t>Libraries that are mandatory dependencies of the project's code do not create more restrictions than the project's license does.</t>
  </si>
  <si>
    <t>This indicator is important and ensures that there are no dependencies that would limit the license of the main project</t>
  </si>
  <si>
    <t xml:space="preserve">This indicator is distinctive and relevant. </t>
  </si>
  <si>
    <t>This indicator is harder to track and will require some kind of deeper dive into the project dependencies. This will vary based on the coding language and frameworks that are used</t>
  </si>
  <si>
    <t>This is qualitative - however it may be hard to find license data for all dependencies</t>
  </si>
  <si>
    <t>Too hard to easily eval</t>
  </si>
  <si>
    <t>No</t>
  </si>
  <si>
    <t>Defer</t>
  </si>
  <si>
    <t>LC30</t>
  </si>
  <si>
    <t>The libraries mentioned in LC20 are available as Open Source software.</t>
  </si>
  <si>
    <t>This is somewhat relevant and builds upon the indicator above. It may not be important to end users if all dependencies are not available as open source if they are licensed in a non-restrictive way</t>
  </si>
  <si>
    <t>This indicator is distictive. However, the relevance is not entirely clear</t>
  </si>
  <si>
    <t>This data should be available to track if we have determined the list of dependencies from the indicator above</t>
  </si>
  <si>
    <t>Rare to impact core project. More moral issue.</t>
  </si>
  <si>
    <t>LC40</t>
  </si>
  <si>
    <t>Committers are bound by an Individual Contributor Agreement that defines which code they are allowed to commit and how they need to identify code that is not their own.</t>
  </si>
  <si>
    <t>This indicator may not be relevant. It would help ensure that all committers are held to a particular standard.</t>
  </si>
  <si>
    <t>This indicator is unique, but it is not entirely clear what exactly it is measuring. Is it more applicable to code quality?</t>
  </si>
  <si>
    <t>We should be able to track this data for some projects that are hosted by organizations like ASF. For other projects, it may require reaching out to product owners.</t>
  </si>
  <si>
    <t>Again, this is a qualitative measure.</t>
  </si>
  <si>
    <t>May not be relevant. Need to be specific on CLA details</t>
  </si>
  <si>
    <t>Low</t>
  </si>
  <si>
    <t>Hold</t>
  </si>
  <si>
    <t>LC50</t>
  </si>
  <si>
    <t xml:space="preserve">The copyright ownership of everything that the project produces is clearly defined and documented. </t>
  </si>
  <si>
    <t>This indicator may not be relevant to people who wish to use the source code of the project. Compliance with this indicator shows a high-level of commitment to ensuring that licensing and copyrighting standards are met</t>
  </si>
  <si>
    <t xml:space="preserve">This indicator is unique as it applies to assets that are owned by the project outside of the source code. </t>
  </si>
  <si>
    <t>I am not sure how we would track this - it depends on the scope of the product. We could check product websites and other digital assets that they have produced?</t>
  </si>
  <si>
    <t>This would be qualitative, but hard to know if we have found all of the relevant information</t>
  </si>
  <si>
    <t>Industry not quite ready yet</t>
  </si>
  <si>
    <t>Use ClearlyDefined tools in future?</t>
  </si>
  <si>
    <t>LC60</t>
  </si>
  <si>
    <t>The project name has been checked for trademark issues, shown through freely-available documentation.</t>
  </si>
  <si>
    <t>This indicator is somewhat relevant, depending on whether the user wants/needs to use the product name in their implementation</t>
  </si>
  <si>
    <t>The indicator is unique and applies to the naming of the software product</t>
  </si>
  <si>
    <t>If this information is not made available by the project, it would be hard to track. Per the wording of the indicator, if the information is not easily available, then we would score low</t>
  </si>
  <si>
    <t>No is OK</t>
  </si>
  <si>
    <t>Ask product team</t>
  </si>
  <si>
    <t>What are the software package licenses?</t>
  </si>
  <si>
    <t>CHAOSS-Ris_Lic1</t>
  </si>
  <si>
    <t xml:space="preserve">This indicator is highly relevant. </t>
  </si>
  <si>
    <t xml:space="preserve">This indicator has overlap with both DSQ and DIAL-OSC indicators for the same thing. </t>
  </si>
  <si>
    <t>Again, this should not be hard to track, looking at the declared license for the project and files</t>
  </si>
  <si>
    <t>Qualitative - this is not a yes or no, but a license type for the project</t>
  </si>
  <si>
    <t>Dupe</t>
  </si>
  <si>
    <t>Yes use this one</t>
  </si>
  <si>
    <t>Assess</t>
  </si>
  <si>
    <t>Are there license conflicts?</t>
  </si>
  <si>
    <t>CHAOSS-Ris_Lic2</t>
  </si>
  <si>
    <t>This indicator is relevant. If there are any components that do not conform to the declared license, then it should be noted/addressed</t>
  </si>
  <si>
    <t>This indicator is unique. None of the other metrics measure this.</t>
  </si>
  <si>
    <t xml:space="preserve">This may be challenging to track as it would require the projects to have tooling to detect any license conflicts. This relates to the tooling indicator below. </t>
  </si>
  <si>
    <t>Qualitative - this is a yes or no, but may be hard to determine</t>
  </si>
  <si>
    <t>Don't manually do this</t>
  </si>
  <si>
    <t>Maybe</t>
  </si>
  <si>
    <t>Do we have the tools?</t>
  </si>
  <si>
    <t>How many different licenses are there?</t>
  </si>
  <si>
    <t>CHAOSS-Ris_Lic3</t>
  </si>
  <si>
    <t>This indicator is relevant and addresses the issue if there is more than one license for a project. It also gives more depth to the question of what license any dependencies have</t>
  </si>
  <si>
    <t>This indicator may have some overlap with the LC20 and LC30 indicators from DIAL regarding the licenses of dependencies.</t>
  </si>
  <si>
    <t>This may be hard to track as well without some kind of tool that can navigate through project files and dependencies</t>
  </si>
  <si>
    <t>Outermost license is the most important</t>
  </si>
  <si>
    <t>No for now until easy</t>
  </si>
  <si>
    <t>Tools to scan? CD?</t>
  </si>
  <si>
    <t>How much of the code base has declared licenses?</t>
  </si>
  <si>
    <t>CHAOSS-Ris_Lic4</t>
  </si>
  <si>
    <t xml:space="preserve">This indicator is somewhat relevant. For many licenses, each source code file must have the license information. If the code base does not have declared licenses, then the code may not conform to the license. </t>
  </si>
  <si>
    <t>This indicator is unique. It measures compliance with the license and ensures that all files are covered correctly.</t>
  </si>
  <si>
    <t>See the above 2 indicators - again this would likely require tooling</t>
  </si>
  <si>
    <t>Qualitative - we could see a percentage of files that are covered. Any percentage under 100 would potentially be cause for concern</t>
  </si>
  <si>
    <t>Reallly hard to measure.</t>
  </si>
  <si>
    <t>Not until easy</t>
  </si>
  <si>
    <t>Tooling unknown</t>
  </si>
  <si>
    <t>What are the declared software package licenses?</t>
  </si>
  <si>
    <t>CHAOSS-Ris_Lic5</t>
  </si>
  <si>
    <t>I am unsure as to how this is different than that first CHAOSS licensing indicator. Is there a different between software licenses and 'declared' software licenses. It is possible that all of the code may be licensed a certain way, but the project itself indicates something else</t>
  </si>
  <si>
    <t>This indicator overlaps very closely with the first CHAOSS indicator. If we simply added a check to the first indicator that any 'declared' license conforms, then this may be irrelevant</t>
  </si>
  <si>
    <t xml:space="preserve">Could possibly track this through the product main page or website to see what claims are made about how the product is licensed. </t>
  </si>
  <si>
    <t>Qualitative - this would be the license type</t>
  </si>
  <si>
    <t>FIND OUT: Is this about making the licesnes machine readable?</t>
  </si>
  <si>
    <t>Hold for clarity</t>
  </si>
  <si>
    <t>What methods (tooling) were used to identify software package licenses?</t>
  </si>
  <si>
    <t>CHAOSS-Ris_Lic6</t>
  </si>
  <si>
    <t xml:space="preserve">This indicator is potentially helpful and connects to some of the other CHAOSS indicators. The relevance may be slightly lower to potential users of the project. It provides assurance that if any license information changes or if there are non-conforming files, it will be caught and addressed. </t>
  </si>
  <si>
    <t>This indicator has some overlap with other CHAOSS indicators as it makes it much easier to measure those indicators.</t>
  </si>
  <si>
    <t>This would require looking at the build processes for the project to determine if any tooling is used to check validity of the license whenever there are changes or builds</t>
  </si>
  <si>
    <t>This would be a list of tools that are used.</t>
  </si>
  <si>
    <t>Related to above</t>
  </si>
  <si>
    <t>Clearly Defined</t>
  </si>
  <si>
    <t>A project has specific key file(s) at the top level of its code hierarchy such as LICENSE, NOTICE or similar (and/or a package manifest) containing structured license information such as an SPDX license expression or SPDX license identifier, and the file(s) contain “clearly defined” declared license information (a license declaration such as a license expression and/or a series of license statements or notices). This is a binary score element.</t>
  </si>
  <si>
    <t>CD-()_clear1</t>
  </si>
  <si>
    <t>As with the DSQ, CHAOSS, and DIAL-OSC indicators, this is highly relevant as it provides the core licensing informations</t>
  </si>
  <si>
    <t>This indicator has overlap with OSC, DSQ and CHAOSS as they all measure the declared license for the project. As clearly defined has a different scope than OSC and DSQ, there is likely more data available for projects and dependencies</t>
  </si>
  <si>
    <t>This is easy to determine as it is a part of the clearly defined data that is available and machine-readable</t>
  </si>
  <si>
    <t>I am not sure if this would just be a list of what licenses are declared, or whether it just indicates that there is a license declared.  We may then have to compare a declared license against a list that we want to support (ie. open source)</t>
  </si>
  <si>
    <t>Let's contact Carol for outsourcing help</t>
  </si>
  <si>
    <t>Determine tool. Can CD do this for us?</t>
  </si>
  <si>
    <t>Do files that can contain licensing and copyright information reliably carry such information?
This is based on a percentage of files in the core facet of the project that have both:
A license statement such as a text, notice or an SPDX-License-Identifier and, 
A copyright statement in standard format  that can be detected by tools.
Here "reliably" means that these are reliably detected by tool(s) with a high level of confidence 
This is a progressive element that is computed based on:
LICCOP:  the number of files with a license notice and copyright statement
TOT: the total number of files</t>
  </si>
  <si>
    <t>CD-()_file1</t>
  </si>
  <si>
    <t>This is somewhat relevant, as it ensures that each file contains the necessary license data. Any files that do not conform should be addressed/fixed</t>
  </si>
  <si>
    <t xml:space="preserve">This indicator overlaps with the CHAOSS indicator about how much of the codebase has declared licenses. </t>
  </si>
  <si>
    <t>With Clearly Defined data, this would be easy to obtain</t>
  </si>
  <si>
    <t>This would be qualitative and give information about any non-conforming files</t>
  </si>
  <si>
    <t>Would be easier to scan/determine with CD tools. May be an answer the CHAOSS metric.</t>
  </si>
  <si>
    <t>Yes. Similar to chaoss.</t>
  </si>
  <si>
    <t>Are all file-level licenses consistent and documented in top-level key files?
This is based on files in the core facet. This is a binary score element awarded if all the licenses found anywhere in the core facet are also found in the top-level key files.</t>
  </si>
  <si>
    <t>CD-()_lic1</t>
  </si>
  <si>
    <t>This is relevant as there should not be any files that do not conform to the declared license</t>
  </si>
  <si>
    <t>This may overlap with the CHAOSS metric on how many different licenses there are, but provides a more concise data point. This may be the more useful metric</t>
  </si>
  <si>
    <t>Again, not sure how this information is presented in clearly-defined. But should be quantitative.</t>
  </si>
  <si>
    <t>Potential stand in for CHAOSS above</t>
  </si>
  <si>
    <t>Are all the licenses standard SPDX-listed licenses? 
This is based on files in the core facet. This is a binary score element awarded if all the licenses found anywhere in the core facet use an SPDX-listed license, identified by a standard license notice or the SPDX identifier.</t>
  </si>
  <si>
    <t>CD-()_SPDX1</t>
  </si>
  <si>
    <t>This is potentially not very relevant as SPDX licenses include commercial licenses as well as open source licenses. This just indicates that the license that the project has is a known license type</t>
  </si>
  <si>
    <t>This is a unique indicator, but not sure if it is useful or helpful</t>
  </si>
  <si>
    <t>This would be qualitative- just a yes/no on whether the license is within the SPDX standard</t>
  </si>
  <si>
    <t>Useful for our non-OSS products?</t>
  </si>
  <si>
    <t>Is a copy of the complete license text available in the project for every referenced license?
This is based on files in the core facet. This is a binary score element awarded if the package contains the full license text for all the licenses found anywhere in the core facet.</t>
  </si>
  <si>
    <t>CD-()_lictxt1</t>
  </si>
  <si>
    <t>I am not sure what this is measuring. If Clearly Defined is providing the text of the license that is used by the project, then it is marginally useful. Most people don't need to see the license text, but want to know if it fits within a set of licenses that will work for their purposes</t>
  </si>
  <si>
    <t>This would be easy to access, but likely not important</t>
  </si>
  <si>
    <t>This is not a qualitative measurement.</t>
  </si>
  <si>
    <t>May need tools+human intervention</t>
  </si>
  <si>
    <t>No, not urgent</t>
  </si>
  <si>
    <t>Some tools to help look, but never certain</t>
  </si>
  <si>
    <t>Yes, there is general consensus anecdotally and from other written materials that a healthy software development community is important for long-term viability of the technology solution.</t>
  </si>
  <si>
    <t>Most consumers of this data understand that community health and vibrancy is innately different than other aspects of the technology solution. They may not understand the underlying data points, but know that there are unique aspects to measure.</t>
  </si>
  <si>
    <t>Yes, these metrics are specific to the software development and do not have any explict or implicit ties to any one given sector in the aid industry.</t>
  </si>
  <si>
    <t>I think this group stands on its own as unique from other others. Governance, and licensing, maybe similar but have unique aspects.</t>
  </si>
  <si>
    <t>NOTE: This tab completed 2019-12-15 by MD</t>
  </si>
  <si>
    <t>1. X (&lt;10%, 20%≤, &gt;30%) of estimated total number of developers, contributors, and implementers are on a communication platform.</t>
  </si>
  <si>
    <t>DSQ-com_dev1</t>
  </si>
  <si>
    <t>No - Recommend other metrics about communication &amp; engagement from CHAOSS</t>
  </si>
  <si>
    <t>High N/A</t>
  </si>
  <si>
    <t>N/A - not highly qualitative</t>
  </si>
  <si>
    <t>Roll into chaoss metrics  below</t>
  </si>
  <si>
    <t>FOR THIS GROUP:</t>
  </si>
  <si>
    <t>Hard to collect</t>
  </si>
  <si>
    <t>Manual interviews</t>
  </si>
  <si>
    <t>2. Representation from countries where tool is deployed X (is not engaged in, participates / engages in, is in the leadership of) the community and communication platform.</t>
  </si>
  <si>
    <t>DSQ-com_dev2</t>
  </si>
  <si>
    <t>No - Unsure how best to measure "representation from countries" directly. Indirect metrics are listed in CHAOSS metrics and can be obtained by proxy measures such as GeoIP, etc.</t>
  </si>
  <si>
    <t>High</t>
  </si>
  <si>
    <t>Merge with CHAOSS Organizational Affiliation metrics (not mapped to this group)</t>
  </si>
  <si>
    <t>Consider using the OSC weighting approach, assigning a standard weight to each but then allowing certain aspects to be zeroed out of the weight due to non-applicability</t>
  </si>
  <si>
    <t>Not sure if this is relevant</t>
  </si>
  <si>
    <t>Manual/large lift</t>
  </si>
  <si>
    <t>CO10</t>
  </si>
  <si>
    <t>The project has a well-known homepage that points to all the information required to operate according to this maturity model.</t>
  </si>
  <si>
    <t>Reference other metrics first (docs, etc)</t>
  </si>
  <si>
    <t>Not sure if useful</t>
  </si>
  <si>
    <t>Manual, but low effort</t>
  </si>
  <si>
    <t>CO20</t>
  </si>
  <si>
    <t>The community welcomes contributions from anyone who acts in good faith and in a respectful manner and adds value to the project.</t>
  </si>
  <si>
    <t>Personalized review of contribution policy per case by case project.</t>
  </si>
  <si>
    <t xml:space="preserve">Might be hard to determine. </t>
  </si>
  <si>
    <t>Helpful, not critical</t>
  </si>
  <si>
    <t>Check</t>
  </si>
  <si>
    <t>CO30</t>
  </si>
  <si>
    <t>Contributions include not only source code, but also documentation, constructive bug reports, constructive discussions, marketing and generally anything that adds value to the project.</t>
  </si>
  <si>
    <t>Hard to measure. Roll into CHAOSS metrics?</t>
  </si>
  <si>
    <t>Subjective/interviews</t>
  </si>
  <si>
    <t>CO40</t>
  </si>
  <si>
    <t>The community is a "holarchy" (see [Governance Principles](governance-principles)) and over time aims to give more rights and responsibilities to contributors who add value to the project.</t>
  </si>
  <si>
    <t>Needs a personalized review of governance docs. No other metrics for this.</t>
  </si>
  <si>
    <t>CO50</t>
  </si>
  <si>
    <t>The way in which contributors can be granted more rights such as commit access or decision power is clearly documented and is the same for all contributors.</t>
  </si>
  <si>
    <t>May be a predictor of health, but hard to determine if used</t>
  </si>
  <si>
    <t>Manual</t>
  </si>
  <si>
    <t>CO72 </t>
  </si>
  <si>
    <t>The project has a well-known real-time communication platform such as IRC.</t>
  </si>
  <si>
    <t>Doesn't necessarily communicate health</t>
  </si>
  <si>
    <t>Manual - low lift</t>
  </si>
  <si>
    <t>CO73</t>
  </si>
  <si>
    <t>The project's real-time communications are archived so that users can refer back to past conversations.</t>
  </si>
  <si>
    <t>CO71 </t>
  </si>
  <si>
    <t>The community has a forum or other discussion platform for users to ask questions, with reasonable response times from the community.</t>
  </si>
  <si>
    <t>Need to define 'reasonable'</t>
  </si>
  <si>
    <t>CO80</t>
  </si>
  <si>
    <t>The project has actively recruited and retained a diverse set of contributing members representing underrepresented constituencies, including gender, geography, economic status, and previously unaffiliated organizations.</t>
  </si>
  <si>
    <t>Need to identify diversity criteria of interest.</t>
  </si>
  <si>
    <t>Need definitions</t>
  </si>
  <si>
    <t>Xref CHAOSS model</t>
  </si>
  <si>
    <t>Speaker Demographics</t>
  </si>
  <si>
    <t>How well does the speaker lineup for the event represent a diverse set of demographics?</t>
  </si>
  <si>
    <t>CHAOSS-Div_Eve1</t>
  </si>
  <si>
    <t>No - recommend removing because this is specific to a given single instance of an event.</t>
  </si>
  <si>
    <t>No - recommend removal</t>
  </si>
  <si>
    <t>Low - N/A</t>
  </si>
  <si>
    <t>N/A - removal recommended</t>
  </si>
  <si>
    <t>Events are not important measurements for us</t>
  </si>
  <si>
    <t>Attendees Demographics</t>
  </si>
  <si>
    <t>How diverse are the attendees?</t>
  </si>
  <si>
    <t>CHAOSS-Div_Eve2</t>
  </si>
  <si>
    <t>No - ambiguous</t>
  </si>
  <si>
    <t>High - N/A</t>
  </si>
  <si>
    <t>Diversity Access Tickets</t>
  </si>
  <si>
    <t>How are Diversity Access Tickets used to support diversity and inclusion for an event?</t>
  </si>
  <si>
    <t>CHAOSS-Div_Eve3</t>
  </si>
  <si>
    <t>Yes but recommend removal</t>
  </si>
  <si>
    <t>Code of Conduct at Event</t>
  </si>
  <si>
    <t>How does the Code of Conduct for events support diversity and inclusion?</t>
  </si>
  <si>
    <t>CHAOSS-Div_Eve4</t>
  </si>
  <si>
    <t>Medium - N/A</t>
  </si>
  <si>
    <t>Family Friendliness</t>
  </si>
  <si>
    <t>How does enabling families to attend together support diversity and inclusion of the event?</t>
  </si>
  <si>
    <t>CHAOSS-Div_Eve5</t>
  </si>
  <si>
    <t>Collaboration Style</t>
  </si>
  <si>
    <t>How inclusive is community collaboration? (what we mean by collaboration needs better defined)</t>
  </si>
  <si>
    <t>CHAOSS-Div_Con1</t>
  </si>
  <si>
    <t>Medium</t>
  </si>
  <si>
    <t>Needs a per-community definition of collaboration on case-by-case basis, then demographics review.</t>
  </si>
  <si>
    <t>Needs definition</t>
  </si>
  <si>
    <t>Possibly</t>
  </si>
  <si>
    <t>Hard to collect - subjective per community</t>
  </si>
  <si>
    <t>Contribution-Type</t>
  </si>
  <si>
    <t>Coding, Quality Assurance/Testing, Localization/L10N, Diversity &amp; Inclusion, Event Organization, Documenting, Community Building/Management, Teaching, Trouble-shooting/Support, Creative/Design, Social Media, Writing Articles, Bug Triaging, UI/UX, Security/Campaign Advocacy</t>
  </si>
  <si>
    <t>CHAOSS-Div_Con2</t>
  </si>
  <si>
    <t>Manual - match against a list</t>
  </si>
  <si>
    <t>Perceived Value (might not be the right name)</t>
  </si>
  <si>
    <t>TBD How are we valuing contributions, and contribution types. This might be responsiveness to PRs, L10N suggestions [more]</t>
  </si>
  <si>
    <t>CHAOSS-Div_Con3</t>
  </si>
  <si>
    <t>Unclear</t>
  </si>
  <si>
    <t>Have to develop qualifying contributions per project basis, unclear if those can be generalized.</t>
  </si>
  <si>
    <t>Manual and subjective</t>
  </si>
  <si>
    <t>Contribution Sentiment</t>
  </si>
  <si>
    <t>TBD - things like stars, thumbs up, sentiment in comments?</t>
  </si>
  <si>
    <t>CHAOSS-Div_Con4</t>
  </si>
  <si>
    <t>Would need sentiment analysis tools and/or agreement on quant measures we care about.</t>
  </si>
  <si>
    <t>Varies from community to community</t>
  </si>
  <si>
    <t>Very subjective to measure</t>
  </si>
  <si>
    <t>Listening</t>
  </si>
  <si>
    <t>How well do our mechanisms for listening accommodate community? i.e. text-based for asking questions where bandwidth is a challenge.</t>
  </si>
  <si>
    <t>CHAOSS-Div_Com1</t>
  </si>
  <si>
    <t>None - counting effort</t>
  </si>
  <si>
    <t>Need to define list of communication methods and standards for each</t>
  </si>
  <si>
    <t>Speaking</t>
  </si>
  <si>
    <t>Are we speaking to our communities in an accessible range? (i.e. Non-English Speakers, captioning, age group)</t>
  </si>
  <si>
    <t>CHAOSS-Div_Com2</t>
  </si>
  <si>
    <t>Must develop a short list of criteria (# languages, abilities, etc.) then fairly easy</t>
  </si>
  <si>
    <t>Define criteria</t>
  </si>
  <si>
    <t>Manual - are there multiple strategies or not</t>
  </si>
  <si>
    <t>Mode Alternatives</t>
  </si>
  <si>
    <t>What alternative communication modes do we offer, e.g. text alternatives to video?</t>
  </si>
  <si>
    <t>CHAOSS-Div_Com3</t>
  </si>
  <si>
    <t>Check - yes/no</t>
  </si>
  <si>
    <t>Captioning</t>
  </si>
  <si>
    <t>Do we provide text captioning for spoken communication?</t>
  </si>
  <si>
    <t>CHAOSS-Div_Com4</t>
  </si>
  <si>
    <t>Technical Jargon</t>
  </si>
  <si>
    <t>? placeholder to say - language can skew to technical-confidence vrs technical ability. How can we measure that?</t>
  </si>
  <si>
    <t>CHAOSS-Div_Com5</t>
  </si>
  <si>
    <t>Yes but ambiguous</t>
  </si>
  <si>
    <t>Technical jargon can be appropriate</t>
  </si>
  <si>
    <t>Manual - subjective</t>
  </si>
  <si>
    <t>Alternatives</t>
  </si>
  <si>
    <t>placeholder for variety of channels (choice?)</t>
  </si>
  <si>
    <t>CHAOSS-Div_Com6</t>
  </si>
  <si>
    <t>N/A - depends case by case</t>
  </si>
  <si>
    <t>Dupe?</t>
  </si>
  <si>
    <t>Contribution Type</t>
  </si>
  <si>
    <t>Does recognition skew to a particular kind of contribution? How are we missing altogether (see Contribution for a list of types identified to track)</t>
  </si>
  <si>
    <t>CHAOSS-Div_Rec1</t>
  </si>
  <si>
    <t>CHAOSS demographics</t>
  </si>
  <si>
    <t>Could be important - some projects are full of coders and need documentation/QA/etc help</t>
  </si>
  <si>
    <t>Manual - interviews</t>
  </si>
  <si>
    <t>Contribution Volume</t>
  </si>
  <si>
    <t>Do we have a bias towards small contributions or multiple contributions?</t>
  </si>
  <si>
    <t>CHAOSS-Div_Rec2</t>
  </si>
  <si>
    <t>Need definitions. There is value in both, I think</t>
  </si>
  <si>
    <t>Recognition Type</t>
  </si>
  <si>
    <t>TBD (i.e. thank you in PR comments, blog post, badges, etc.)</t>
  </si>
  <si>
    <t>CHAOSS-Div_Rec3</t>
  </si>
  <si>
    <t>Medium - depends case by case</t>
  </si>
  <si>
    <t>Need to identify list of recognition types to measure/count.</t>
  </si>
  <si>
    <t>This can happen in many ways</t>
  </si>
  <si>
    <t>Manual - should not be hard to measure</t>
  </si>
  <si>
    <t>Recognition Value</t>
  </si>
  <si>
    <t>Do different demographics value different types of recognition? (qualitative?)</t>
  </si>
  <si>
    <t>CHAOSS-Div_Rec4</t>
  </si>
  <si>
    <t>Consider survey to determine value of recog by demog</t>
  </si>
  <si>
    <t>Same as above, also base on CHAOSS demogr</t>
  </si>
  <si>
    <t>Very context-specific</t>
  </si>
  <si>
    <t>Manual - interviews or survey</t>
  </si>
  <si>
    <t>Documentation</t>
  </si>
  <si>
    <t>What is the thoroughness, and accessibility of documentation according to a set of criteria. This includes README/CONTRIBUTING (TBD)</t>
  </si>
  <si>
    <t>CHAOSS-Div_Pro1</t>
  </si>
  <si>
    <t>I think this is important - especially onboarding docs</t>
  </si>
  <si>
    <t>Issue Tracker</t>
  </si>
  <si>
    <t>How well a project issue tracker setup to invite new contributors, skilled contributors, non-technical contributors. (Criteria TBD)</t>
  </si>
  <si>
    <t>CHAOSS-Div_Pro2</t>
  </si>
  <si>
    <t>Unclear which elements to measure.</t>
  </si>
  <si>
    <t>Rating systems for issues can help - issues for newbies, etc.</t>
  </si>
  <si>
    <t>Don't know how we would measure this</t>
  </si>
  <si>
    <t>Communication Channels</t>
  </si>
  <si>
    <t>How welcoming, responsive, respectful are interactions even on hot topics of debate? What is the diversity of voices speaking/being heard?</t>
  </si>
  <si>
    <t>CHAOSS-Div_Pro3</t>
  </si>
  <si>
    <t>Would need sentiment analysis tools</t>
  </si>
  <si>
    <t>How do we idenfity topics/threads to measure?</t>
  </si>
  <si>
    <t>Sentiment analysis. Could also do measurements of # of people in conversations</t>
  </si>
  <si>
    <t>Response Times &amp; Quality</t>
  </si>
  <si>
    <t>How quickly and well do we respond to suggestions, PRS, questions (Note: dependent on quality of PR, questions needs factored in)?</t>
  </si>
  <si>
    <t>CHAOSS-Div_Pro4</t>
  </si>
  <si>
    <t>Need metrics</t>
  </si>
  <si>
    <t>Hard to measure</t>
  </si>
  <si>
    <t>Sentiment</t>
  </si>
  <si>
    <t>What is the sentiment within external communication channels regarding our own press releases and within our internal communication channels, e.g., mail lists or IRC?</t>
  </si>
  <si>
    <t>CHAOSS-Div_Pro5</t>
  </si>
  <si>
    <t>Tools</t>
  </si>
  <si>
    <t>What are the documented community processes associated with the development of the source code:</t>
  </si>
  <si>
    <t>CHAOSS-Ris_Cod4</t>
  </si>
  <si>
    <t>Minimal, the documentation exists or it doesn't</t>
  </si>
  <si>
    <t>Fine as is</t>
  </si>
  <si>
    <t>NA</t>
  </si>
  <si>
    <t>Moved from Grp. per Peer Review feedback from Grp. 9. Please assess.</t>
  </si>
  <si>
    <t>Labor investment</t>
  </si>
  <si>
    <t>What was the cost of an organization for its employees to create the counted contributions (e.g., commits, issues, and pull requests)?</t>
  </si>
  <si>
    <t>CHAOSS-Val_Lab1</t>
  </si>
  <si>
    <t>Need costs of contributors to orgs</t>
  </si>
  <si>
    <t>Project velocity</t>
  </si>
  <si>
    <t>What is the development speed for an organization?</t>
  </si>
  <si>
    <t>CHAOSS-Val_Lab2</t>
  </si>
  <si>
    <t>This is an important health indicator - define metrics (number of releases, issues closed, etc)</t>
  </si>
  <si>
    <t>Commit count by organization</t>
  </si>
  <si>
    <t>How many commits do employees of an organization create?</t>
  </si>
  <si>
    <t>CHAOSS-Val_Lab3</t>
  </si>
  <si>
    <t>What are employees? Paid? What about volunteer contributors? This applies to the next several</t>
  </si>
  <si>
    <t>Automated</t>
  </si>
  <si>
    <t>Issue count by organization</t>
  </si>
  <si>
    <t>How many issues do employees of an organization create?</t>
  </si>
  <si>
    <t>CHAOSS-Val_Lab4</t>
  </si>
  <si>
    <t>Pull request count by organization</t>
  </si>
  <si>
    <t>How many pull requests do employees of an organization create?</t>
  </si>
  <si>
    <t>CHAOSS-Val_Lab5</t>
  </si>
  <si>
    <t>COCOMO by organization</t>
  </si>
  <si>
    <t>What is value contributed by employees of an organization as measured by COCOMO?</t>
  </si>
  <si>
    <t>CHAOSS-Val_Lab6</t>
  </si>
  <si>
    <t>Can create scripts to measure COCOMO</t>
  </si>
  <si>
    <t>Labor cost by organization</t>
  </si>
  <si>
    <t>What was the cost of an organization for its employees to create the counted commits, issues, and pull requests (and other contributions)?</t>
  </si>
  <si>
    <t>CHAOSS-Val_Lab7</t>
  </si>
  <si>
    <t>Will orgs disclose?</t>
  </si>
  <si>
    <t>Labor investment by commits by organization</t>
  </si>
  <si>
    <t>How much value in commits was contributed by an organization?</t>
  </si>
  <si>
    <t>CHAOSS-Val_Lab8</t>
  </si>
  <si>
    <t>Labor investment by issue by organization</t>
  </si>
  <si>
    <t>How much value in issues was contributed by an organization?</t>
  </si>
  <si>
    <t>CHAOSS-Val_Lab9</t>
  </si>
  <si>
    <t>N/A - cocomo</t>
  </si>
  <si>
    <t>Labor investment by pull requests by organization</t>
  </si>
  <si>
    <t>How much value in pull requests was contributed by an organization?</t>
  </si>
  <si>
    <t>CHAOSS-Val_Lab10</t>
  </si>
  <si>
    <t>Don't necessarily need to measure both commits and PRs</t>
  </si>
  <si>
    <t>Organizational Project Skill Demand</t>
  </si>
  <si>
    <t>How many organizations are using this project and could hire me if I become proficient?</t>
  </si>
  <si>
    <t>CHAOSS-Val_Liv1</t>
  </si>
  <si>
    <t xml:space="preserve"> Yes - living wage section may not at first appear relevant, but a well functioning ecosystem is important to a product community.</t>
  </si>
  <si>
    <t>High - would need to measure usage, likely stuck with a statistical sample</t>
  </si>
  <si>
    <t>Likely need a qual survey of client's customers</t>
  </si>
  <si>
    <t>Hard to track accurately. Need metrics on number of users/deployments.</t>
  </si>
  <si>
    <t>Popularity</t>
  </si>
  <si>
    <t>How popular is a project? Composite metric of: Number of Forks, Number of contributors, Organizational Users, Number of Sponsors</t>
  </si>
  <si>
    <t>CHAOSS-Val_Liv2</t>
  </si>
  <si>
    <t>Relevant and easy to measure</t>
  </si>
  <si>
    <t>Earning Potential</t>
  </si>
  <si>
    <t>What is the earning potential for someone who learns a project and is perceived an expert from having contributed to the project?</t>
  </si>
  <si>
    <t>CHAOSS-Val_Liv3</t>
  </si>
  <si>
    <t>Not sure this is relevant for us</t>
  </si>
  <si>
    <t>Effort To Get Started</t>
  </si>
  <si>
    <t>How easy is it for a new contributor to become integrated with a project? Composite metric of: Response time</t>
  </si>
  <si>
    <t>CHAOSS-Val_Liv4</t>
  </si>
  <si>
    <t>Manual - interviews?</t>
  </si>
  <si>
    <t>Job Opportunities</t>
  </si>
  <si>
    <t>How many job postings request skills with technologies from a project?</t>
  </si>
  <si>
    <t>CHAOSS-Val_Liv5</t>
  </si>
  <si>
    <t>Average Salary</t>
  </si>
  <si>
    <t>How much do jobs pay that use technologies from a project?</t>
  </si>
  <si>
    <t>CHAOSS-Val_Liv6</t>
  </si>
  <si>
    <t>Searching multiple sites for composite job count</t>
  </si>
  <si>
    <t>Not relevant</t>
  </si>
  <si>
    <t xml:space="preserve">Hold </t>
  </si>
  <si>
    <t>Commercial Offerings</t>
  </si>
  <si>
    <t>How many commercial offers leverage technologies from a project?</t>
  </si>
  <si>
    <t>CHAOSS-Val_Liv7</t>
  </si>
  <si>
    <t>Unclear how to determine downstream usage</t>
  </si>
  <si>
    <t>Not sure how to capture, but this data would be good</t>
  </si>
  <si>
    <t>If possible</t>
  </si>
  <si>
    <t>Manual - could be self-reported by products?</t>
  </si>
  <si>
    <t>Response Time</t>
  </si>
  <si>
    <t>What is the average time to first response (on issue, pull request, email, chat)?</t>
  </si>
  <si>
    <t>CHAOSS-Val_Liv8</t>
  </si>
  <si>
    <t>May be able to automate</t>
  </si>
  <si>
    <t>Number of Forks</t>
  </si>
  <si>
    <t>How many numbers of forks does that project have?</t>
  </si>
  <si>
    <t>CHAOSS-Val_Liv9</t>
  </si>
  <si>
    <t>Number of Sponsors</t>
  </si>
  <si>
    <t>How many organizations are official and unofficial sponsors of a project?</t>
  </si>
  <si>
    <t>CHAOSS-Val_Liv10</t>
  </si>
  <si>
    <t xml:space="preserve">Manual </t>
  </si>
  <si>
    <t xml:space="preserve">1. A publicly accessible and routinely maintained platform X (DNE,exists) for new feature requests.
</t>
  </si>
  <si>
    <t>DSQ-com_sofrd1</t>
  </si>
  <si>
    <t>Seems to overlap with dial-OSC indicator RE60, could consider being merged. [HA:This indicator is the TOOL that allows community input on roadmap.  The next indicator is the roadmap.  The OSC and DSQ indicators are similar.  Just make sure there is one for platform and one for roadmap]</t>
  </si>
  <si>
    <t>Subjective observation, purely measuring this will just be looking for a public source and saying YES/NO. But does it suffice?</t>
  </si>
  <si>
    <t>YES/NO so not highly qualitative</t>
  </si>
  <si>
    <t>Not sure, how to score this when compared with others. Seems like a basic prerequsitive to majority of indicators to follow from DSQ and dial-OSC around publically available info. on releases.</t>
  </si>
  <si>
    <t>Agreed with comments</t>
  </si>
  <si>
    <t>Process standard/ indicator</t>
  </si>
  <si>
    <t>2. A software roadmap exists X (DNE,exists) describing currently planned and resourced development activities, and new features and functionality X (N,Y) documented as part of a release cycle.</t>
  </si>
  <si>
    <t>DSQ-com_sofrd2</t>
  </si>
  <si>
    <t>Seems to overlap with DSQ indicator on Software Roadmap on a "publicly accessible platform" (as its feature), could consider being merged. [HA: I think they are different enough, one access platform, the other the plan]</t>
  </si>
  <si>
    <t>Based on human observation presumably, not sure if it can be deduced from looking into code base / statistics.</t>
  </si>
  <si>
    <t>Somewhere qualitative, based on human observation on level / robustness of documentation, how and to measure it well is a question (in comparison to some benchmark? what if current release is less developed than past or from one module to another, how to measure the average?)</t>
  </si>
  <si>
    <t>Not sure what is missing vs. how to expand this.</t>
  </si>
  <si>
    <t>3. Forums for community members to discuss new feature requests X (DNE,exist).</t>
  </si>
  <si>
    <t>DSQ-com_sofrd3</t>
  </si>
  <si>
    <t>Distinctive, not asked at all by another other metric in grouping so far [HA: There is overlap with row 10 as both a community management tool to gather input on product direction]</t>
  </si>
  <si>
    <t>Based on human observation</t>
  </si>
  <si>
    <t>YES/NO so not highly qualitative, but not sure if YES/NO can provide good enough indication.</t>
  </si>
  <si>
    <t>4. A clear prioritization process X (DNE,exists and is utilized) for the development of new features and functionality as part of a product backlog.</t>
  </si>
  <si>
    <t>DSQ-com_sofrd4</t>
  </si>
  <si>
    <t>Seems to overlap with more disaggregated / detailed metrics measuring this by dial-OSC around how things are released (documented, using standards and formats, etc.) [HA: This is important as the ability for community to actually make design decions based on input]</t>
  </si>
  <si>
    <t>Based entirely on human observation around "clarity" of the process, so highly subjective</t>
  </si>
  <si>
    <t>Might be in lieu of such a general question about "clear process", the more specific metrics from dial-OSC can be used to serve as its proxy.</t>
  </si>
  <si>
    <t>RE10</t>
  </si>
  <si>
    <t>Releases consist of source code, distributed using standard and open archive formats that are expected to stay readable in the long term. </t>
  </si>
  <si>
    <t>Seems to overlap with DSQ indicator on Software Roadmap on a "publicly accessible platform" (as its feature), could consider being merged. [HA; Disticntive.  Platform is how delivered, this relates to the release itself]</t>
  </si>
  <si>
    <t>Based on human observation presumably, not sure if it can be deduced from looking into code base / statistics around use of standards / types of formats.</t>
  </si>
  <si>
    <t>Product standard/indicator</t>
  </si>
  <si>
    <t>RE30</t>
  </si>
  <si>
    <t>Releases are signed and/or distributed along with digests that can be reliably used to validate the downloaded archives.</t>
  </si>
  <si>
    <t>Very specific so distinctive [HA: Distinctive but very granular.  I wonder if there a set of common "release standards" that act as a checklist of good practice and we could refer to this globally rather than each thing on the checklist</t>
  </si>
  <si>
    <t>Not sure what digests are to gauge if it is by human obervation only or can be read from code base platform.</t>
  </si>
  <si>
    <t>RE40</t>
  </si>
  <si>
    <t>Convenience binaries can be distributed alongside source code but they are not official releases -- they are just a convenience provided with no guarantee.</t>
  </si>
  <si>
    <t>Not sure how this measures product planning / management robustness. Do not know what convenience binaries provide / their value.</t>
  </si>
  <si>
    <t>See previous question, in and of itself it is distinctive (does not overlap with any other metric in the grouping at this point since it talks specifically about "convenience binaries") [HA: not sure what this means exactly]</t>
  </si>
  <si>
    <t>Some human observation to see if convenience binaries are distributed with main source code, or not sure if it can be machine-readable.</t>
  </si>
  <si>
    <t>Not sure if it is qualitative or YES/NO is sufficient (assuming it is not then not sure how it reflects varying level, or is it a matter of presence / absence of these binaries).</t>
  </si>
  <si>
    <t>RE50</t>
  </si>
  <si>
    <t>The release process is documented and repeatable to the extent that someone new to the project is able to independently generate the complete set of artifacts required for a release.</t>
  </si>
  <si>
    <t>Distinctive question</t>
  </si>
  <si>
    <t>Not sure how it is checked (see next questions)</t>
  </si>
  <si>
    <t>Very qualitative and subjective, how to gauge this objectively?</t>
  </si>
  <si>
    <t>Need further design / guidance on how to gauge level of "independency replicability", or reference of other methods / models that can help measure this.</t>
  </si>
  <si>
    <t>RE60</t>
  </si>
  <si>
    <t>Release plans are developed and executed in public by the community, and approved by the project's governing body.</t>
  </si>
  <si>
    <t>Yes (however OSS-centric)</t>
  </si>
  <si>
    <t>Distinctive, might have some alignments to CHOASS metrics around "Code Development Efficiency".</t>
  </si>
  <si>
    <t>Not sure how it is checked</t>
  </si>
  <si>
    <t>Somewhat qualitative, could just subjectively review if plans are published and there is governance structure approving them.</t>
  </si>
  <si>
    <t>Need some design / guidance around how to make an objective and comprehensive observation into this approval and e.g. receptiveness from community on carrying out the plans.</t>
  </si>
  <si>
    <t>RE70</t>
  </si>
  <si>
    <t>The project should use the OSC standard release taxonomy, once that is agreed upon.</t>
  </si>
  <si>
    <t>Yes (OSS-centric), specifically re. OSC so need be generalized</t>
  </si>
  <si>
    <t>Very distinctive also, but can it be extrapolated to general standard release taxonomy (i.e. does it exist beyond OSC design)? [HA.  Question as whether this is relevent.  Are we developing standards?  Not sure that is OSC's role]</t>
  </si>
  <si>
    <t>Quite qualitative, in a sense how one measures how much a project adheres to a standard release taxonomy (could run some prog. logic to check if those keywords exist and the type of structure if the taxonomy has hiearchy).</t>
  </si>
  <si>
    <t>Need further design / guidance on how to gauge level of "usage" or compliance, and references of other standard release taxonomy.</t>
  </si>
  <si>
    <t>RE80</t>
  </si>
  <si>
    <t>The project makes releases available at a regular and documented cadence.</t>
  </si>
  <si>
    <t>Seems distinctive in comparison with other indicators, as it measures release availability.</t>
  </si>
  <si>
    <t>If a simple YES/NO, then presumably can be monitored from some code release statistics. But gauging how regular, and how well it is documented would be a more qualitative / subjective assessment.</t>
  </si>
  <si>
    <t>Not sure if it is qualitative or YES/NO is sufficient (assuming it is not, then not sure how it reflects varying level of regularity / quality of documentation).</t>
  </si>
  <si>
    <t>Need further design on regularity, level of documentation per release (e.g. type of info. to look for in release note), etc.</t>
  </si>
  <si>
    <t>Code Changes</t>
  </si>
  <si>
    <t>What changes were made to the source code during a specified period?</t>
  </si>
  <si>
    <t>CHAOSS-Evo_Cod1</t>
  </si>
  <si>
    <t>Yes, however per CHAOSS description under Objective: "Code changes are a proxy for the activity in a project. By counting the code changes in the set of repositories corresponding to a project, you can have an idea of the overall coding activity in that project." does this mean it is more to measure community engagement / vibrancy in terms of how active based on volume of changes?</t>
  </si>
  <si>
    <t>Could potentially overlap with dial-OSC indicator on RE50 in terms of documentation i.e. ease of finding out process / source code changes [HA: also RE80 to a degree]</t>
  </si>
  <si>
    <t>if asking the TYPE of code changes, could gauge what kind of changes are being made to gauge if they are severe (error, improvement, bug, etc.) and/or they are recurring (implying poor management in cascading changes, etc.)</t>
  </si>
  <si>
    <t>slightly more qualitative, but presumably can still be categorized in same way by reading the review titles / syntex?</t>
  </si>
  <si>
    <t>Might need to define how to score this metric, depending on the types and severity level of the reasons for the changes.</t>
  </si>
  <si>
    <t>No, but is a good indicator for community vibrancy. i.e. may be combined elsewhere</t>
  </si>
  <si>
    <t>Code Changes Lines</t>
  </si>
  <si>
    <t>What is the sum of the number of lines touched (lines added plus lines removed) in all changes to the source code during a certain period?</t>
  </si>
  <si>
    <t>CHAOSS-Evo_Cod2</t>
  </si>
  <si>
    <t>Is it? Does variation in lines have any implication to maturity? doesn't fewer line implies greater quality / computing efficiency? [HA: removing lines counts, a positive.  I may add whether this is a statistic that is easy to measure with existing accepted tools</t>
  </si>
  <si>
    <t>per CHAOSS, to be viewed jointly with CHAOSS indicator "Code Changes"</t>
  </si>
  <si>
    <t>Presumably can be automated and measurable via extracting code base statistics.</t>
  </si>
  <si>
    <t>Quantitative (i.e. not qualitative)</t>
  </si>
  <si>
    <t>Not so much missing element but how to interpret volume in terms of product maturity or robustness of feature dev. planning / management process</t>
  </si>
  <si>
    <t>Reviews</t>
  </si>
  <si>
    <t>What new review requests for changes to the source code occurred during a certain period?</t>
  </si>
  <si>
    <t>CHAOSS-Evo_Cod3</t>
  </si>
  <si>
    <t>Might have some opp. to merge w. dial-OSC RE60 re. community review on changes.</t>
  </si>
  <si>
    <t>2 interpretation on the questions: 1. if purely counting volume of reviews, presumably can be automated and measurable via extracting code base statistics, although what can volume deduce in terms of maturity? 2. if asking the TYPE of review requests, could gauge what kind of issues are being raised to gauge if they are severe or they are recurring issues (implying poor management in cascading changes, etc.)</t>
  </si>
  <si>
    <t>Based on Q7: 1. Quantitative (i.e. not qualitative). 2. slightly more qualitative, but presumably can still be categorized in same way by reading the review titles / syntex?</t>
  </si>
  <si>
    <t>1. Not so much missing element but how to interpret volume in terms of product maturity or robustness of feature dev. planning / management process. 2 Might need to define how to score this metric, depending on the types and severity level of the reviews.</t>
  </si>
  <si>
    <t>Reviews Accepted</t>
  </si>
  <si>
    <t>How many accepted reviews are present in a code change?</t>
  </si>
  <si>
    <t>CHAOSS-Evo_Cod4</t>
  </si>
  <si>
    <t>Yes, and I presume can be measured but how to gauge maturity of product planning / management related to strictly a count of issues (e.g. more accepted means more robust development and planning process)?</t>
  </si>
  <si>
    <t>per CHAOSS, to be viewed jointly with CHAOSS indicators "Reviews", "Reviews Declined"</t>
  </si>
  <si>
    <t>Not so much missing element but how to interpret volume in terms of product maturity or robustness of feature dev. planning / management process. might be looking at the fraction of Accepted / total Reviews?</t>
  </si>
  <si>
    <t>Reviews Declined</t>
  </si>
  <si>
    <t>What reviews of code changes ended up declining the change during a certain period?</t>
  </si>
  <si>
    <t>CHAOSS-Evo_Cod5</t>
  </si>
  <si>
    <t>Yes, and I presume can be measured but how to gauge maturity of product planning / management related to strictly a count of issues (e.g. more declined means less robust development and planning process)?</t>
  </si>
  <si>
    <t>per CHAOSS, to be viewed jointly with CHAOSS indicators "Reviews Duration", "Reviews Accepted"</t>
  </si>
  <si>
    <t>Not so much missing element but how to interpret volume in terms of product maturity or robustness of feature dev. planning / management process. might be looking at the fraction of Declined / total Reviews?</t>
  </si>
  <si>
    <t>Issues New</t>
  </si>
  <si>
    <t>What are the number of new issues created during a certain period?</t>
  </si>
  <si>
    <t>CHAOSS-Evo_Iss1</t>
  </si>
  <si>
    <t>Yes, and I presume can be measured but how to gauge maturity of product planning / management related to strictly a count of issues (ie. more new issues raised implies less quality in product? [HA.  Valuable measure but can tell many different stories and could be negative or positive]</t>
  </si>
  <si>
    <t>per CHAOSS, to be viewed jointly with CHAOSS indicator "Issues Active", "Issues Closed"</t>
  </si>
  <si>
    <t>Issues Active</t>
  </si>
  <si>
    <t>What is the count of issues that showed activity during a certain period?</t>
  </si>
  <si>
    <t>CHAOSS-Evo_Iss2</t>
  </si>
  <si>
    <t xml:space="preserve">Yes, and I presume can be measured but how to gauge maturity of product planning / management related to strictly a count of issues? </t>
  </si>
  <si>
    <t>per CHAOSS, to be viewed jointly with CHAOSS indicator "Issues New", "Issues Closed"</t>
  </si>
  <si>
    <t>Not so much missing element but how to interpret volume in terms of product maturity or robustness of feature dev. planning / management process. might be looking at the fraction of Active / total Issues?</t>
  </si>
  <si>
    <t>Issues Closed</t>
  </si>
  <si>
    <t>What is the count of issues that were closed during a certain period?</t>
  </si>
  <si>
    <t>CHAOSS-Evo_Iss3</t>
  </si>
  <si>
    <t>Yes, and I presume can be measured but how to gauge maturity of product planning / management related to strictly a count of issues?</t>
  </si>
  <si>
    <t>per CHAOSS, to be viewed jointly with CHAOSS indicator "Issues New", "Issues Active"</t>
  </si>
  <si>
    <t>Review Duration</t>
  </si>
  <si>
    <t>What is the duration of time between the moment a code review starts and moment it is accepted?</t>
  </si>
  <si>
    <t>CHAOSS-Evo_Cod6</t>
  </si>
  <si>
    <t>Yes, duration could potentially gauge how well review process is being managed, and how severe issues are. per CHAOSS: "How efficient is the project in reviewing proposed changes to the code, during a certain time period."</t>
  </si>
  <si>
    <t>per CHAOSS, to be viewed jointly with CHAOSS indicator "Reviews Accepted", "Reviews Declined"</t>
  </si>
  <si>
    <t>Yes, overall the grouping is important for the success of the software</t>
  </si>
  <si>
    <t>Reliable documentation is critical for the product quality, and for development, maintenance, and knowledge transfer</t>
  </si>
  <si>
    <t>Yes it is sector agnostic, but translation requirements/tools may be more critical in ICT4D</t>
  </si>
  <si>
    <t>Yes, it is disctinctive enough, but software "quality" can be broadly interpreted in a way where it overlaps with "technical architecture" aspects of software</t>
  </si>
  <si>
    <t>1. X (no, some, full suite) user documentation exists including training manuals, online courses, demo vidoes / tutorials and implementation guides.</t>
  </si>
  <si>
    <t>DSQ-com_doc1</t>
  </si>
  <si>
    <t>Yes, the indicator is most relevant in this grouping. However, it can be overlapping with grouping 5 under "management and vitality" of community. It also overlaps with product quality, and utility and impact</t>
  </si>
  <si>
    <t>Distinct, and important as an independent indicator</t>
  </si>
  <si>
    <t xml:space="preserve">Depending on the work already done by the digital project - if there are manuals and trainings available in an organized fashion, they should be readily available, with minimal LOE. However, if the documentation needs collation/organization, it might be a longer process </t>
  </si>
  <si>
    <t>Indicator can be quantified with measures such as "does the user documentation exist: no, some or full suite. How many training manuals are there, how many online courses, tutorials, and/or guides. FInally, how comprehensive is the material (covers some, all, or none) of the relevant aspects.</t>
  </si>
  <si>
    <t>None considered</t>
  </si>
  <si>
    <t>It can be weighted according to criteria (critical documentation, non-critical documentation) and how significant it is for successful community support (weighted by importance)</t>
  </si>
  <si>
    <t>agreed with comments</t>
  </si>
  <si>
    <t>yes</t>
  </si>
  <si>
    <t>2. Documentation X (N,Y) addresses most of the common functionality.</t>
  </si>
  <si>
    <t>DSQ-com_doc2</t>
  </si>
  <si>
    <t>Yes, this indicator is relevant in this grouping since it touches on the quality of the documentation of the product. Also overlaps with product quality, [HA:not sure why can't be combined with above indicator]</t>
  </si>
  <si>
    <t>The LOE is dependent on the complexity of the product, and the amount of work previously done by the team. Very loosely estimated at maximum 15 hours</t>
  </si>
  <si>
    <t>Indicator can be quantified through mapping common functionality and binary (yes/no) questions about whether it is covered through the existing documentation. A percentage scoring system can be used to indicate how much is missing</t>
  </si>
  <si>
    <t xml:space="preserve">No. </t>
  </si>
  <si>
    <t>See ans. Q8</t>
  </si>
  <si>
    <t>small edit</t>
  </si>
  <si>
    <t>maybe</t>
  </si>
  <si>
    <t>3. Documentation X (N,Y) released under a Creative Commons license</t>
  </si>
  <si>
    <t>DSQ-com_doc3</t>
  </si>
  <si>
    <t>Yes, this is relevant. Might be more relevant in compliance, licensing, and/or dependency</t>
  </si>
  <si>
    <t>Since this is a binary question (yes/no), it should not take very long to determine (LOE loosely estimated at 1 hour)</t>
  </si>
  <si>
    <t xml:space="preserve">Indicator can be quanitified by asking a series or simple questions: is it released under a creative license, if so, which one, if not, what is required for commercial purposes, should derivatives be allowed or not,  etc. </t>
  </si>
  <si>
    <t xml:space="preserve">no </t>
  </si>
  <si>
    <t>[L] No substantial documentation of the software exists
[M] Some technical documentation exists of the source code, use cases, and functional requirements
[H] Source code is documented to the point that new adopters can customize and add new functionality without relying on significant help from one of the core developers. Online courses or tutorials are available to address common development and deployment tasks. Core business workflows and functional requirements are fully documented using use cases, user stories, or other equivalent methodology</t>
  </si>
  <si>
    <t>DSQ-sof_tecdoc1</t>
  </si>
  <si>
    <t>This is relevant</t>
  </si>
  <si>
    <t xml:space="preserve"> Question: does it overlap with the first two indicators in user documentation? Is there a way to merge this one into the first two indicators to avoid repetition?</t>
  </si>
  <si>
    <t>Indicator can be quantified with measures such as "does the user documentation exist: no, some or full suite. How many training manuals are there, how many online courses, tutorials, and/or guides. FInally, how comprehensive is the material (covers some, all, or none) of the relevant aspects." In addition, new adopters can also be evaluated - how easy was it for them to use and find documentation</t>
  </si>
  <si>
    <t>Maybe it might be useful to make this indicator specific to the user or new adopter</t>
  </si>
  <si>
    <t>The weighting for this is more for external users - might be more difficult to obtain this information, but it can be done easily through an online survey with a small number of questions</t>
  </si>
  <si>
    <t>QU13</t>
  </si>
  <si>
    <t>The project enumerates and explains large technical debt issues in prose technical documentation and captures adequate detail in the product backlog. Examples of documented tech debt could be, but are not limited to, god classes/monoliths, code smell, design fray, copy-pasted/duplicated code, insufficient test coverage, over-engineered components, unsupported/end-of-life dependencies, etc.</t>
  </si>
  <si>
    <t>I am sure this is relevant, but it feels like the individual components can be merged into the DSQ criteria as individual indicators </t>
  </si>
  <si>
    <t>Note: I think this indicator can be merged into the DSQ indicators (see Q5)</t>
  </si>
  <si>
    <t>Someone technical is required to look over this indicator in detail. Very loose estimate is maximum 15 hours</t>
  </si>
  <si>
    <t>Indicators may be quantified either as binary or with significance levels (ex. how much of the code is duplicated, how much of it is over-engineered, etc)</t>
  </si>
  <si>
    <t>The language is very technical here, and would require either someone with a technical background or more clear definitions</t>
  </si>
  <si>
    <t>I don't know enough, but it seems cumbersome to do so at this point</t>
  </si>
  <si>
    <t>QU10</t>
  </si>
  <si>
    <t>The project is open and honest about the quality of its code. Various levels of quality and maturity for various modules are natural and acceptable as long as they are clearly communicated.</t>
  </si>
  <si>
    <t>Can be overlapped with groupings: decisions and governance and utility and impact, since it touches on issues of transparency and openness, which are decisions at higher levels</t>
  </si>
  <si>
    <t>Loose LOE requirement: max 10 hours</t>
  </si>
  <si>
    <t>HIghly qualitative as it stands. Maybe one way to quantify this would be "does the project have a stated commitment to be open and honest about the quality? If so, does it fail to address this in any way?"</t>
  </si>
  <si>
    <t>The indicator does not feel clearly defined.</t>
  </si>
  <si>
    <t>Not at this time</t>
  </si>
  <si>
    <t>subjective measure</t>
  </si>
  <si>
    <t>QU11 </t>
  </si>
  <si>
    <t>In particular, there are either no "monoliths" or "god classes," or they are known and there is a roadmap to refactor them.</t>
  </si>
  <si>
    <t>Note: I think this indicator can be merged into the DSQ indicators OR if QU13 remains a standalone indicator, it can be merged there</t>
  </si>
  <si>
    <t>Loose LOE requirement from a technical person: 3 hours</t>
  </si>
  <si>
    <t>Should be easy to quantify "yes or no, if so how many? if so, is there a roadmap to refactor" etc.</t>
  </si>
  <si>
    <t>QU12 </t>
  </si>
  <si>
    <t>In particular, there are no custom utility features that could be replaced with common open source tools, including: databases, web application servers/containers, object relationship mappers, dependency/package management, authentication, continunous integration, packaging/installation</t>
  </si>
  <si>
    <t>Disctinct and important to evaluate. Could be put under a broader umbrella</t>
  </si>
  <si>
    <t>Loose LOE requirement from a technical person: 7 hours. </t>
  </si>
  <si>
    <t>If this is an indicator, there needs to be a comprehensive common open source tools (or someone with extensive knowledge of what is available) to offer notation of how/where they could be replaced</t>
  </si>
  <si>
    <t>QU21</t>
  </si>
  <si>
    <t>The project establishes practices and/or policies to produce and maintain secure software. </t>
  </si>
  <si>
    <t>Can be overlapped with groupings: decisions and governance, product quality, compliance</t>
  </si>
  <si>
    <t>Minimal LOE</t>
  </si>
  <si>
    <t>It is a a yes/no question</t>
  </si>
  <si>
    <t>Yes, this can be weighted easily</t>
  </si>
  <si>
    <t>QU30</t>
  </si>
  <si>
    <t>The project provides a well-documented channel to report security issues, along with a documented way of responding to them. </t>
  </si>
  <si>
    <t>Can be overlapped with DSQ indicators</t>
  </si>
  <si>
    <t>QU40</t>
  </si>
  <si>
    <t>The project puts a high priority on backwards compatibility and aims to document any incompatible changes and provide tools and documentation to help users transition to new features.</t>
  </si>
  <si>
    <t>QU53</t>
  </si>
  <si>
    <t>The project has a documented response time for bug reports and regularly meets the timeframe set by themselves.</t>
  </si>
  <si>
    <t>Can be grouped with QU53, 51, 52</t>
  </si>
  <si>
    <t>It is a a yes/no question. The category can be grouped under "bugs"</t>
  </si>
  <si>
    <t>QU51 </t>
  </si>
  <si>
    <t>A list of outstanding bugs is open, easily discoverable, prioritized, and responsively triaged.</t>
  </si>
  <si>
    <t>QU52</t>
  </si>
  <si>
    <t>Bugs that are ideal for new contributors are labeled as such.</t>
  </si>
  <si>
    <t>QU60</t>
  </si>
  <si>
    <t>The project must include a unit and integration test suite of sufficient coverage, and must document its coverage. Additional performance and scale test capability is desirable.</t>
  </si>
  <si>
    <t>Can be grouped with QU60, 72, 90</t>
  </si>
  <si>
    <t>Loosely estimated LOE is 5 hours max</t>
  </si>
  <si>
    <t xml:space="preserve">This question requires further analysis and will need more comprehensive questions to be measured, such as "is there a unit and integration...." "how is it documented?" and a way to test capability </t>
  </si>
  <si>
    <t>QU72</t>
  </si>
  <si>
    <t>The project must include enough documentation to test, contribute code, or deploy any of the software.</t>
  </si>
  <si>
    <t>QU80</t>
  </si>
  <si>
    <t>The project must document how it integrates with other OSC Member (or external) projects. Where applicable, the project should be compatible with other active projects.</t>
  </si>
  <si>
    <t>Can be grouped with grouping: dependency [HA: This is too specific by mentioning OSC.  Documentation of integrations is relevent]</t>
  </si>
  <si>
    <t>"Does the project document how it integrates with OSC memebrs? DOes the project document how it integrates with other projects"</t>
  </si>
  <si>
    <t>QU90</t>
  </si>
  <si>
    <t>The project has set up a Continuous Integration pipeline for testing and deployment purposes.</t>
  </si>
  <si>
    <t>QU100</t>
  </si>
  <si>
    <t>The project must demonstrate sufficient scalability and document its scalability over various dimensions appropriate to the project.</t>
  </si>
  <si>
    <t>Should be grouped with grouping: utlitity and impact, decisions and governance</t>
  </si>
  <si>
    <t>Medium LOE</t>
  </si>
  <si>
    <t>It is a qualitative question which would require subjective reasoning. "Does it demonstrate sufficient scalability" Might be more suitable in another category</t>
  </si>
  <si>
    <t>I imagine it would need to be weighted to establish scale or comparability</t>
  </si>
  <si>
    <t>Talks to need to see beyoon the fact that the license is open, and introduces the fact that software has a responsibility to be a product for real scale and use.</t>
  </si>
  <si>
    <t>Yes, they generally allow the view of how well the tool is built, and aligned to implementation needs and provide some insight to its use previously. Where it could use strengthining is in brining to light the need for quality software that is responsible. Would suggest finding a model that helps measure quality metrics of software.</t>
  </si>
  <si>
    <t>Yes it is sector agnostic - questions would hold true for tools in sectors outside of Health.</t>
  </si>
  <si>
    <t>Could use a critical review against "7" that talks to Product Design and planning - good design and planning go hand in hand with quality.</t>
  </si>
  <si>
    <t>[L] Limited or no support in the software for multiple languages. Multi-lingual documentation / user resources are practically non-existent
[M] Software has be internationalized to support multiple languages (though may not have been translated) for primary portions of the user interface. Some user documentation exists in more than one language
[H] Software has been translated into multiple languages and fully supports internationalization requirements. There is an easy tool for new translations to be added.  Significant parts of user and implementer documentation has been translated into at least one other language.</t>
  </si>
  <si>
    <t>DSQ-com_lang1</t>
  </si>
  <si>
    <t>Yes, shows forethought to broader use for LMIC space that is not primarily english.</t>
  </si>
  <si>
    <t>It needs to be expanded to add relevance of multilingual nature. It is important to understand the value of multilingual tools and if it is necessary. I'd add an "if relevant" and if not - outline why.</t>
  </si>
  <si>
    <t>Minimal, its there or its not</t>
  </si>
  <si>
    <t>No, measures are quantitative.</t>
  </si>
  <si>
    <t>May be useful to distinguish between multi-lingual 1) User Interface, 2) Documentation, and 3) User Content. Multi-lingual support for user content refers to the ability to enter data in a user's preferred language, and sometimes duplicate data entry for each language. Suggest separating UI multi-lingual support from Docs/Content support.
However- does a back-end service need a multi-lingual interface? Definitely for user facing tools and definitely for documentation.</t>
  </si>
  <si>
    <t>***</t>
  </si>
  <si>
    <t>[L] No documentation available for deployment and configuration
[M] Full documentation available for deployment and configuration. A new implementation does not require the involvement of the core development team
[H] Software has been packaged for one or more common operating systems or platforms. Software upgrades can largely be achieved without manual intervention. Unit or integration testing is part of the release process</t>
  </si>
  <si>
    <t>DSQ-sof_sofprod1</t>
  </si>
  <si>
    <t>Yes.</t>
  </si>
  <si>
    <t>In addition to the software documentation I'd separate this out to include types of documentaiton. Is there architectural designs, user manuals, pre-packaged training material. And productization is not just documentation.- I'd like to see measures for Quality Assurance - are there documented test cases, are they repeatable, what is the test coverage etc.</t>
  </si>
  <si>
    <t>A little investigation; add the suggested measures in Q6 and it will take a little more effort.</t>
  </si>
  <si>
    <t>See Q6 response for context. Measuring quality of documentation is subjective and qualatative without a structed framework which I'm not sure we have a standard best practise documentation framework?</t>
  </si>
  <si>
    <t>Quality Asusrance measures: Test Cases documentation; Functional and non-functional tests; behavioural and black box tesitng; performance tests.</t>
  </si>
  <si>
    <t>Suggest focusing the name on "deployment", since that is what the maturity level descriptions focus on. Also suggest being explicit that at lower levels that the product also is not packaged up for easy deployment (eg docker)</t>
  </si>
  <si>
    <t>[L] Extract or importing data into the system usually requires looking at source code and/or directly accessing database
[M] Some APIs are available for accessing and managing data. There are user-facing interfaces to export core data and metadata in the system (e.g. in CSV format) for further analysis and data transfer purposes
[H] A robust API is available for key data and metadata exchange needs for the primary business domain with functional requirements for the API having been developed in conjuction with appropriate country, regional and global stakeholders. API endpoints exist for core data and metadata elements which adhere to standards developed by an appropriate Standards Development Organization relevant to the tools business domain. Standards-based API endpoints are used in at least four jurisdictions (e.g. countries or states)</t>
  </si>
  <si>
    <t>DSQ-sof_interop1</t>
  </si>
  <si>
    <t>Fairly technical</t>
  </si>
  <si>
    <t>Yes, and depending on the scope there are quantative tests to deep the standards based nature of the API.</t>
  </si>
  <si>
    <t>"Data accessibility" is somewhat distinct from standards-compliance. For example, DHIS2 for quite a whlie had a robust API without any standards support. OpenMRS supported semantic standards (ie terminology), but not several of the messaging/exchange standards. Being standards-compliant often does not mean that data is sufficiently accessible, as a standard may only provide access to a subset of data or may only make it available in limiting formats (i.e. export one record at a time when a bulk extract is also needed). I might suggest separating "Data accessibility" from "Standards compliance", where the latter addresses both semantic and messaging/exchange standards.</t>
  </si>
  <si>
    <t>1. Role-based authorization, if appropriate, (DNE, exists).</t>
  </si>
  <si>
    <t>DSQ-sof_sec1</t>
  </si>
  <si>
    <t>Yes, talks to implementers ability to instill confidence and trust of the security of a quality product</t>
  </si>
  <si>
    <t>Measure are fine</t>
  </si>
  <si>
    <t>**</t>
  </si>
  <si>
    <t>2. Encryption of all remote access (web, interface, APIs) are X (DNE, available as guidance to implementers, are done by default using current best practices).</t>
  </si>
  <si>
    <t>DSQ-sof_sec2</t>
  </si>
  <si>
    <t>Medium, required technical verification</t>
  </si>
  <si>
    <t>3. Independent security audit of software (DNE, has taken place whtin last 12 months).</t>
  </si>
  <si>
    <t>DSQ-sof_sec3</t>
  </si>
  <si>
    <t>High.</t>
  </si>
  <si>
    <t>Na</t>
  </si>
  <si>
    <t>This seems aspirational unless the global goods community were to facilitate access to security audit services</t>
  </si>
  <si>
    <t>*</t>
  </si>
  <si>
    <t>1. X (0, ≥1) jusrisdiction (e.g. country, state) managing X (10%, 20%, ≥30%) of their "entities" within the software.</t>
  </si>
  <si>
    <t>DSQ-sof_scal1</t>
  </si>
  <si>
    <t>It talks to experience of scale, but it doesn't account for designing for scale of new goods. Would expand to add or match a technical question of "designed for scale"</t>
  </si>
  <si>
    <t>Yes, partially, talks to evidence of scale. Would like to see something that allows a more technical review of design for scale</t>
  </si>
  <si>
    <t>Medium, requires implementation data</t>
  </si>
  <si>
    <t>This way of measuring scale is applicable to certain types of software and not others. What if all "implementations" are hosted on a single cloud instance? What if each HIE only needs a single instance of a component? Suggest either a more generic way to measure or tying the measure to an "Implementation Model", such as "shared cloud host", "local implementation", etc.
Goal is to determine "What evidence of at-scale use is there?" May want to just ask a bunch of product owners this question and then develop the metric based on those answers.</t>
  </si>
  <si>
    <t>2. There is X (0, ≥1, routine) evaluation of software performance and publicly available load statistics.</t>
  </si>
  <si>
    <t>DSQ-sof_scal2</t>
  </si>
  <si>
    <t>"evaluation of software performance" is perhaps too broad/inclusive. Suggest clarifying or providing additional guidance. Does this refer to "automated evaluation"? Built into a continuous integration deployment pipeline? Must include load testing? Publishing performance results? The goal is to be able to differentiate from a product that routinely runs a battery of unit tests that indicates that code is functionaly correct vs. a product that can demonstrate running at scale under load. This metric would be critical to include if we can come up with an easy way to measure it</t>
  </si>
  <si>
    <t>CD10</t>
  </si>
  <si>
    <t>The project produces Open Source software, for distribution to the public at no charge.</t>
  </si>
  <si>
    <t xml:space="preserve">Yes, if we are liminting to just OSS work. </t>
  </si>
  <si>
    <t>Yes, however it is written in a way to disadvantage any oss tool that has a premium verion - would consider loosing this</t>
  </si>
  <si>
    <t>Minimal</t>
  </si>
  <si>
    <t>Would suggest quantifying it with OSI approved liscenses</t>
  </si>
  <si>
    <t>Suggest incorporating "and the license is clearly published in the code/repository"</t>
  </si>
  <si>
    <t>CD20</t>
  </si>
  <si>
    <t>The project's code is easily discoverable and publicly accessible.</t>
  </si>
  <si>
    <t>CD21 </t>
  </si>
  <si>
    <t>The project's code uses mainstream revision control software, such as git.</t>
  </si>
  <si>
    <t>Could be merged with CD40</t>
  </si>
  <si>
    <t>CD30</t>
  </si>
  <si>
    <t>The code can be built in a reproducible way using widely available standard tools.</t>
  </si>
  <si>
    <t>Medium, requires techincal setup - but not hard.</t>
  </si>
  <si>
    <t>This is quite open to interpretation -- this may overlap some with the "deployment/productization" metric above</t>
  </si>
  <si>
    <t xml:space="preserve">* </t>
  </si>
  <si>
    <t>CD31 </t>
  </si>
  <si>
    <t>Step-by-step instructions for setting up a developer environment is available for all appropriate platforms/operating systems, with a minimum of manual steps (e.g. running commands in a terminal/shell).</t>
  </si>
  <si>
    <t>CD40</t>
  </si>
  <si>
    <t>The full history of the project's code is available via a source code control system, in a way that allows any released version to be recreated.</t>
  </si>
  <si>
    <t>Could be merged with CD21</t>
  </si>
  <si>
    <t>Good to have historical releases, but not sure the entire history needs to be available. Would be helpful to clarify what the goal of this one is and then can reconsider</t>
  </si>
  <si>
    <t>CD50</t>
  </si>
  <si>
    <t>The provenance of each line of code is established via the source code control system, in a reliable way based on strong authentication of the committer. When third-party contributions are committed, commit messages provide reliable information about the code provenance.</t>
  </si>
  <si>
    <t>Medium, a review would require some investigation into the commit patterns to verify.</t>
  </si>
  <si>
    <t>CD60</t>
  </si>
  <si>
    <t>The code contains README, NOTICE, and CONTRIBUTING files (or README sections), including a process for claiming bugs.</t>
  </si>
  <si>
    <t>What about inline code documentation, technical reference documentation, etc?</t>
  </si>
  <si>
    <t>Does the software have security certification?</t>
  </si>
  <si>
    <t>CHAOSS-Ris_Sec1</t>
  </si>
  <si>
    <t>conside how to link to DSQ Software Maturity Security</t>
  </si>
  <si>
    <t>Quantitative but could use clarifcation on the types of certifications</t>
  </si>
  <si>
    <t>Certification types</t>
  </si>
  <si>
    <t>Need to define what is security certification?</t>
  </si>
  <si>
    <t>What language is the package written in? (type-safe? Memory-safe? etc.)*</t>
  </si>
  <si>
    <t>CHAOSS-Ris_Sec2</t>
  </si>
  <si>
    <t>High, need technical skills to validate</t>
  </si>
  <si>
    <t>could be refined to more quantitative listing.</t>
  </si>
  <si>
    <t>Difficult to tie the language used to product quality</t>
  </si>
  <si>
    <t>What is the complexity of the source code?</t>
  </si>
  <si>
    <t>CHAOSS-Ris_Cod1</t>
  </si>
  <si>
    <t>Complexity is highly qualitative and can be interpreted differently by end users.</t>
  </si>
  <si>
    <t>Too subjective?</t>
  </si>
  <si>
    <t>How well is the code tested?</t>
  </si>
  <si>
    <t>CHAOSS-Ris_Cod2</t>
  </si>
  <si>
    <t>Medium to high.</t>
  </si>
  <si>
    <t>"Well" is very qualitative and the indicator would bennefit from breaking down the "Testing" to be more framed around the types of tests available, from unit tests through to functional and performance tests</t>
  </si>
  <si>
    <t>Suggest modifying to be more measurable. Eg. test coverage, Automated unit testing run routinely (eg built into code commits)</t>
  </si>
  <si>
    <t>What is the human labor invested in this package?</t>
  </si>
  <si>
    <t>CHAOSS-Ris_Cod3</t>
  </si>
  <si>
    <t>No, time investment does not always equal quality.</t>
  </si>
  <si>
    <t>Suggest removing</t>
  </si>
  <si>
    <t>Interesting metric, but not necessarily tied to quality</t>
  </si>
  <si>
    <t>Suggest capturing this in the "Community Engagement" metrics rather than in product quality: MOVED on 20200204</t>
  </si>
  <si>
    <t>What is the total number of bugs?</t>
  </si>
  <si>
    <t>CHAOSS-Ris_Cod5</t>
  </si>
  <si>
    <t>Minimal assuming tool used to track issue submission</t>
  </si>
  <si>
    <t>This is easy to do only for "reported bugs" -- suggest changing to "Is there a publicly accessible issue tracker where bugs/feature requests can be reported and tracked?"</t>
  </si>
  <si>
    <t>What is the average age of reported bugs?</t>
  </si>
  <si>
    <t>CHAOSS-Ris_Cod6</t>
  </si>
  <si>
    <t>This is only meaningful if bugs are reported... but if they are regularly reported, then it is a useful metric. Suggest wrapping into "Is there a publicly accessible issue tracker"</t>
  </si>
  <si>
    <t>What is the % open bugs that are defects vs. feature requests</t>
  </si>
  <si>
    <t>CHAOSS-Ris_Cod7</t>
  </si>
  <si>
    <t>Suggest wrapping into "Is there a publicly accessible issue tracker" (see previous comments)</t>
  </si>
  <si>
    <t>Are there alternatives to the software package?</t>
  </si>
  <si>
    <t>CHAOSS-Ris_Bus1</t>
  </si>
  <si>
    <t>No, alternatives don't impact the quality of the tool in question</t>
  </si>
  <si>
    <t>Not applicable to maturity</t>
  </si>
  <si>
    <t>How quickly are issues resolved?</t>
  </si>
  <si>
    <t>CHAOSS-Ris_Bus2</t>
  </si>
  <si>
    <t>What is the average age of an open issue?</t>
  </si>
  <si>
    <t>CHAOSS-Ris_Bus3</t>
  </si>
  <si>
    <t>Possibly Merge with Row33</t>
  </si>
  <si>
    <t> What is the activity within the community?</t>
  </si>
  <si>
    <t>CHAOSS-Ris_Bus4</t>
  </si>
  <si>
    <t>Qualitiative and would bennefit from some guideance in how to measure the activity of the community.</t>
  </si>
  <si>
    <t>Mailing list activity levels, Discourse, Code commits, calls etc?</t>
  </si>
  <si>
    <t>Probably better in the "community" set of indicators</t>
  </si>
  <si>
    <t>How many forks are there of the project?</t>
  </si>
  <si>
    <t>CHAOSS-Ris_Bus5</t>
  </si>
  <si>
    <t>Minimal, assuming the code repo is publicly tracked</t>
  </si>
  <si>
    <t>Quantitative</t>
  </si>
  <si>
    <t>Not always correlated with product quality</t>
  </si>
  <si>
    <t>What is the distribution of work in the community?</t>
  </si>
  <si>
    <t>CHAOSS-Ris_Bus6</t>
  </si>
  <si>
    <t>No, talks more to the community size - more persons don't always equagte to a better product</t>
  </si>
  <si>
    <t>These are more related to the health of an open source product and I wouldn't use this as a sound measure of a quality product for implementation.</t>
  </si>
  <si>
    <t>How robust and diverse are the contributors to a community?</t>
  </si>
  <si>
    <t>CHAOSS-Ris_Bus7</t>
  </si>
  <si>
    <t>How many security bug fixes exist on the mainline that need to be ported to the downstreams.</t>
  </si>
  <si>
    <t>CHAOSS-Ris_Bus8</t>
  </si>
  <si>
    <t>minimal</t>
  </si>
  <si>
    <t>interesting metric, but may be difficult to get reliable data. Might instead measure whether a product has dependencies that are no longer maintained with security updates, or dependencies with known security risks</t>
  </si>
  <si>
    <t>Indiator ID</t>
  </si>
  <si>
    <t>LOE</t>
  </si>
  <si>
    <t>Methodology</t>
  </si>
  <si>
    <t xml:space="preserve">Less than two countries or states actively use the tool as part of their health information system </t>
  </si>
  <si>
    <t>At least four countries or states actively use the tool as part of their health information system with at least 20% of total nation-wide or state-wide target users routinely using product/service as intended</t>
  </si>
  <si>
    <t>At least ten countries or states actively use the tool as part of their health information system with at least 30% of total nation-wide or state-wide target users routinely using product/service as intended</t>
  </si>
  <si>
    <t>-1,0,1</t>
  </si>
  <si>
    <t>Less than two countries or states have included the tool as part of their eHealth strategy or framework</t>
  </si>
  <si>
    <t>At least four countries or states have included the tool as part of their eHealth strategy or framework</t>
  </si>
  <si>
    <t>At least ten countries or states have included the tool as part of their eHealth strategy or framework</t>
  </si>
  <si>
    <t>The tool does not meet digital functional requirements (as defined by WHO's Classification of Digital Health Interventions) without signifigant customization or configuration</t>
  </si>
  <si>
    <t>The tool partially meets digital functional requirements (as defined by WHO's Classification of Digital Health Interventions) without signifigant customization or configuration</t>
  </si>
  <si>
    <t>The tool fully meets digital functional requirements (as defined by WHO's Classification of Digital Health Interventions) without signifigant customization or configuration</t>
  </si>
  <si>
    <t>Source code not publically available or not released under an open-source license</t>
  </si>
  <si>
    <t xml:space="preserve">Source code exists on a publicly accessible repository and licensed under an Open Source Initiative approved license.  </t>
  </si>
  <si>
    <t>Source code exists on a publicly accessible repository and licensed under an Open Source Initiative approved license. Software is structured to allow local customizations and new modules and functionality without requiring forking of main code</t>
  </si>
  <si>
    <t>1. X (2≤, &gt;2) revenue streams exist across project implementaions</t>
  </si>
  <si>
    <t>DSQ-glob_fund1</t>
  </si>
  <si>
    <t>At most two revenue streams exists. Revenue streams are largely dependent on time-bound project implementations</t>
  </si>
  <si>
    <t>Multiple revenue streams/funders exist across project implementations</t>
  </si>
  <si>
    <t>Multiple revenue streams and funding mechanisms exist, including at least one that provides for multi-year support of core software development, documentation and other key artifacts</t>
  </si>
  <si>
    <t>2. Funding mechanisms exist X (N, Y)</t>
  </si>
  <si>
    <t>DSQ-glob_fund2</t>
  </si>
  <si>
    <t>3. X (0, ≥1) stream(s) providing multi-year support of core software development, documentation and other key artifacts</t>
  </si>
  <si>
    <t>DSQ-glob_fund3</t>
  </si>
  <si>
    <t>Less than 10% of estimated total number of developers, contributors, and implementers are on a communication platform</t>
  </si>
  <si>
    <t>Up to 20% of estimated total number of developers, contributors, or implementers, including some country representation, are engaged on a communication platform</t>
  </si>
  <si>
    <t>At least 30% of estimated total number of developers, contributors, and implementers are engaged on a communication platform. Community leadership includes representation from countries where the tool is deployed</t>
  </si>
  <si>
    <t>1. X (No, informal, formal) process for community management and governance structures (e.g. leadership, technical advisory group, community representatives) exist to direct continued development of the digital health tool.</t>
  </si>
  <si>
    <t>DSQ-com_gov1</t>
  </si>
  <si>
    <t>There is no community governance structure in place to direct continued development of the digital health tool</t>
  </si>
  <si>
    <t>Some informal processes for community management exist to direct continued development of the digital health tool</t>
  </si>
  <si>
    <t>Formal community structures (e.g. leadership, technical advisory group, community representatives) exist and are practiced with documented roles and responsibilities in a transparent fashion and are used to direct continued development of the digital health tool</t>
  </si>
  <si>
    <t>2. X(N,Y) structures are practiced with documented roles and responsibilities in a transparent fashion.</t>
  </si>
  <si>
    <t>DSQ-com_gov2</t>
  </si>
  <si>
    <t xml:space="preserve">1. A publicly accessible and routintely maintained platform X (DNE,exists) for new feature requests.
</t>
  </si>
  <si>
    <t xml:space="preserve">No software roadmap exists or there is no publicly accessible and routintely maintained platform for new feature requests </t>
  </si>
  <si>
    <t xml:space="preserve">There is a publicly accessible and routintely maintained platform for new feature requests. A software roadmap exists describing currently planned and resourced development activities    </t>
  </si>
  <si>
    <t>New features and functionality are documented as part of a software roadmap as part of a release cycle. There are forums for community members to discuss new feature requests. A clear prioritization process exists and is utilized for the development of new features and functionality as part of a product backlog</t>
  </si>
  <si>
    <t>No user documentation exists</t>
  </si>
  <si>
    <t>Some user documentation exists (training manual, demo videos) but only addresses a limited subset of common functionality</t>
  </si>
  <si>
    <t>A full suite of user documentation exists including training manuals, online courses, tutorials and implementation guides addressing most of the common functionality. Documentation has been released under a Creative Commons license</t>
  </si>
  <si>
    <t>Limited or no support in the software for multiple languages.  Multi-lingual documentation / user resources are practically non-existent</t>
  </si>
  <si>
    <t>Software has be internationalized to support multiple languages (though may not have been translated) for primary portions of the user interface.   Some user documentation exists in more than one language</t>
  </si>
  <si>
    <t>Software has been translated into multiple languages and fully supports internationalization requirements.  There is an easy tool for new translations to be added.  Significant parts of user and implementer documentation has been translated into at least one other language.</t>
  </si>
  <si>
    <t>No substantial documentation of the software exists</t>
  </si>
  <si>
    <t xml:space="preserve">Some technical documentation exists of the source code, use cases, and functional requirements </t>
  </si>
  <si>
    <t xml:space="preserve">Source code is documented to the point that new adopters can customize and add new functionality without relying on significant help from one of the core developers. Online courses or tutorials are available to address common development and deployment tasks. Core business workflows and functional requirements are fully documented using use cases, user stories, or other equivalent methodology   </t>
  </si>
  <si>
    <t>No documentation available for deployment and configuration</t>
  </si>
  <si>
    <t>Full documentation available for deployment and configuration. A new implementation does not require the involvement of the core development team</t>
  </si>
  <si>
    <t>Software has been packaged for one or more common operating systems or platforms. Software upgrades can largely be achieved without manual intervention. Unit or integration testing is part of the release process</t>
  </si>
  <si>
    <t xml:space="preserve">Extract or importing data into the system usually requires looking at source code and/or directly accessing database </t>
  </si>
  <si>
    <t>Some APIs are available for accessing and managing data. There are user-facing interfaces to export core data and metadata in the system (e.g. in CSV format) for further analysis and data transfer purposes</t>
  </si>
  <si>
    <t>A robust API is available for key data and metadata exchange needs for the primary business domain with functional requirements for the API having been developed in conjuction with appropriate country, regional and global stakeholders. API endpoints exist for core data and metadata elements which adhere to standards developed by an appropriate Standards Development Organization relevant to the tools business domain. Standards-based API endpoints are used in at least four jurisdictions (e.g. countries or states)</t>
  </si>
  <si>
    <t>No security controls or implementation guidance are in place</t>
  </si>
  <si>
    <t>Role-based authorization exists, if appropriate. Guidance on encrypting all remote access (web interface, APIs) is available to implementors</t>
  </si>
  <si>
    <t>Role-based authorization exists, if appropriate. All remote access (web interface, APIs) are encrypted by default using current best practices. An independent security audit of the software has taken place within the last twelve months</t>
  </si>
  <si>
    <t xml:space="preserve">1. X (0, ≥1) jusrisdiction (e.g. country, state) managing X (10%, 20%, ≥30%) of their "entities" within the software.
</t>
  </si>
  <si>
    <t>There are no jurisdicions (e.g. country, state) that manage 10% of their "entities" within the tool, and no performance and load statistics exist</t>
  </si>
  <si>
    <t>There is at least one jurisdicion (e.g. country, state) deployment for which 20% of all "entities" are managed within the software. There has been at least one evaluation of software performance / load testing</t>
  </si>
  <si>
    <t>There is at least one jurisdicions (e.g. country, state) deployment for which 30% of all "entities" are managed within the software. Performance and load testing is a part of routine releases and results are publicly available.</t>
  </si>
  <si>
    <t>N,Y</t>
  </si>
  <si>
    <t>0,1</t>
  </si>
  <si>
    <t>LICENSE file in the repo</t>
  </si>
  <si>
    <t>If project site is known, scrape for known repos (github, gitlab, etc)</t>
  </si>
  <si>
    <t>If CD20 is known, trivial</t>
  </si>
  <si>
    <t>Could check for known  build files like Makefile, pom.xml, build.gradle, etc.</t>
  </si>
  <si>
    <t>Same as CD30</t>
  </si>
  <si>
    <t>Could check for known dependencies files like Gemfile, pom.xml, pip requirements, etc. which would imply open-source dependencies</t>
  </si>
  <si>
    <t>Could scape dependencies referenced in LC20 for LICENSE files</t>
  </si>
  <si>
    <t>CONTRIBUTING file in the repo</t>
  </si>
  <si>
    <t>Look for release tags or similar in repo</t>
  </si>
  <si>
    <t>If RE10 is discoverable, this is automatable</t>
  </si>
  <si>
    <t>If CD20 is known, this is automatable</t>
  </si>
  <si>
    <t>Look at time stamps between releases from RE10</t>
  </si>
  <si>
    <t>Look at issues backlog, look for tags like "tech debt" or "code smell"</t>
  </si>
  <si>
    <t>There are automated tools for evaluating code quality</t>
  </si>
  <si>
    <t>3/4?</t>
  </si>
  <si>
    <t>There may be standard files to add to repos around this topic, but I'm not familiar with any</t>
  </si>
  <si>
    <t>Average open time for closed issues</t>
  </si>
  <si>
    <t>If the repo is known, the issue backlog will be known</t>
  </si>
  <si>
    <t>Could scrape issue backlog for tags like "quick wins" or "beginner friendly"</t>
  </si>
  <si>
    <t>Look for known test packages, like src/test/*.java, tests/ for python/Django, etc.</t>
  </si>
  <si>
    <t>Same as QU60</t>
  </si>
  <si>
    <t>Scrape repo README for websites</t>
  </si>
  <si>
    <t>Could look at commits to documentation files</t>
  </si>
  <si>
    <t>Could scrape README for slack, irc, etc. references</t>
  </si>
  <si>
    <t>Trivial if CO72 is known</t>
  </si>
  <si>
    <t>Could scrape README for discourse, google groups, etc.</t>
  </si>
  <si>
    <t>CS11</t>
  </si>
  <si>
    <t>The project maintains and uses a public list of its contributors who have decision power and some sort of documented governance process.</t>
  </si>
  <si>
    <t>Look in repo for contributors file</t>
  </si>
  <si>
    <t>CS20</t>
  </si>
  <si>
    <t>Decisions are made by consensus among PMC members and are documented on the project's main communications channel. Community opinions are taken into account but the PMC has the final word if needed.</t>
  </si>
  <si>
    <t>CS30</t>
  </si>
  <si>
    <t>Documented voting rules are used to build consensus when discussion is not sufficient. </t>
  </si>
  <si>
    <t>CS41</t>
  </si>
  <si>
    <t>In projects, community consesus is disputed and overruled by project leaders only through clearly justified reasoning on technical merits.</t>
  </si>
  <si>
    <t>CS50</t>
  </si>
  <si>
    <t>All "important" discussions happen asynchronously in written form on the project's main communications channel. Offline, face-to-face or private discussions that affect the project are also documented on that channel.</t>
  </si>
  <si>
    <t>IN10</t>
  </si>
  <si>
    <t>The project is independent from any corporate or organizational influence. </t>
  </si>
  <si>
    <t>Domain names of emails of contributors</t>
  </si>
  <si>
    <t>IN20</t>
  </si>
  <si>
    <t>Contributors act as themselves as opposed to representatives of a corporation or organization.</t>
  </si>
  <si>
    <t>IN30</t>
  </si>
  <si>
    <t>The project is not highly dependent on any single contributor. There are at least 3 legally independent contributors (e.g., code committers with copyright).</t>
  </si>
  <si>
    <t>Commit logs of repo</t>
  </si>
  <si>
    <t>IN31</t>
  </si>
  <si>
    <t>No single organization is vital to the success of the project, either through direct or indirect support, as the primary user.</t>
  </si>
  <si>
    <t>Same as IN10</t>
  </si>
  <si>
    <t>Forks of the main repo</t>
  </si>
  <si>
    <t>Score</t>
  </si>
  <si>
    <t>Does the OSPG have a stated commitment (through the buy-in of the leadership) to achieve long-term sustainability? </t>
  </si>
  <si>
    <t>OSCeng.-()_sus2</t>
  </si>
  <si>
    <t>Does the OSPG have a sustainability plan drafted?  </t>
  </si>
  <si>
    <t>OSCeng.-()_sus3</t>
  </si>
  <si>
    <t>Do they have a sustainability implementation plan?  </t>
  </si>
  <si>
    <t>OSCeng.-()_sus4</t>
  </si>
  <si>
    <t>If they work with partners, does their sustainability plan include sustainability of their partners? </t>
  </si>
  <si>
    <t>OSCeng.-()_sus5</t>
  </si>
  <si>
    <t>Does their sustainability plan include all stakeholders, including sustainers, contributors, and end users? </t>
  </si>
  <si>
    <t>OSCeng.-()_stake1</t>
  </si>
  <si>
    <t>What revenue streams do they currently use? </t>
  </si>
  <si>
    <t>OSCeng.-()_stats1</t>
  </si>
  <si>
    <t>What cost offsets do they currently use?  </t>
  </si>
  <si>
    <t>OSCeng.-()_stats2</t>
  </si>
  <si>
    <t>What tactics do they currently use? </t>
  </si>
  <si>
    <t>OSCeng.-()_stats3</t>
  </si>
  <si>
    <t>What revenue streams do they want to implement? </t>
  </si>
  <si>
    <t>OSCeng.-()_plan1</t>
  </si>
  <si>
    <t>What cost offsets do they want to implement?  </t>
  </si>
  <si>
    <t>OSCeng.-()_plan2</t>
  </si>
  <si>
    <t>What tactics do they want to implement? </t>
  </si>
  <si>
    <t>OSCeng.-()_plan3</t>
  </si>
  <si>
    <t>How much revenue do they need from the revenue streams? </t>
  </si>
  <si>
    <t>OSCeng.-()_fund1</t>
  </si>
  <si>
    <t>Is it reasonable? </t>
  </si>
  <si>
    <t>OSCeng.-()_fund2</t>
  </si>
  <si>
    <t>OSCeng.-()_grant1</t>
  </si>
  <si>
    <t>Do they have plans to phase in the sustainability plan? </t>
  </si>
  <si>
    <t>OSCeng.-()_time1</t>
  </si>
  <si>
    <t>What revenue streams, cost offsets, or tactics (if any) SHOULD they consider that they haven’t? </t>
  </si>
  <si>
    <t>OSCeng.-()_gap1</t>
  </si>
  <si>
    <t>What revenue streams, cost offsets, or tactics (if any) that they use should they reconsider? </t>
  </si>
  <si>
    <t>OSCeng.-()_gap2</t>
  </si>
  <si>
    <t>Is their timeline reasonable. If not, why not? </t>
  </si>
  <si>
    <t>OSCeng.-()_gap3</t>
  </si>
  <si>
    <t>What is the ratio of current status to future plans?  </t>
  </si>
  <si>
    <t>OSCeng.-()_stats2plan1</t>
  </si>
  <si>
    <t>Does it seem like a reasonable and achievable implementation target? </t>
  </si>
  <si>
    <t>OSCeng.-()_stats2plan2</t>
  </si>
  <si>
    <t>OSCeng.-()_rev1</t>
  </si>
  <si>
    <t>OSCeng.-()_rev2</t>
  </si>
  <si>
    <t>OSCeng.-()_rev3</t>
  </si>
  <si>
    <t>OSCeng.-()_rev4</t>
  </si>
  <si>
    <t>Category / Domain</t>
  </si>
  <si>
    <t>Subcategory / Subdomain</t>
  </si>
  <si>
    <t xml:space="preserve"> LOE</t>
  </si>
  <si>
    <t>Organizational Influence</t>
  </si>
  <si>
    <t>How dominant are individual organizations in a project?</t>
  </si>
  <si>
    <t>CHAOSS-Com_Org1</t>
  </si>
  <si>
    <t>Domains of emails of contributors</t>
  </si>
  <si>
    <t>Organizational Relationships</t>
  </si>
  <si>
    <t>How do organizational partnerships / collaborations impact the project?</t>
  </si>
  <si>
    <t>CHAOSS-Com_Org2</t>
  </si>
  <si>
    <t>Contributor Affiliation Changes</t>
  </si>
  <si>
    <t>What are the impact of job changes (organizational affiliation changes) on a project?</t>
  </si>
  <si>
    <t>CHAOSS-Com_Org3</t>
  </si>
  <si>
    <t>Organizations Contributing (Joining and leaving)</t>
  </si>
  <si>
    <t>What is the impact of organizations joining or leaving the project</t>
  </si>
  <si>
    <t>CHAOSS-Com_Org4</t>
  </si>
  <si>
    <t>Organization or volunteer driven</t>
  </si>
  <si>
    <t>What is organizational affiliation vs. non-organizational affiliation?</t>
  </si>
  <si>
    <t>CHAOSS-Com_Org5</t>
  </si>
  <si>
    <t>Organizational Diversity</t>
  </si>
  <si>
    <t>What is the organizational diversity of contributions?</t>
  </si>
  <si>
    <t>CHAOSS-Com_Org6</t>
  </si>
  <si>
    <t>Peripheral Organizations</t>
  </si>
  <si>
    <t>Who are the drive-by organizational contributors?</t>
  </si>
  <si>
    <t>CHAOSS-Com_Org7</t>
  </si>
  <si>
    <t>Leadership Organizational Affiliation</t>
  </si>
  <si>
    <t>How are leadership positions distributed across organizations?</t>
  </si>
  <si>
    <t>CHAOSS-Com_Org8</t>
  </si>
  <si>
    <t>Domains of emails of contributors, sorted by top contributors</t>
  </si>
  <si>
    <t>Financial Considerations</t>
  </si>
  <si>
    <t>How do financial considerations impact the projects?</t>
  </si>
  <si>
    <t>CHAOSS-Com_Org9</t>
  </si>
  <si>
    <t>Organizational Ownership Distribution</t>
  </si>
  <si>
    <t>How is code ownership distributed across organizational and non-organizational contributors?</t>
  </si>
  <si>
    <t>CHAOSS-Com_Org10</t>
  </si>
  <si>
    <t>Lines of code attributed to users grouped by domains of emails</t>
  </si>
  <si>
    <t>Contributor Country</t>
  </si>
  <si>
    <t>What is the primary residence of the contributor?</t>
  </si>
  <si>
    <t>CHAOSS-Com_Org11</t>
  </si>
  <si>
    <t>Contributor Employer Country</t>
  </si>
  <si>
    <t>What is the headquarters location of the organization employing the contributor if they are contributing on behalf of their employer?</t>
  </si>
  <si>
    <t>CHAOSS-Com_Org12</t>
  </si>
  <si>
    <t>Leadership Diversity</t>
  </si>
  <si>
    <t>Does the leadership team represent a diverse set of people?</t>
  </si>
  <si>
    <t>CHAOSS-Div_Lead1</t>
  </si>
  <si>
    <t>Leadership Principles</t>
  </si>
  <si>
    <t>Does our leadership follow leadership principles?</t>
  </si>
  <si>
    <t>CHAOSS-Div_Lead2</t>
  </si>
  <si>
    <t>Mentorship</t>
  </si>
  <si>
    <t>How effective are our mentorship programs at supporting diversity and inclusion in our project?</t>
  </si>
  <si>
    <t>CHAOSS-Div_Lead3</t>
  </si>
  <si>
    <t>Onboarding</t>
  </si>
  <si>
    <t>Does the community have a structured or automated way to welcome new members and include them? (maybe move this into Governance? Have a new focus area for this?)</t>
  </si>
  <si>
    <t>CHAOSS-Div_Lead4</t>
  </si>
  <si>
    <t>Foundation Staff Diversity</t>
  </si>
  <si>
    <t>What is the diversity of foundation staff?</t>
  </si>
  <si>
    <t>CHAOSS-Div_Gov1</t>
  </si>
  <si>
    <t>Board/Council Diversity</t>
  </si>
  <si>
    <t>What is the diversity within our governing board or council?</t>
  </si>
  <si>
    <t>CHAOSS-Div_Gov2</t>
  </si>
  <si>
    <t>Code of Conduct for Project</t>
  </si>
  <si>
    <t>How does the Code of Conduct for the project support diversity and inclusion?</t>
  </si>
  <si>
    <t>CHAOSS-Div_Gov3</t>
  </si>
  <si>
    <t>Code of Conduct Enforcement</t>
  </si>
  <si>
    <t>Is enforcement process running at scale?(volume, responsiveness, accuracy, fairness ...)</t>
  </si>
  <si>
    <t>CHAOSS-Div_Gov4</t>
  </si>
  <si>
    <t>Team/Module Ownership Diversity</t>
  </si>
  <si>
    <t>What is the diversity of other bureaucratic and administrative foundation teams, e.g. working groups, committees, or ambassador groups?</t>
  </si>
  <si>
    <t>CHAOSS-Div_Gov5</t>
  </si>
  <si>
    <t>Path to Influence</t>
  </si>
  <si>
    <t>What opportunities are there to move into governance?</t>
  </si>
  <si>
    <t>CHAOSS-Div_Gov6</t>
  </si>
  <si>
    <t>What is the open bugs that are defects vs. feature requests</t>
  </si>
  <si>
    <t>What are the package software licenses?</t>
  </si>
  <si>
    <t>Does the software package have a standard expression of dependencies, licensing, and security-related issues?</t>
  </si>
  <si>
    <t>CHAOSS-Ris_Tra1</t>
  </si>
  <si>
    <t>CHAOSS-Val_Inn1</t>
  </si>
  <si>
    <t>binary</t>
  </si>
  <si>
    <t>LICCOP / TOT</t>
  </si>
  <si>
    <t>Low: 1</t>
  </si>
  <si>
    <t>Medium: 2</t>
  </si>
  <si>
    <t>High: 3</t>
  </si>
  <si>
    <t>Address Privacy &amp; Security</t>
  </si>
  <si>
    <t>Analyze &amp; Plan</t>
  </si>
  <si>
    <t>Essential Data Identification</t>
  </si>
  <si>
    <t>Mentions sets of data types and appropriate data indicators.</t>
  </si>
  <si>
    <t>Details a thorough identification strategy for handling and managing certain types of data over others. Clear strategies around informed consent and sensitive information are noted.</t>
  </si>
  <si>
    <t>Details a thorough documentation framework that accounts for improvability as the project progresses and possibly scales. This documentation is somewhat accessible to the larger community.</t>
  </si>
  <si>
    <t>N/A, 0, 1, 2, 3</t>
  </si>
  <si>
    <t>Data Risk Assessment</t>
  </si>
  <si>
    <t>Notes a data risk assessment, however, it does not detail how the project could be affected or any clear steps that could be taken to prevent data compromise.</t>
  </si>
  <si>
    <t>Details a thorough risk assessment that is connected to certain types of data, as needed, by the project. Threats are identified but clear countermeasures need to be detailed.</t>
  </si>
  <si>
    <t>Details a rigorous risk assessment framework that is connected to each type of data that may be needed for the project. Threats, vulnerabilities, and damage from compromise are all mapped to a security countermeasure scheme that is within the scope of the project.</t>
  </si>
  <si>
    <t>Context Assessment</t>
  </si>
  <si>
    <t>Identifies a context assessment and offers a somewhat critical perspective of in-country regulations, but more work needs to be done on how such regulations will affect project-specific data.</t>
  </si>
  <si>
    <t>Details a thorough in-country context assessment that presents risks and opportunities for the data management framework for the project.</t>
  </si>
  <si>
    <t>Calls for a highly-detailed in-country assessment of data types and indicators as it relates to the project's objectives. Clear opportunities, challenges, and risks are connected to the data management of the project as it relates to how local contexts regulate data flows and communication.</t>
  </si>
  <si>
    <t>Design &amp; Develop</t>
  </si>
  <si>
    <t>Data Management Plan</t>
  </si>
  <si>
    <t>Mentions a data management plan.</t>
  </si>
  <si>
    <t>Calls for a thorough data management plan covering most aspects of data flows and challenges.</t>
  </si>
  <si>
    <t>Details a rigorous data management plan that covers almost all aspects of the project. The plan also reflects the culture and technical literacy of the organization and notes how the project will engage local communities in collecting, maintaining, and securing project data.</t>
  </si>
  <si>
    <t>Personnel Responsibilities</t>
  </si>
  <si>
    <t>Lists relevant team members with appropriate responsibilities for data management.</t>
  </si>
  <si>
    <t>Details a thorough list of team members that may be responsible for data management for the project.</t>
  </si>
  <si>
    <t>Presents a rigorous responsibility framework for each member of the technical team for the project. Local stakeholders, trainings, workshops, and response plans are detailed in-line with relevant team member responsibilities.</t>
  </si>
  <si>
    <t>Deploy &amp; Implement</t>
  </si>
  <si>
    <t>Data Access</t>
  </si>
  <si>
    <t>Mentions a data access framework.</t>
  </si>
  <si>
    <t>Calls for a thorough data access system covering every user, project manager, implementer, or external consultant. Basic technical solutions, such as two-factor authentication, are noted as viable ways to effectively control access.</t>
  </si>
  <si>
    <t>Provides a rigorous access framework broken down at a per-user level. The framework clearly defines different levels of access and data manipulation technicalities across the project.</t>
  </si>
  <si>
    <t>Data Sunsetting</t>
  </si>
  <si>
    <t xml:space="preserve">Mentions a data sunsetting approach. </t>
  </si>
  <si>
    <t>Details a thorough data sunsetting strategy. The strategy details how data will be destroyed, why it should be deleted, and which specific data will instead be moved into secure long-term storage.</t>
  </si>
  <si>
    <t>Presents a rigorous data sunsetting strategy, which involves the appropriate stakeholders and specific policies that govern how data will be deleted or moved into archives. Personally identifiable information is deleted and users are informed about how data that may have been provided for the project will be dealt with.</t>
  </si>
  <si>
    <t>Security Considerations</t>
  </si>
  <si>
    <t>Mentions a security framework for project data that identifies risks and vulnerabilities.</t>
  </si>
  <si>
    <t>Details a thorough security strategy for project data that involves cross-organization engagement with appropriate experts and technical staff.</t>
  </si>
  <si>
    <t>Presents a rigorous data security strategy that is inclusive of relevant stakeholders and end-users. The strategy includes a rapid-response mechanism that will minimize consequences should project data be compromised, especially sensitive information that may belong to beneficiaries.</t>
  </si>
  <si>
    <t>Monitoring &amp; Evaluation</t>
  </si>
  <si>
    <t>Storage &amp; Deletion</t>
  </si>
  <si>
    <t>Mentions a data storage and deletion plan.</t>
  </si>
  <si>
    <t xml:space="preserve">Details the importance of data storage and deletion and presents clear technical mechanisms for carrying out these processes. </t>
  </si>
  <si>
    <t>Presents a rigorous data archive plan that includes input from end users and relevant technical experts to realize such a plan.</t>
  </si>
  <si>
    <t>Personally Identifiable Information (PII) Management</t>
  </si>
  <si>
    <t xml:space="preserve">Mentions Personally Identifiable Information (PII) considers its strategic importance. </t>
  </si>
  <si>
    <t>Details a strong PII management strategy that makes clear connections to the overall project data management plan.</t>
  </si>
  <si>
    <t>Presents a rigorous and mature strategy for dealing with sensitive information. It uses previous project contexts and calls for end-user interviews to bolster the technical mechanisms to properly manage sensitive information in the long-term.</t>
  </si>
  <si>
    <t>Be Collaborative</t>
  </si>
  <si>
    <t>Expert Identification</t>
  </si>
  <si>
    <t>Identifies a list of possible experts to engage.</t>
  </si>
  <si>
    <t>Details a list of experts across sector and project needs.</t>
  </si>
  <si>
    <t>Clearly presents relevant experts from various organizations and states how it will engage these experts for different areas of the project, as needed.</t>
  </si>
  <si>
    <t>Internal Feedback Processes</t>
  </si>
  <si>
    <t>Notes the need for internal feedback processes and takes these processes into account for the project.</t>
  </si>
  <si>
    <t>Details how the project will address any possible internal organizational barriers to ensure that collaborative efforts are not hindered throughout the project.</t>
  </si>
  <si>
    <t>Calls for a fully integrated internal collaborative approach in the planning and design phase of the project. Clear methods, such as events or internal workshops, are noted as primary ways to encourage collaboration throughout the project.</t>
  </si>
  <si>
    <t>Licensing &amp; Distribution</t>
  </si>
  <si>
    <t>Mentions potential adoption of a creative commons license for the project in areas where such a license could clearly be used.</t>
  </si>
  <si>
    <t>Clearly details how open and creative commons licenses could be used in specific parts of the project and proposes which license(s) to use.</t>
  </si>
  <si>
    <t>Calls for a full creative commons license to be used in a majority of areas for the entirety of the project's lifecycle and details which license is appropriate and why.</t>
  </si>
  <si>
    <t>Community Connections</t>
  </si>
  <si>
    <t>Notes a community collaboration approach in the design of the project.</t>
  </si>
  <si>
    <t>Calls for a thorough regional and international community engagement strategy that is connected to clear areas of the project, as needed.</t>
  </si>
  <si>
    <t>Offers a thorough cross-sector engagement strategy alongside possible tools and ongoing practices that directly relate to various areas of the proposed project.</t>
  </si>
  <si>
    <t>End User Involvement</t>
  </si>
  <si>
    <t>Mentions a collaborative process for involving end users.</t>
  </si>
  <si>
    <t>Calls for a thorough end-user feedback process. Communities in the field are identified and involved through specific workflows.</t>
  </si>
  <si>
    <t>Presents a rigorous end-user involvement process and ensures that civil, municipal, and government organizations are involved in collaboration and feedback processes.</t>
  </si>
  <si>
    <t>Modularity</t>
  </si>
  <si>
    <t>Notes a degree of modular capability for the project.</t>
  </si>
  <si>
    <t>Calls for a well-developed modular approach to project design and collaborative processes.</t>
  </si>
  <si>
    <t>Presents a thorough understanding of how the project will be modular and how collaboration and community engagement will act on such modularity to improve the overall project feedback processes.</t>
  </si>
  <si>
    <t>Open Source Participation</t>
  </si>
  <si>
    <t>The proposal or project details an average approach to engaging with open source and other active communities operating in the field. Little is discussed regarding how the project will encourage transparency and appropriate feedback.</t>
  </si>
  <si>
    <t>The proposal or project calls for a thorough approach to deploy the project in an open and transparent fashion.</t>
  </si>
  <si>
    <t>The proposal or project details clear avenues for open source community engagement. In areas where the project may be lacking, it identifies where it can improve collaboration efforts between local and international communities.</t>
  </si>
  <si>
    <t>Local Engagement</t>
  </si>
  <si>
    <t>The proposal or project only calls for an average local engagement approach and little assessment is offered to ensure that the project remains compliant and aware of changing contexts, policies, or regulations.</t>
  </si>
  <si>
    <t>The proposal or project details a thoughtful approach for how it will continually engage with communities in the field, at the national or international level, to be as proactive as possible in addressing shifting expectations.</t>
  </si>
  <si>
    <t>The proposal or project discusses clear avenues of collaboration with a majority of stakeholders across the project. Specific local technology groups are identified as main areas of collaboration for the project.</t>
  </si>
  <si>
    <t>Collaboration Practices</t>
  </si>
  <si>
    <t>The proposal or project calls for an average approach in terms of community consultation. Specific technical working groups are not established.</t>
  </si>
  <si>
    <t>The proposal or project details a thorough collaboration approach and attempts to define a number of technical working groups to facilitate this collaboration.</t>
  </si>
  <si>
    <t>The proposal or project presents a well-developed collaborative approach that can address rapid or real-time feedback. Specific technical working groups across different levels of civil society are identified and connected to these mechanisms.</t>
  </si>
  <si>
    <t>Community Feedback</t>
  </si>
  <si>
    <t>The proposal or project presents an average understanding of how it would maintain a critical level of feedback from partners and the community, however, it lacks indicators or other evaluation tools that need to be included.</t>
  </si>
  <si>
    <t>The proposal or project details an accessible community feedback process that allows stakeholders and design partners to offer perspectives as needed as the project transitions out of implementation.</t>
  </si>
  <si>
    <t>The proposal or project presents a transparent, clear, and easily accessible feedback framework that includes all users and partners from earlier stages of the project. Any failures of the project are shared as openly as possible.</t>
  </si>
  <si>
    <t>Be Data Driven</t>
  </si>
  <si>
    <t>Defining Data Standards</t>
  </si>
  <si>
    <t>Mentions a definition of data management standards and offers some data types that may be relevant for the project.</t>
  </si>
  <si>
    <t>Thoroughly defines data management standards for the entire project lifecycle.</t>
  </si>
  <si>
    <t>Presents a robust data management standards framework and clearly notes which data types should be prioritized for the project.</t>
  </si>
  <si>
    <t>Data Assessments</t>
  </si>
  <si>
    <t>Mentions a data assessment framework.</t>
  </si>
  <si>
    <t>Details a thorough data assessment framework and identifies data literacy needs for the project's audiences.</t>
  </si>
  <si>
    <t>Provides a clearly defined assessment framework. This framework is effectively connected to localized data use and technical literacy of the project context.</t>
  </si>
  <si>
    <t>Data Storage</t>
  </si>
  <si>
    <t>Mentions how collected data will be stored.</t>
  </si>
  <si>
    <t>Details various options for data storage, but the risks, advantages, and disadvantages with these options are not detailed.</t>
  </si>
  <si>
    <t>Presents a thorough understanding of data storage options and a clear option is prioritized after the benefits and detriments of each option are noted.</t>
  </si>
  <si>
    <t>Data Quality</t>
  </si>
  <si>
    <t>Mentions a data quality framework</t>
  </si>
  <si>
    <t>Details a thorough data quality framework, but this framework is adapted from previous frameworks or projects that remain out-of-context with this project's data needs.</t>
  </si>
  <si>
    <t>Presents a mature data quality framework that is highly specific and contextual to the project's data needs. Each type of data can complete a rigorous quality check process throughout the project lifecycle.</t>
  </si>
  <si>
    <t>Data Privacy Procedures</t>
  </si>
  <si>
    <t>Mentions a data privacy procedure.</t>
  </si>
  <si>
    <t>Details a thorough data privacy procedure to follow, however, more details need to be provided as to how the project will actually deploy and use the policy in the field to protect and include users in the process.</t>
  </si>
  <si>
    <t>Presents a mature data privacy policy that is clear, inclusive, and critical of past practices and failures. The policy can be clearly implemented in the field.</t>
  </si>
  <si>
    <t>Dynamic Data Analytics</t>
  </si>
  <si>
    <t xml:space="preserve">Mentions a data analytics framework. </t>
  </si>
  <si>
    <t>Details a thorough analytics framework that prioritizes real-time or rapid-response analytics, but more details around the cost, risk, and practicality of the rapid analytics need to be shown.</t>
  </si>
  <si>
    <t>Presents a mature analytics framework that prioritizes real-time analytics. The feasibility of this within a project context is clear, concise, and inclusive of its user base.</t>
  </si>
  <si>
    <t>Responsible Data Management</t>
  </si>
  <si>
    <t>Mentions a data management framework.</t>
  </si>
  <si>
    <t>Details a thorough data management framework that addresses staff training and user inclusion.</t>
  </si>
  <si>
    <t>Provides a mature and responsible data management framework accounting for each data type and data collector throughout the long-term roll-out of the project.</t>
  </si>
  <si>
    <t>Data Driven Outcomes</t>
  </si>
  <si>
    <t>Mentions how data in the project will be used in defining the outcomes of the project.</t>
  </si>
  <si>
    <t>Details a thorough method for using data to drive the project outcomes and results.</t>
  </si>
  <si>
    <t>Presents a clear methodology for how the project's data analysis will be tied to outcomes and results. Outcomes are directly connected to data types.</t>
  </si>
  <si>
    <t>Responsible Data Indicators</t>
  </si>
  <si>
    <t>Describes how the project will use data responsibly.</t>
  </si>
  <si>
    <t>Details a thorough set of indicators around how the project is collecting and maintaining data responsibly.</t>
  </si>
  <si>
    <t>Presents a thorough set of responsible data indicators and details how it will refine these indicators with its target user base and project partners throughout the long-term phases of the project.</t>
  </si>
  <si>
    <t>Build for Sustainability</t>
  </si>
  <si>
    <t>Definition &amp; Theory of Change</t>
  </si>
  <si>
    <t>Defines sustainability as it pertains to the proposed solution.</t>
  </si>
  <si>
    <t>Defines sustainability as it relates to the core aspects of the project, including financial, logistical, or political considerations. However, the theory of change does not incorporate these nuanced definitions throughout the project.</t>
  </si>
  <si>
    <t>Accounts for varied definitions and conditions of sustainability and pinpoints them to the specific contexts of the project. These pinpoints are linked to the project's theory of change and clear stakeholder engagements are also identified.</t>
  </si>
  <si>
    <t>Collaborative Partnerships</t>
  </si>
  <si>
    <t>Mentions the importance of collaboration with different stakeholders throughout the project process.</t>
  </si>
  <si>
    <t>Defines the need for collaborative partnerships across each stage of the project lifecycle with supporting strategies, but it does not detail how that collaboration can influence changes at later stages of the project.</t>
  </si>
  <si>
    <t>Notes the clear importance of engaging with varied stakeholders throughout the entire project lifecycle and details how these engagements fit into a shift in design or deployment, as needed.</t>
  </si>
  <si>
    <t>Financial Specifications</t>
  </si>
  <si>
    <t>Notes financial specifications for stakeholders.</t>
  </si>
  <si>
    <t>Describes how financial specifications for stakeholders relate to different stages of the project and paths for investment.</t>
  </si>
  <si>
    <t>Presents robust financial specifications for stakeholders and for each stage of the project, as well as a risk assessment.</t>
  </si>
  <si>
    <t>Project Sunsetting</t>
  </si>
  <si>
    <t>Identifies the need for project sunsetting and the transfer of ownership during later stages of the project.</t>
  </si>
  <si>
    <t>Identifies clear stakeholders to interview and engage with throughout the project and notes how these actors will be included in post-deployment strategies.</t>
  </si>
  <si>
    <t>Identifies clear stakeholders for late-stage project ownership and includes an accountability assessment for understanding how the project may or may not continue following implementation.</t>
  </si>
  <si>
    <t>Established Partnerships</t>
  </si>
  <si>
    <t>Mentions active communities and is adequately working to interview them, however, these communities are not specific to the geography or context of the field.</t>
  </si>
  <si>
    <t>Assesses the organizations and individuals working on similar projects in the field and demonstrates an ability to interview and collaborate with these actors to improve the initial designs and prototypes of the solution.</t>
  </si>
  <si>
    <t>Provides clear strategies for acting on the landscape assessment and notes the need of contextual and geographic familiarity. When program redundancies are identified, it has clear mechanisms that can be called on to ensure the program remains useful and novel in the context of community needs and limitations.</t>
  </si>
  <si>
    <t>Critical Collaboration</t>
  </si>
  <si>
    <t>Identifies an adequate amount of personnel and organizations that the project team can engage with to gain critical analysis.</t>
  </si>
  <si>
    <t>Identifies a set of experts, programs, and organizations to gain critical insight on the project context, but specific questions and feedback capture mechanisms are not present.</t>
  </si>
  <si>
    <t>Identifies a set of experts, programs, and organizations to gain critical insight on project context and pairs this with specific questions and feedback capture mechanisms.</t>
  </si>
  <si>
    <t>Early Testing</t>
  </si>
  <si>
    <t>Mentions the need to test the solution early and with an adequate amount of user groups.</t>
  </si>
  <si>
    <t>Identifies clear mechanisms to test the solution early with various test groups for a number of versions of the solution.</t>
  </si>
  <si>
    <t>Details how the solution will be iteratively tested with different versions and user groups. The proposal or project notes the value of testing early, often, and iteratively as it relates to the overall sustainability of the project.</t>
  </si>
  <si>
    <t>Rapid Resource Response</t>
  </si>
  <si>
    <t>Identifies methods as to how the solution could change or shift during deployment, however, no investment paths are identified that could mitigate the increased or unforeseen costs of the project during deployment.</t>
  </si>
  <si>
    <t>Identifies mechanisms that can be used to change supporting features of the project during the deployment phase. The proposal or project calls for identifying any additional investment resources for facilitating these changes.</t>
  </si>
  <si>
    <t>Calls for a modular approach to deployment pilots that can be leveraged to gain critical feedback and change critical features as needed. The proposal or project notes clear investment paths that can be acted upon to mitigate the cost of rapid feature changes in the field.</t>
  </si>
  <si>
    <t>Identifies active communities in the field and includes an engagement strategy for gathering feedback.</t>
  </si>
  <si>
    <t>Clearly identifies active local communities and feedback mechanisms for engaging with the groups, such as surveys.</t>
  </si>
  <si>
    <t>Calls for a full local community engagement strategy as the solution is being deployed. This strategy includes the need to develop a critical feedback mechanism around why or why not certain aspects of sustainability should be pursued in the project.</t>
  </si>
  <si>
    <t>Baseline Data &amp; Relevance</t>
  </si>
  <si>
    <t>Mentions the need for an adequate baseline data assessment but some indicators remain irrelevent. The proposal or project includes a basic method for understanding how user groups view sustainability of the project.</t>
  </si>
  <si>
    <t>Includes a thorough baseline assessment and details a clear plan for gauging long-term user needs of the project that can influence how sustainable the project needs to be as it closes out.</t>
  </si>
  <si>
    <t>Includes a thorough baseline data assessment that is novel and that can influence how users and the larger community view the overall sustainability goals of the project as well as how they can be improved, if need be.</t>
  </si>
  <si>
    <t>Financial Monitoring</t>
  </si>
  <si>
    <t>The proposal or project includes an average financial monitoring tool on a per-user basis, but it does not act enough on baseline data or include options of scale for the project.</t>
  </si>
  <si>
    <t>The proposal or project includes a thorough per-user financial monitoring tool.</t>
  </si>
  <si>
    <t>The proposal or project includes a highly detailed per-user financial monitoring tool. It is clear to an M&amp;E officer where costs and risks for scale and sustainability would come from in the long term stage of the project, following close-out.</t>
  </si>
  <si>
    <t>Design for Scale</t>
  </si>
  <si>
    <t>Definition of Scale</t>
  </si>
  <si>
    <t>Defines scale but does not detail how it relates to the project in the long term.</t>
  </si>
  <si>
    <t>Includes multiple definitions of scale that vary based on different project outcomes or unforeseen challenges in the long term.</t>
  </si>
  <si>
    <t>Includes highly contextual and multiple definitions of scale that account for unforeseen challenges or risks throughout the course of the project.</t>
  </si>
  <si>
    <t>Financial Investment</t>
  </si>
  <si>
    <t>Includes an investment framework that pertains to the scaling and long-term needs of the project.</t>
  </si>
  <si>
    <t>Presents an above-average framework that details how different financial levers apply to different aspects of the project, including long-term scale.</t>
  </si>
  <si>
    <t>Clearly presents a robust financial investment framework that details specific costs and risks associated with the long-term scaling needs of the project on a per-stakeholder basis.</t>
  </si>
  <si>
    <t>Collaborative Guidance</t>
  </si>
  <si>
    <t>Identifies an average set of partners that work at scale, but some cases and contexts are removed from the specific needs of what the proposal's project entails.</t>
  </si>
  <si>
    <t>Details a thorough set of partners that the project can engage with in each phase of the project, but does not state how it will build off these existing systems.</t>
  </si>
  <si>
    <t>Presents an advanced set of partner collaboration avenues to fully realize the need and methods that can potentially drive scale for the project. The proposal also clearly states how it will build off any existing systems or frameworks and how this will facilitate the project to scale.</t>
  </si>
  <si>
    <t>Modular Approach</t>
  </si>
  <si>
    <t>Mentions a modular approach for shifting or editing its design parameters.</t>
  </si>
  <si>
    <t>Details a thorough measurement framework over the course of the project, but this framework still needs to consider any unforeseen risks or logistical challenges that may occur during scale.</t>
  </si>
  <si>
    <t>Presents a robust measurement framework for the late stages of the project. The framework is designed to be tested and deployed alongside the implementation of the project to better facilitate feedback and measurement when scaling the project becomes an option.</t>
  </si>
  <si>
    <t>Measurement</t>
  </si>
  <si>
    <t>Mentions a measurement framework for long-term considerations.</t>
  </si>
  <si>
    <t>Details a thorough measurement framework to serve over the course of the project.</t>
  </si>
  <si>
    <t>Provides a measurement framework for the late stages of the project. The framework is designed to be tested and deployed alongside the implementation of the project to better facilitate feedback and measurement when scaling the project becomes an option.</t>
  </si>
  <si>
    <t>Capacity Analysis</t>
  </si>
  <si>
    <t>Mentions a landscape of communities already working in the field context of the project and identifies areas of engagement for scaling assistance.</t>
  </si>
  <si>
    <t>Details a thorough landscape analysis of the active communities on the ground, but it assumes that the project can and should be scaled.</t>
  </si>
  <si>
    <t>Presents an inclusive assessment of communities and partners already working in the project context. The proposal identifies how the project will engage with these communities to understand why or why not scaling options need to be pursued for the project.</t>
  </si>
  <si>
    <t>Assessment &amp; Feedback</t>
  </si>
  <si>
    <t xml:space="preserve">Identifies a self-assessment framework that is easily deployed in tandem with the later stages of project implementation. </t>
  </si>
  <si>
    <t>Details a thorough self-assessment framework that includes scale as a priority. The assessment has the potential to build off of user feedback, if done appropriately.</t>
  </si>
  <si>
    <t>Presents a clear self-assessment strategy for scaling features and requirements. It also discusses specific user surveys and feedback conditions to involve its user base in scale considerations.</t>
  </si>
  <si>
    <t>Mitigation &amp; Resources</t>
  </si>
  <si>
    <t xml:space="preserve">Mentions a risk mitigation strategy. </t>
  </si>
  <si>
    <t>Details a thorough risk mitigation strategy but certain resources or community engagements are not considered, if the project should be pursuing scale.</t>
  </si>
  <si>
    <t>Presents a well-developed risk mitigation strategy and clearly details how each feature of the project could address a lack of resources as it scales.</t>
  </si>
  <si>
    <t>Ecosystem Considerations</t>
  </si>
  <si>
    <t>Mentions possible indicators for analyzing where the project could benefit institutions that are already operating in the field.</t>
  </si>
  <si>
    <t>Details a clear understanding of how the project would be autonomous from other systems at scale.</t>
  </si>
  <si>
    <t>Presents a clear methodology for how the project could be additive and unique compared with systems and institutions that are already operating at scale in the field.</t>
  </si>
  <si>
    <t>Per-User Cost Evaluation</t>
  </si>
  <si>
    <t>Mentions a framework for understanding the per-user cost of the project.</t>
  </si>
  <si>
    <t>Details a framework for understanding the per-user cost of the project and connects these costs to how the project may be scaled.</t>
  </si>
  <si>
    <t>Presents a thorough framework for understanding the per-user cost of the project, connects these costs to a scale strategy, and details how the per-user cost will affect or account for any unforeseen risks that the project may face during scale.</t>
  </si>
  <si>
    <t>Design With the User</t>
  </si>
  <si>
    <t>User Personas and Scenarios</t>
  </si>
  <si>
    <t>Mentions user personas and recognizes importance.</t>
  </si>
  <si>
    <t>Proposed personas include names, pictures, demographic characteristics, and motivations.</t>
  </si>
  <si>
    <t>Personas also proposed to be included into user stories to simply and clearly describe what users need and why.</t>
  </si>
  <si>
    <t>User Advisory Group (UAG)</t>
  </si>
  <si>
    <t>Mentions UAG or a comparable Technical Working Group (TWG) that gives target users a voice throughout the project lifecycle.</t>
  </si>
  <si>
    <t>Identifies how UAG will involve stakeholders in planning and decision-making processes at an earlier stage at a strategic level.</t>
  </si>
  <si>
    <t>Mentions how UAG will avoid common missteps in setting up a TWG, and how to build capacity of UAG into decision making.</t>
  </si>
  <si>
    <t>User Feedback</t>
  </si>
  <si>
    <t>Identifies rudimentary and unspecific feedback mechanisms for engaging with users throughout the project.</t>
  </si>
  <si>
    <t>Notes the value and need to get real-time or rapid feedback from the target user audience, but may not allow enough time to partner with users.</t>
  </si>
  <si>
    <t>Identifies clear mechanisms for receiving rapid-response user feedback throughout every stage of the project, as well as sufficient time to partner with users.</t>
  </si>
  <si>
    <t>Landscape Assessment</t>
  </si>
  <si>
    <t>Mentions a landscape assessment, but does not account for specific geographic contexts, previous projects that are similar, and does not include relevant members of the digital development community.</t>
  </si>
  <si>
    <t xml:space="preserve">Calls for a full landscape assessment, research, and active collaboration with communities and organizations operating in the field working on the proposal or project issues.
</t>
  </si>
  <si>
    <t xml:space="preserve">Has already conducted a preliminary desk review and research to ensure a shared understanding of the ecosystem, including a stakeholder map, actors, key influencers, critical dynamics, most important participants for survey data collection, and opportunities for measuring change.
</t>
  </si>
  <si>
    <t>Vision Document</t>
  </si>
  <si>
    <t>Mentions a vision document, but does not include user collaboration or feedback mechanisms across the project.</t>
  </si>
  <si>
    <t>Vision document exists but contains gaps, such as addressing how the solution will engage different user groups or follow an iterative development approach.</t>
  </si>
  <si>
    <t>Vision document clearly details how the solution will be tested, deployed, and maintained across different stages of the project.</t>
  </si>
  <si>
    <t>User Testing</t>
  </si>
  <si>
    <t>Mentions user testing, but target audiences are ill-defined and feedback mechanisms are unclear.</t>
  </si>
  <si>
    <t>User testing needs more details on how it will be used across different groups and project stages.</t>
  </si>
  <si>
    <t>Alpha, beta, and other supporting quality assurance testing groups have been identified and connected with the proposal or project aims and scope of work. The engagement strategy for each of these groups has been clearly identified.</t>
  </si>
  <si>
    <t>User Training</t>
  </si>
  <si>
    <t>Any plans to train or workshop the solution with users are minor or not exactly contextual with the scope of the project.</t>
  </si>
  <si>
    <t>Includes training or workshop components to accompany the deployment of the solution, but specific target audiences need to be identified outside of standard circles.</t>
  </si>
  <si>
    <t>Details how the solution will be deployed in phases to different user groups while leveraging trainings and workshops.</t>
  </si>
  <si>
    <t>Iterative Deployment</t>
  </si>
  <si>
    <t>Mentions iterative deployment but does not detail how it will incorporate user feedback to change features of the solution.</t>
  </si>
  <si>
    <t>Places clear value on iteration and timely feedback from target users and notes any constraints in designing new features for the solution.</t>
  </si>
  <si>
    <t>Fully engages UAG to facilitate implementation and act as advocates for the tool throughout iterative deployment and incorporates user feedback.</t>
  </si>
  <si>
    <t>User Training &amp; Dissemination</t>
  </si>
  <si>
    <t>Mentions user training, but it is not contextual or aligned with project scope.</t>
  </si>
  <si>
    <t>Includes a training workshop or event to accompany deployment of the solution.</t>
  </si>
  <si>
    <t>Details how the solution will be deployed in appropriate phases to different user groups through training events and materials.</t>
  </si>
  <si>
    <t>Evaluative Indicators</t>
  </si>
  <si>
    <t>Details initial indicators for assessing user engagement.</t>
  </si>
  <si>
    <t>Presents sufficient monitoring indicators but not a monitoring strategy.</t>
  </si>
  <si>
    <t>Outlines a clear monitoring strategy and well-defined indicators tied to iterative user feedback.</t>
  </si>
  <si>
    <t>Late-Stage Engagement</t>
  </si>
  <si>
    <t>Allows for collaboration, but this may be difficult to modify at later stages of project.</t>
  </si>
  <si>
    <t>Briefly notes the need for modification at later stages, but is unclear on the details.</t>
  </si>
  <si>
    <t>Accounts for user growth and provides details on how users can continue to engage with their communities at later stages of the project.</t>
  </si>
  <si>
    <t>Reuse and Improve</t>
  </si>
  <si>
    <t>Resource Identification</t>
  </si>
  <si>
    <t>Mentions the landscape of existing resources and user communities.</t>
  </si>
  <si>
    <t>Clearly identifies specific technologies, resources, and community considerations that could enhance the project.</t>
  </si>
  <si>
    <t>Presents specific technologies and resources that could clearly enhance the output of the project. The proposal or project also details which experts need to be engaged to realize such resources.</t>
  </si>
  <si>
    <t>Local Needs Assessment</t>
  </si>
  <si>
    <t>Describes a local needs assessment and briefly identifies the benefits of reusing certain resources over others as they relate to local contexts.</t>
  </si>
  <si>
    <t>Calls for a thorough local needs assessment, which includes a cost-benefit breakdown of reusing certain resources over others for local contexts.</t>
  </si>
  <si>
    <t>Calls for a local needs assessment and connects this assessment with a breakdown of advantages and disadvantages of reusing and improving existing resources. The project may also engage previous implementers to obtain after-action reports to understand previous implementation attempts.</t>
  </si>
  <si>
    <t>User Prototyping</t>
  </si>
  <si>
    <t>Mentions a prototyping plan but does not connect this to previous project efforts that may be related or similar.</t>
  </si>
  <si>
    <t>Calls for a thorough prototyping plan. User prototyping phases are directly related to project needs and requirements.</t>
  </si>
  <si>
    <t>The prototyping plan incorporates previous project efforts and makes use of tools and resources that already exist to meet the needs of the project.</t>
  </si>
  <si>
    <t>Open Standards</t>
  </si>
  <si>
    <t>Identifies whether or not the project should adopt an open source approach, however, it does not detail any reasoning or further resources as to why the approach should be adopted.</t>
  </si>
  <si>
    <t>Clearly identifies if the project should use either an open or closed model and justifies this decision with relevant resources.</t>
  </si>
  <si>
    <t>Clearly identifies an open or closed approach, connects that approach with a thorough set of resources, and details a strategy to engage experts around why and how the approach should be pursued.</t>
  </si>
  <si>
    <t>Resource &amp; Time Allocation</t>
  </si>
  <si>
    <t>Mentions an average logistical plan for giving project staff and consultants adequate time to conduct landscape assessments, interviews, and general process improvements for the overall project.</t>
  </si>
  <si>
    <t>Details a thorough plan for project staff to fully engage with active communities and consultants. The plan is connected to an achievable time scale.</t>
  </si>
  <si>
    <t>Fully details how much time is needed by project staff to engage with existing communities. This plan is fully integrated into other feedback and collaborative needs of the project.</t>
  </si>
  <si>
    <t>Relevant Collaboration</t>
  </si>
  <si>
    <t>Notes an average collaboration strategy for involving current practitioners in the design process, however, there may be obvious tools that the project can utilize to aid this process that have not been identified.</t>
  </si>
  <si>
    <t>Offers a thorough collaboration strategy for involving practitioners in the design process and notes a rudimentary list of possible tools that can aid in the collaborative process.</t>
  </si>
  <si>
    <t>Calls for a thorough collaboration strategy that integrates landscape assessments, previous tools, and expert-facing interviews to ensure that the project design is as exhaustive as possible.</t>
  </si>
  <si>
    <t>Iterative Collaboration</t>
  </si>
  <si>
    <t xml:space="preserve">Mentions a feedback and collaboration process. </t>
  </si>
  <si>
    <t>Presents a thorough collaboration and feedback process that is based on iteration and has a clear understanding of which resources already exist in the context of the project.</t>
  </si>
  <si>
    <t>Calls for a highly iterative approach to understanding user and expert feedback that can enable the project to be as additive as possible and leverage existing resources effectively and efficiently.</t>
  </si>
  <si>
    <t>Partner Identification</t>
  </si>
  <si>
    <t>Identifies a set of partners and stakeholders that could become users of the technology behind the project.</t>
  </si>
  <si>
    <t>Details a thorough and annotated list of possible partners and stakeholders and offers clear methods of engagement so that these actors can contribute critical feedback and improvements throughout the project process.</t>
  </si>
  <si>
    <t>Presents an exhaustive list of partners and stakeholders that have clear investment in the long-term improvability of the project. The mechanisms for such engagements are clearly defined and integrated into other relevant parts of the project.</t>
  </si>
  <si>
    <t>Clear Documentation</t>
  </si>
  <si>
    <t xml:space="preserve">Mentions a documentation framework. </t>
  </si>
  <si>
    <t>Details a thorough documentation framework that accounts for improveability as the project progresses and possibly scales. This documentation is somewhat accessible to the larger community.</t>
  </si>
  <si>
    <t>Calls for a thorough documentation pipeline that integrates project improvement definitions, indicators, and challenges that remains accessible by both the user and project community in the long-term.</t>
  </si>
  <si>
    <t>Understand the Existing Ecosystem</t>
  </si>
  <si>
    <t>Calls for desktop research and a rudimentary landscape assessment.</t>
  </si>
  <si>
    <t>Landscape assessment includes political situations, civic organization interviews, and engagement with implementers, donors, and stakeholders.</t>
  </si>
  <si>
    <t>Landscape assessment is as inclusive as possible at the early stages of the project. It identifies experts, organizations, and implementers and clearly presents mechanisms for gathering feedback.</t>
  </si>
  <si>
    <t>Context Analysis</t>
  </si>
  <si>
    <t>Mentions analytical framework to aid focus group feedback and desktop research.</t>
  </si>
  <si>
    <t>Details a thorough quantitative aid, if needed, to bolster the landscape assessment.</t>
  </si>
  <si>
    <t>Clearly connects quantitative assessment and qualitative basis for overall landscape assessment.</t>
  </si>
  <si>
    <t>Technical Feasibility</t>
  </si>
  <si>
    <t>Mentions a feasibility framework for the solution during deployment.</t>
  </si>
  <si>
    <t>Details feasibility framework and situates it within the existing ecosystem.</t>
  </si>
  <si>
    <t>Details a thorough assessment of technical feasibility and connects it to overall project goals within existing communities and contexts.</t>
  </si>
  <si>
    <t>Integration &amp; Interoperability</t>
  </si>
  <si>
    <t>Mentions integration with systems and projects.</t>
  </si>
  <si>
    <t>Details how the solution will operate within existing community tools.</t>
  </si>
  <si>
    <t>Clearly details effective integration and interoperability with existing systems to engage local communities and programs.</t>
  </si>
  <si>
    <t>Promotion &amp; Access</t>
  </si>
  <si>
    <t>Mentions an uptake approach for the technical solution.</t>
  </si>
  <si>
    <t>Details a promotion and access system for the technical solution.</t>
  </si>
  <si>
    <t>Clearly connects promotion strategy to communities, projects, and organizations in the sector.</t>
  </si>
  <si>
    <t>Account for All Outcomes</t>
  </si>
  <si>
    <t>Notes an indicator framework in accounting for unintended outcomes of project.</t>
  </si>
  <si>
    <t>Details a thorough accountability structure that includes different outcomes for the project.</t>
  </si>
  <si>
    <t>Clearly connects the accountability framework and leverages existing M&amp;E frameworks to enable organizations to realize lessons learned for future programs.</t>
  </si>
  <si>
    <t>Use Open Standards, Open Data, Open Source, and Open Innovation</t>
  </si>
  <si>
    <t>Definition of Open</t>
  </si>
  <si>
    <t>Defines what "open" means and how it may relate to the project.</t>
  </si>
  <si>
    <t>Provides details on the definition of "open" and demonstrates a clear understanding of the different characteristics of "open" elements as they relate to the project.</t>
  </si>
  <si>
    <t>Presents a thorough and encompassing definition of how "open" relates to the critical aspects of the project along with a clear presentation of the four core aspects of "open" in digital development (standards, data, source, and innovation).</t>
  </si>
  <si>
    <t>Planning for Open Source</t>
  </si>
  <si>
    <t>Mentions or acknowledges basic licensing or an open collaboration model in a general sense.</t>
  </si>
  <si>
    <t>Details a more thorough plan for engaging with open source licensing models. Presents clear avenues to pursue to realize a collaborative and open model for the entire project process.</t>
  </si>
  <si>
    <t>Explores how each digital aspect of the project will make use of or consider an open model, be it through collaboration, licensing, or data sharing. The plan is directly connected to the project's definition of "open" throughout the project process.</t>
  </si>
  <si>
    <t>Open Source Evaluation</t>
  </si>
  <si>
    <t>Describes an evaluation process for using open technologies.</t>
  </si>
  <si>
    <t xml:space="preserve">Details a thorough evaluation plan that prioritizes open collaboration. </t>
  </si>
  <si>
    <t>Mentions the need for an adequate baseline data assessment but some indicators remain irrelevant. The proposal or project includes a basic method for understanding how user groups view sustainability of the project.</t>
  </si>
  <si>
    <t>Interoperability &amp; Validation</t>
  </si>
  <si>
    <t>Mentions conditions that could possibly leverage open standards to improve the project's attention toward interoperability and technical validation.</t>
  </si>
  <si>
    <t>Details thorough methods that can clearly act on open standards or open data to improve the outcome of the project.</t>
  </si>
  <si>
    <t>Calls for a full-fledged model of interoperability and notes how open source and open standards can be leveraged to improve project processes and innovation as the project is implemented.</t>
  </si>
  <si>
    <t>Data Sharing &amp; Engagement</t>
  </si>
  <si>
    <t>Discusses an average data sharing mechanism that is loosely tied to open characteristics.</t>
  </si>
  <si>
    <t>Details a thorough data sharing mechanism that leverages open characteristics of the community.</t>
  </si>
  <si>
    <t>Calls for a mature data sharing framework that clearly identifies where open source and open data communities can be leveraged throughout the project. User collaboration, trainings, and workshops are integrated in the data sharing mechanisms for the project.</t>
  </si>
  <si>
    <t>Specificity of Indicators</t>
  </si>
  <si>
    <t>Offers a set of indicators that detail how the project has leveraged open standard or open source indicators as the project closes out</t>
  </si>
  <si>
    <t>Discusses a thorough set of indicators that are clearly connected to any open or transparent characteristics of the project</t>
  </si>
  <si>
    <t>Calls for a robust and inclusive set of indicators that are clearly mapped to how the project engages the open standards community and how the project may contribute to innovating existing processes in digital development.</t>
  </si>
  <si>
    <t>Collaborative Findings</t>
  </si>
  <si>
    <t>Mentions an approach for how the project will share data and findings with the community.</t>
  </si>
  <si>
    <t>Details a thorough collaborative framework that leverages an open culture for the project. The findings may be written up in a report or case study and are only moderately accessible to the immediate digital development community.</t>
  </si>
  <si>
    <t>Calls for an inclusive sharing and collaborative approach that truly meets the organization's definition of open. The project data clearly links with avenues of improving innovation and processes within the organization and for the wider digital development community at 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</si>
</sst>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8">
    <font>
      <sz val="10"/>
      <color rgb="FF000000"/>
      <name val="Arial"/>
    </font>
    <font>
      <sz val="11"/>
      <color theme="1"/>
      <name val="Calibri"/>
      <family val="2"/>
      <scheme val="minor"/>
    </font>
    <font>
      <u/>
      <sz val="10"/>
      <color theme="10"/>
      <name val="Arial"/>
      <family val="2"/>
    </font>
    <font>
      <sz val="9"/>
      <color rgb="FF000000"/>
      <name val="Arial"/>
      <family val="2"/>
    </font>
    <font>
      <b/>
      <sz val="9"/>
      <color rgb="FF000000"/>
      <name val="Arial"/>
      <family val="2"/>
    </font>
    <font>
      <u/>
      <sz val="9"/>
      <color rgb="FF000000"/>
      <name val="Arial"/>
      <family val="2"/>
    </font>
    <font>
      <b/>
      <sz val="9"/>
      <color rgb="FF808080"/>
      <name val="Arial"/>
      <family val="2"/>
    </font>
    <font>
      <sz val="9"/>
      <color rgb="FF808080"/>
      <name val="Arial"/>
      <family val="2"/>
    </font>
    <font>
      <sz val="9"/>
      <color rgb="FF808080"/>
      <name val="Arial"/>
      <family val="2"/>
    </font>
    <font>
      <i/>
      <sz val="9"/>
      <color rgb="FF000000"/>
      <name val="Arial"/>
      <family val="2"/>
    </font>
    <font>
      <u/>
      <sz val="9"/>
      <color theme="10"/>
      <name val="Arial"/>
      <family val="2"/>
    </font>
    <font>
      <u/>
      <sz val="9"/>
      <color rgb="FF0563C1"/>
      <name val="Arial"/>
      <family val="2"/>
    </font>
    <font>
      <sz val="9"/>
      <name val="Arial"/>
      <family val="2"/>
    </font>
    <font>
      <b/>
      <sz val="9"/>
      <color rgb="FFFF0000"/>
      <name val="Arial"/>
      <family val="2"/>
    </font>
    <font>
      <b/>
      <sz val="9"/>
      <name val="Arial"/>
      <family val="2"/>
    </font>
    <font>
      <u/>
      <sz val="9"/>
      <name val="Arial"/>
      <family val="2"/>
    </font>
    <font>
      <i/>
      <sz val="9"/>
      <color rgb="FF808080"/>
      <name val="Arial"/>
      <family val="2"/>
    </font>
    <font>
      <i/>
      <sz val="9"/>
      <color rgb="FFA6A6A6"/>
      <name val="Arial"/>
      <family val="2"/>
    </font>
    <font>
      <sz val="9"/>
      <color rgb="FF00B050"/>
      <name val="Arial"/>
      <family val="2"/>
    </font>
    <font>
      <i/>
      <sz val="9"/>
      <color rgb="FFFF0000"/>
      <name val="Arial"/>
      <family val="2"/>
    </font>
    <font>
      <i/>
      <sz val="9"/>
      <color rgb="FF4472C4"/>
      <name val="Arial"/>
      <family val="2"/>
    </font>
    <font>
      <sz val="9"/>
      <color rgb="FF4472C4"/>
      <name val="Arial"/>
      <family val="2"/>
    </font>
    <font>
      <i/>
      <sz val="9"/>
      <color rgb="FFFFFFFF"/>
      <name val="Arial"/>
      <family val="2"/>
    </font>
    <font>
      <b/>
      <sz val="9"/>
      <color rgb="FFFFFFFF"/>
      <name val="Arial"/>
      <family val="2"/>
    </font>
    <font>
      <sz val="9"/>
      <color rgb="FFFFFFFF"/>
      <name val="Arial"/>
      <family val="2"/>
    </font>
    <font>
      <u/>
      <sz val="9"/>
      <color rgb="FF808080"/>
      <name val="Arial"/>
      <family val="2"/>
    </font>
    <font>
      <sz val="9"/>
      <color rgb="FF000000"/>
      <name val="Arial"/>
    </font>
    <font>
      <u/>
      <sz val="9"/>
      <color rgb="FF4472C4"/>
      <name val="Arial"/>
      <family val="2"/>
    </font>
    <font>
      <sz val="9"/>
      <color rgb="FFFF0000"/>
      <name val="Arial"/>
    </font>
    <font>
      <sz val="9"/>
      <color rgb="FF000000"/>
      <name val="Arial"/>
      <charset val="1"/>
    </font>
    <font>
      <sz val="9"/>
      <color rgb="FF4472C4"/>
      <name val="Arial"/>
    </font>
    <font>
      <i/>
      <sz val="9"/>
      <color rgb="FF4472C4"/>
      <name val="Arial"/>
    </font>
    <font>
      <u/>
      <sz val="9"/>
      <color rgb="FF4472C4"/>
      <name val="Arial"/>
    </font>
    <font>
      <u/>
      <sz val="9"/>
      <color theme="10"/>
      <name val="Arial"/>
    </font>
    <font>
      <b/>
      <sz val="9"/>
      <name val="Arial"/>
    </font>
    <font>
      <i/>
      <sz val="9"/>
      <color rgb="FF000000"/>
      <name val="Arial"/>
    </font>
    <font>
      <b/>
      <sz val="9"/>
      <color rgb="FF000000"/>
      <name val="Arial"/>
    </font>
    <font>
      <b/>
      <sz val="9"/>
      <color rgb="FFFFFFFF"/>
      <name val="Arial"/>
    </font>
    <font>
      <i/>
      <sz val="9"/>
      <color rgb="FFFF0000"/>
      <name val="Arial"/>
    </font>
    <font>
      <i/>
      <sz val="9"/>
      <color rgb="FFFFFFFF"/>
      <name val="Arial"/>
    </font>
    <font>
      <sz val="9"/>
      <color rgb="FF444444"/>
      <name val="Arial"/>
    </font>
    <font>
      <b/>
      <sz val="9"/>
      <color rgb="FF00B050"/>
      <name val="Arial"/>
      <family val="2"/>
    </font>
    <font>
      <b/>
      <sz val="10"/>
      <color rgb="FF000000"/>
      <name val="Arial"/>
    </font>
    <font>
      <b/>
      <sz val="9"/>
      <color rgb="FF00B050"/>
      <name val="Arial"/>
    </font>
    <font>
      <strike/>
      <sz val="9"/>
      <color rgb="FF4472C4"/>
      <name val="Arial"/>
    </font>
    <font>
      <strike/>
      <u/>
      <sz val="9"/>
      <color theme="10"/>
      <name val="Arial"/>
    </font>
    <font>
      <strike/>
      <sz val="9"/>
      <color rgb="FF000000"/>
      <name val="Arial"/>
      <family val="2"/>
    </font>
    <font>
      <strike/>
      <sz val="9"/>
      <color rgb="FF000000"/>
      <name val="Arial"/>
    </font>
  </fonts>
  <fills count="22">
    <fill>
      <patternFill patternType="none"/>
    </fill>
    <fill>
      <patternFill patternType="gray125"/>
    </fill>
    <fill>
      <patternFill patternType="solid">
        <fgColor rgb="FFFFFF00"/>
        <bgColor rgb="FF000000"/>
      </patternFill>
    </fill>
    <fill>
      <patternFill patternType="solid">
        <fgColor rgb="FFFFF2CC"/>
        <bgColor rgb="FF000000"/>
      </patternFill>
    </fill>
    <fill>
      <patternFill patternType="solid">
        <fgColor rgb="FFFF0000"/>
        <bgColor rgb="FF000000"/>
      </patternFill>
    </fill>
    <fill>
      <patternFill patternType="solid">
        <fgColor rgb="FF00B0F0"/>
        <bgColor rgb="FF000000"/>
      </patternFill>
    </fill>
    <fill>
      <patternFill patternType="solid">
        <fgColor rgb="FFFFC000"/>
        <bgColor rgb="FF000000"/>
      </patternFill>
    </fill>
    <fill>
      <patternFill patternType="solid">
        <fgColor rgb="FFF4B084"/>
        <bgColor rgb="FF000000"/>
      </patternFill>
    </fill>
    <fill>
      <patternFill patternType="solid">
        <fgColor rgb="FFA5A5A5"/>
        <bgColor rgb="FF000000"/>
      </patternFill>
    </fill>
    <fill>
      <patternFill patternType="solid">
        <fgColor rgb="FF0070C0"/>
        <bgColor rgb="FF000000"/>
      </patternFill>
    </fill>
    <fill>
      <patternFill patternType="solid">
        <fgColor rgb="FF00B050"/>
        <bgColor rgb="FF000000"/>
      </patternFill>
    </fill>
    <fill>
      <patternFill patternType="solid">
        <fgColor rgb="FFBC8FDD"/>
        <bgColor rgb="FF000000"/>
      </patternFill>
    </fill>
    <fill>
      <patternFill patternType="solid">
        <fgColor rgb="FFF2F2F2"/>
        <bgColor rgb="FF000000"/>
      </patternFill>
    </fill>
    <fill>
      <patternFill patternType="solid">
        <fgColor rgb="FF4472C4"/>
        <bgColor rgb="FF000000"/>
      </patternFill>
    </fill>
    <fill>
      <patternFill patternType="solid">
        <fgColor rgb="FFF2F2F2"/>
        <bgColor indexed="64"/>
      </patternFill>
    </fill>
    <fill>
      <patternFill patternType="solid">
        <fgColor rgb="FFFF0000"/>
        <bgColor indexed="64"/>
      </patternFill>
    </fill>
    <fill>
      <patternFill patternType="solid">
        <fgColor rgb="FFFFF2CC"/>
        <bgColor indexed="64"/>
      </patternFill>
    </fill>
    <fill>
      <patternFill patternType="solid">
        <fgColor rgb="FFE2EFDA"/>
        <bgColor indexed="64"/>
      </patternFill>
    </fill>
    <fill>
      <patternFill patternType="solid">
        <fgColor rgb="FFD9D9D9"/>
        <bgColor indexed="64"/>
      </patternFill>
    </fill>
    <fill>
      <patternFill patternType="solid">
        <fgColor rgb="FF000000"/>
        <bgColor indexed="64"/>
      </patternFill>
    </fill>
    <fill>
      <patternFill patternType="solid">
        <fgColor rgb="FF4472C4"/>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cellStyleXfs>
  <cellXfs count="282">
    <xf numFmtId="0" fontId="0" fillId="0" borderId="0" xfId="0" applyFont="1" applyAlignment="1"/>
    <xf numFmtId="0" fontId="3" fillId="0" borderId="0" xfId="0" applyFont="1" applyFill="1" applyBorder="1" applyAlignment="1"/>
    <xf numFmtId="0" fontId="3" fillId="0" borderId="0" xfId="0" applyFont="1" applyAlignment="1"/>
    <xf numFmtId="0" fontId="3" fillId="0" borderId="0" xfId="0" applyFont="1" applyFill="1" applyAlignment="1">
      <alignment vertical="top"/>
    </xf>
    <xf numFmtId="0" fontId="3" fillId="0" borderId="0" xfId="0" applyFont="1" applyAlignment="1">
      <alignment vertical="top"/>
    </xf>
    <xf numFmtId="0" fontId="3" fillId="0" borderId="0" xfId="0" applyFont="1" applyAlignment="1">
      <alignment vertical="top" wrapText="1"/>
    </xf>
    <xf numFmtId="0" fontId="0" fillId="0" borderId="0" xfId="0" applyFont="1" applyFill="1"/>
    <xf numFmtId="0" fontId="3" fillId="0" borderId="0" xfId="0" applyFont="1" applyFill="1" applyBorder="1" applyAlignment="1">
      <alignment wrapText="1"/>
    </xf>
    <xf numFmtId="0" fontId="5" fillId="0" borderId="0" xfId="4" applyFont="1" applyFill="1" applyBorder="1" applyAlignment="1"/>
    <xf numFmtId="0" fontId="5" fillId="0" borderId="0" xfId="4" applyFont="1" applyFill="1" applyBorder="1" applyAlignment="1">
      <alignment wrapText="1"/>
    </xf>
    <xf numFmtId="0" fontId="8" fillId="0" borderId="0" xfId="0" applyFont="1" applyAlignment="1">
      <alignment horizontal="left" vertical="top"/>
    </xf>
    <xf numFmtId="0" fontId="8" fillId="0" borderId="0" xfId="0" applyFont="1" applyFill="1" applyBorder="1" applyAlignment="1">
      <alignment wrapText="1"/>
    </xf>
    <xf numFmtId="0" fontId="4" fillId="0" borderId="0" xfId="0" applyFont="1" applyFill="1" applyBorder="1" applyAlignment="1">
      <alignment horizontal="center" vertical="center" wrapText="1"/>
    </xf>
    <xf numFmtId="0" fontId="9" fillId="0" borderId="0" xfId="0" applyFont="1" applyFill="1" applyBorder="1" applyAlignment="1"/>
    <xf numFmtId="0" fontId="10" fillId="0" borderId="0" xfId="4" applyFont="1" applyFill="1" applyBorder="1" applyAlignment="1">
      <alignment readingOrder="1"/>
    </xf>
    <xf numFmtId="0" fontId="10" fillId="0" borderId="0" xfId="4" applyFont="1" applyFill="1" applyBorder="1" applyAlignment="1"/>
    <xf numFmtId="0" fontId="11" fillId="0" borderId="0" xfId="0" applyFont="1" applyFill="1" applyBorder="1" applyAlignment="1">
      <alignment wrapText="1" readingOrder="1"/>
    </xf>
    <xf numFmtId="0" fontId="10" fillId="0" borderId="0" xfId="4" applyFont="1" applyFill="1"/>
    <xf numFmtId="0" fontId="12" fillId="0" borderId="0" xfId="0" applyFont="1" applyAlignment="1"/>
    <xf numFmtId="0" fontId="12" fillId="12" borderId="0" xfId="0" applyFont="1" applyFill="1" applyAlignment="1"/>
    <xf numFmtId="0" fontId="13" fillId="0" borderId="0" xfId="0" applyFont="1" applyAlignment="1"/>
    <xf numFmtId="0" fontId="14" fillId="0" borderId="0" xfId="0" applyFont="1" applyAlignment="1"/>
    <xf numFmtId="0" fontId="12" fillId="2" borderId="0" xfId="0" applyFont="1" applyFill="1" applyAlignment="1">
      <alignment wrapText="1"/>
    </xf>
    <xf numFmtId="0" fontId="12" fillId="10" borderId="0" xfId="0" applyFont="1" applyFill="1" applyAlignment="1">
      <alignment wrapText="1"/>
    </xf>
    <xf numFmtId="0" fontId="12" fillId="10" borderId="0" xfId="0" applyFont="1" applyFill="1" applyAlignment="1"/>
    <xf numFmtId="0" fontId="12" fillId="3" borderId="0" xfId="0" applyFont="1" applyFill="1" applyAlignment="1">
      <alignment wrapText="1"/>
    </xf>
    <xf numFmtId="0" fontId="12" fillId="3" borderId="0" xfId="0" applyFont="1" applyFill="1" applyAlignment="1"/>
    <xf numFmtId="0" fontId="12" fillId="4" borderId="0" xfId="0" applyFont="1" applyFill="1" applyAlignment="1">
      <alignment wrapText="1"/>
    </xf>
    <xf numFmtId="0" fontId="12" fillId="4" borderId="0" xfId="0" applyFont="1" applyFill="1" applyAlignment="1"/>
    <xf numFmtId="0" fontId="12" fillId="6" borderId="0" xfId="0" applyFont="1" applyFill="1" applyAlignment="1">
      <alignment wrapText="1"/>
    </xf>
    <xf numFmtId="0" fontId="12" fillId="8" borderId="0" xfId="0" applyFont="1" applyFill="1" applyAlignment="1">
      <alignment wrapText="1"/>
    </xf>
    <xf numFmtId="0" fontId="12" fillId="5" borderId="0" xfId="0" applyFont="1" applyFill="1" applyAlignment="1">
      <alignment wrapText="1"/>
    </xf>
    <xf numFmtId="0" fontId="12" fillId="5" borderId="0" xfId="0" applyFont="1" applyFill="1" applyAlignment="1"/>
    <xf numFmtId="0" fontId="12" fillId="13" borderId="0" xfId="0" applyFont="1" applyFill="1" applyAlignment="1">
      <alignment wrapText="1"/>
    </xf>
    <xf numFmtId="0" fontId="12" fillId="13" borderId="0" xfId="0" applyFont="1" applyFill="1" applyAlignment="1"/>
    <xf numFmtId="0" fontId="12" fillId="6" borderId="0" xfId="0" applyFont="1" applyFill="1" applyAlignment="1"/>
    <xf numFmtId="0" fontId="12" fillId="7" borderId="0" xfId="0" applyFont="1" applyFill="1" applyAlignment="1">
      <alignment wrapText="1"/>
    </xf>
    <xf numFmtId="0" fontId="12" fillId="7" borderId="0" xfId="0" applyFont="1" applyFill="1" applyAlignment="1"/>
    <xf numFmtId="0" fontId="12" fillId="11" borderId="0" xfId="0" applyFont="1" applyFill="1" applyAlignment="1">
      <alignment wrapText="1"/>
    </xf>
    <xf numFmtId="0" fontId="12" fillId="0" borderId="0" xfId="0" applyFont="1" applyAlignment="1">
      <alignment wrapText="1"/>
    </xf>
    <xf numFmtId="0" fontId="12" fillId="2" borderId="0" xfId="0" applyFont="1" applyFill="1" applyAlignment="1"/>
    <xf numFmtId="0" fontId="12" fillId="9" borderId="0" xfId="0" applyFont="1" applyFill="1" applyAlignment="1">
      <alignment wrapText="1"/>
    </xf>
    <xf numFmtId="0" fontId="15" fillId="0" borderId="0" xfId="0" applyFont="1" applyAlignment="1"/>
    <xf numFmtId="0" fontId="15" fillId="0" borderId="0" xfId="0" applyFont="1" applyAlignment="1">
      <alignment wrapText="1"/>
    </xf>
    <xf numFmtId="0" fontId="10" fillId="0" borderId="0" xfId="4" applyFont="1" applyFill="1" applyBorder="1" applyAlignment="1">
      <alignment horizontal="left" vertical="center"/>
    </xf>
    <xf numFmtId="0" fontId="3" fillId="0" borderId="0" xfId="0" applyFont="1" applyAlignment="1">
      <alignment horizontal="left" vertical="center"/>
    </xf>
    <xf numFmtId="0" fontId="3" fillId="0" borderId="0" xfId="0" applyFont="1" applyAlignment="1">
      <alignment vertical="center"/>
    </xf>
    <xf numFmtId="0" fontId="7" fillId="0" borderId="0" xfId="0" applyFont="1" applyFill="1" applyBorder="1" applyAlignment="1"/>
    <xf numFmtId="0" fontId="4" fillId="0" borderId="0" xfId="0" applyFont="1" applyAlignment="1"/>
    <xf numFmtId="0" fontId="5" fillId="11" borderId="0" xfId="4" applyFont="1" applyFill="1" applyAlignment="1">
      <alignment wrapText="1"/>
    </xf>
    <xf numFmtId="0" fontId="5" fillId="11" borderId="0" xfId="0" applyFont="1" applyFill="1" applyAlignment="1">
      <alignment wrapText="1"/>
    </xf>
    <xf numFmtId="0" fontId="5" fillId="6" borderId="0" xfId="4" applyFont="1" applyFill="1" applyAlignment="1">
      <alignment wrapText="1"/>
    </xf>
    <xf numFmtId="0" fontId="5" fillId="7" borderId="0" xfId="4" applyFont="1" applyFill="1" applyAlignment="1"/>
    <xf numFmtId="0" fontId="5" fillId="7" borderId="0" xfId="4" applyFont="1" applyFill="1" applyAlignment="1">
      <alignment wrapText="1"/>
    </xf>
    <xf numFmtId="0" fontId="5" fillId="8" borderId="0" xfId="4" applyFont="1" applyFill="1" applyAlignment="1"/>
    <xf numFmtId="0" fontId="5" fillId="8" borderId="0" xfId="4" applyFont="1" applyFill="1" applyAlignment="1">
      <alignment wrapText="1"/>
    </xf>
    <xf numFmtId="0" fontId="5" fillId="10" borderId="0" xfId="4" applyFont="1" applyFill="1" applyAlignment="1"/>
    <xf numFmtId="0" fontId="5" fillId="10" borderId="0" xfId="4" applyFont="1" applyFill="1" applyAlignment="1">
      <alignment wrapText="1"/>
    </xf>
    <xf numFmtId="0" fontId="5" fillId="4" borderId="0" xfId="4" applyFont="1" applyFill="1" applyAlignment="1"/>
    <xf numFmtId="0" fontId="5" fillId="4" borderId="0" xfId="4" applyFont="1" applyFill="1" applyAlignment="1">
      <alignment wrapText="1"/>
    </xf>
    <xf numFmtId="0" fontId="5" fillId="5" borderId="0" xfId="4" applyFont="1" applyFill="1" applyAlignment="1">
      <alignment wrapText="1"/>
    </xf>
    <xf numFmtId="0" fontId="3" fillId="5" borderId="0" xfId="0" applyFont="1" applyFill="1" applyAlignment="1">
      <alignment wrapText="1"/>
    </xf>
    <xf numFmtId="0" fontId="5" fillId="2" borderId="0" xfId="4" applyFont="1" applyFill="1" applyAlignment="1">
      <alignment wrapText="1"/>
    </xf>
    <xf numFmtId="0" fontId="3" fillId="2" borderId="0" xfId="0" applyFont="1" applyFill="1" applyAlignment="1">
      <alignment wrapText="1"/>
    </xf>
    <xf numFmtId="0" fontId="16" fillId="0" borderId="0" xfId="0" applyFont="1" applyFill="1" applyBorder="1" applyAlignment="1">
      <alignment wrapText="1"/>
    </xf>
    <xf numFmtId="0" fontId="12" fillId="14" borderId="0" xfId="0" applyFont="1" applyFill="1" applyAlignment="1"/>
    <xf numFmtId="0" fontId="3" fillId="14" borderId="0" xfId="0" applyFont="1" applyFill="1" applyAlignment="1"/>
    <xf numFmtId="0" fontId="4" fillId="0" borderId="0" xfId="0" applyFont="1" applyAlignment="1">
      <alignment vertical="center"/>
    </xf>
    <xf numFmtId="0" fontId="3" fillId="0" borderId="0" xfId="0" applyFont="1" applyFill="1" applyBorder="1" applyAlignment="1">
      <alignment vertical="top" wrapText="1"/>
    </xf>
    <xf numFmtId="0" fontId="3" fillId="0" borderId="0" xfId="0" applyFont="1" applyFill="1" applyAlignment="1">
      <alignment wrapText="1"/>
    </xf>
    <xf numFmtId="0" fontId="3" fillId="0" borderId="0" xfId="0" applyFont="1" applyFill="1"/>
    <xf numFmtId="0" fontId="3" fillId="15" borderId="0" xfId="0" applyFont="1" applyFill="1" applyBorder="1" applyAlignment="1">
      <alignment wrapText="1"/>
    </xf>
    <xf numFmtId="0" fontId="18" fillId="0" borderId="0" xfId="0" applyFont="1" applyAlignment="1">
      <alignment horizontal="left" vertical="center"/>
    </xf>
    <xf numFmtId="0" fontId="17" fillId="14" borderId="0" xfId="0" applyFont="1" applyFill="1" applyAlignment="1"/>
    <xf numFmtId="0" fontId="9" fillId="0" borderId="0" xfId="0" applyFont="1" applyFill="1" applyBorder="1" applyAlignment="1">
      <alignment horizontal="right"/>
    </xf>
    <xf numFmtId="0" fontId="16" fillId="0" borderId="0" xfId="0" applyFont="1" applyFill="1" applyBorder="1" applyAlignment="1">
      <alignment horizontal="right" indent="2"/>
    </xf>
    <xf numFmtId="0" fontId="3" fillId="0" borderId="0" xfId="0" applyFont="1" applyAlignment="1">
      <alignment horizontal="right" indent="2"/>
    </xf>
    <xf numFmtId="0" fontId="9" fillId="0" borderId="0" xfId="0" applyFont="1" applyFill="1" applyBorder="1" applyAlignment="1">
      <alignment horizontal="left"/>
    </xf>
    <xf numFmtId="0" fontId="3" fillId="16" borderId="0" xfId="0" applyFont="1" applyFill="1" applyAlignment="1"/>
    <xf numFmtId="0" fontId="3" fillId="17" borderId="0" xfId="0" applyFont="1" applyFill="1" applyAlignment="1"/>
    <xf numFmtId="0" fontId="3" fillId="18" borderId="0" xfId="0" applyFont="1" applyFill="1" applyAlignment="1"/>
    <xf numFmtId="0" fontId="4" fillId="0" borderId="0" xfId="0" applyFont="1" applyAlignment="1">
      <alignment horizontal="center" vertical="center"/>
    </xf>
    <xf numFmtId="0" fontId="10" fillId="0" borderId="0" xfId="4" applyFont="1" applyAlignment="1"/>
    <xf numFmtId="0" fontId="19" fillId="0" borderId="0" xfId="0" applyFont="1" applyAlignment="1">
      <alignment horizontal="right" vertical="center"/>
    </xf>
    <xf numFmtId="0" fontId="3" fillId="0" borderId="0" xfId="0" applyFont="1" applyAlignment="1">
      <alignment horizontal="left"/>
    </xf>
    <xf numFmtId="0" fontId="21" fillId="0" borderId="0" xfId="0" applyFont="1" applyFill="1" applyAlignment="1">
      <alignment horizontal="right"/>
    </xf>
    <xf numFmtId="0" fontId="21" fillId="0" borderId="0" xfId="0" applyFont="1" applyFill="1" applyBorder="1" applyAlignment="1">
      <alignment wrapText="1"/>
    </xf>
    <xf numFmtId="0" fontId="9" fillId="0" borderId="0" xfId="0" applyFont="1" applyFill="1" applyBorder="1" applyAlignment="1">
      <alignment horizontal="right" indent="2"/>
    </xf>
    <xf numFmtId="0" fontId="4" fillId="0" borderId="0" xfId="0" applyFont="1" applyAlignment="1">
      <alignment horizontal="right" vertical="center"/>
    </xf>
    <xf numFmtId="0" fontId="4"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0" fillId="0" borderId="0" xfId="0" applyFont="1" applyAlignment="1">
      <alignment horizontal="left" vertical="center"/>
    </xf>
    <xf numFmtId="0" fontId="4" fillId="0" borderId="0" xfId="0" applyFont="1" applyFill="1" applyBorder="1" applyAlignment="1">
      <alignment vertical="center"/>
    </xf>
    <xf numFmtId="0" fontId="4" fillId="0" borderId="0" xfId="0" applyFont="1" applyFill="1" applyBorder="1" applyAlignment="1">
      <alignment vertical="center" wrapText="1"/>
    </xf>
    <xf numFmtId="0" fontId="20" fillId="0" borderId="0" xfId="0" applyFont="1" applyFill="1" applyAlignment="1">
      <alignment vertical="center"/>
    </xf>
    <xf numFmtId="0" fontId="6" fillId="0" borderId="0" xfId="0" applyFont="1" applyFill="1" applyAlignment="1">
      <alignment vertical="center" wrapText="1"/>
    </xf>
    <xf numFmtId="0" fontId="20" fillId="0" borderId="0" xfId="0" applyFont="1" applyFill="1" applyAlignment="1">
      <alignment horizontal="left" vertical="center"/>
    </xf>
    <xf numFmtId="0" fontId="0" fillId="0" borderId="0" xfId="0" applyFont="1" applyAlignment="1">
      <alignment vertical="center"/>
    </xf>
    <xf numFmtId="0" fontId="21" fillId="0" borderId="0" xfId="0" applyFont="1" applyFill="1" applyAlignment="1">
      <alignment horizontal="right" vertical="center"/>
    </xf>
    <xf numFmtId="0" fontId="0" fillId="0" borderId="0" xfId="0" applyFont="1" applyAlignment="1">
      <alignment vertical="top"/>
    </xf>
    <xf numFmtId="0" fontId="3" fillId="0" borderId="0" xfId="0" applyFont="1" applyFill="1" applyBorder="1" applyAlignment="1">
      <alignment vertical="top"/>
    </xf>
    <xf numFmtId="0" fontId="3" fillId="0" borderId="0" xfId="0" applyFont="1" applyAlignment="1">
      <alignment horizontal="left" vertical="top"/>
    </xf>
    <xf numFmtId="0" fontId="4" fillId="0" borderId="0" xfId="0" applyFont="1" applyFill="1" applyBorder="1" applyAlignment="1">
      <alignment vertical="top"/>
    </xf>
    <xf numFmtId="0" fontId="4" fillId="0" borderId="0" xfId="0" applyFont="1" applyAlignment="1">
      <alignment horizontal="left" vertical="top"/>
    </xf>
    <xf numFmtId="0" fontId="4" fillId="0" borderId="0" xfId="0" applyFont="1" applyAlignment="1">
      <alignment vertical="top"/>
    </xf>
    <xf numFmtId="14" fontId="3" fillId="0" borderId="0" xfId="0" applyNumberFormat="1" applyFont="1" applyFill="1" applyBorder="1" applyAlignment="1">
      <alignment vertical="top"/>
    </xf>
    <xf numFmtId="0" fontId="3" fillId="19" borderId="0" xfId="0" applyFont="1" applyFill="1" applyAlignment="1"/>
    <xf numFmtId="0" fontId="21" fillId="0" borderId="0" xfId="0" applyFont="1" applyFill="1" applyAlignment="1">
      <alignment horizontal="right" vertical="top"/>
    </xf>
    <xf numFmtId="0" fontId="20" fillId="0" borderId="0" xfId="0" applyFont="1" applyFill="1" applyAlignment="1">
      <alignment horizontal="right" vertical="top"/>
    </xf>
    <xf numFmtId="0" fontId="5" fillId="0" borderId="0" xfId="4" applyFont="1" applyFill="1" applyBorder="1" applyAlignment="1">
      <alignment vertical="top"/>
    </xf>
    <xf numFmtId="0" fontId="3" fillId="0" borderId="0" xfId="0" applyFont="1" applyFill="1" applyAlignment="1"/>
    <xf numFmtId="0" fontId="17" fillId="0" borderId="0" xfId="0" applyFont="1" applyFill="1" applyAlignment="1"/>
    <xf numFmtId="0" fontId="0" fillId="0" borderId="0" xfId="0" applyFont="1" applyFill="1" applyAlignment="1"/>
    <xf numFmtId="0" fontId="12" fillId="0" borderId="0" xfId="0" applyFont="1" applyFill="1" applyAlignment="1"/>
    <xf numFmtId="0" fontId="20" fillId="0" borderId="0" xfId="0" applyFont="1" applyAlignment="1">
      <alignment horizontal="left" vertical="top"/>
    </xf>
    <xf numFmtId="0" fontId="4" fillId="0" borderId="0" xfId="0" applyFont="1" applyFill="1" applyBorder="1" applyAlignment="1">
      <alignment horizontal="left" vertical="top"/>
    </xf>
    <xf numFmtId="0" fontId="4"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22" fillId="19" borderId="0" xfId="0" applyFont="1" applyFill="1" applyAlignment="1">
      <alignment horizontal="left" vertical="center"/>
    </xf>
    <xf numFmtId="0" fontId="22" fillId="19" borderId="0" xfId="0" applyFont="1" applyFill="1" applyBorder="1" applyAlignment="1">
      <alignment horizontal="left" vertical="center"/>
    </xf>
    <xf numFmtId="0" fontId="23" fillId="19" borderId="0" xfId="0" applyFont="1" applyFill="1" applyBorder="1" applyAlignment="1">
      <alignment horizontal="left" vertical="center"/>
    </xf>
    <xf numFmtId="0" fontId="23" fillId="19" borderId="0" xfId="0" applyFont="1" applyFill="1" applyBorder="1" applyAlignment="1">
      <alignment horizontal="left" vertical="center" wrapText="1"/>
    </xf>
    <xf numFmtId="0" fontId="19" fillId="0" borderId="0" xfId="0" applyFont="1" applyAlignment="1">
      <alignment horizontal="left" vertical="center"/>
    </xf>
    <xf numFmtId="0" fontId="3" fillId="0" borderId="0" xfId="0" applyFont="1" applyFill="1" applyAlignment="1">
      <alignment horizontal="right" vertical="top" wrapText="1"/>
    </xf>
    <xf numFmtId="0" fontId="14" fillId="5" borderId="0" xfId="0" applyFont="1" applyFill="1" applyAlignment="1">
      <alignment horizontal="right" vertical="center" wrapText="1"/>
    </xf>
    <xf numFmtId="0" fontId="3" fillId="0" borderId="0" xfId="0" applyFont="1" applyAlignment="1">
      <alignment horizontal="right" vertical="top"/>
    </xf>
    <xf numFmtId="0" fontId="3" fillId="0" borderId="0" xfId="0" applyFont="1" applyAlignment="1">
      <alignment horizontal="center" vertical="top"/>
    </xf>
    <xf numFmtId="0" fontId="24" fillId="20" borderId="0" xfId="0" applyFont="1" applyFill="1" applyAlignment="1"/>
    <xf numFmtId="0" fontId="24" fillId="20" borderId="0" xfId="0" applyFont="1" applyFill="1" applyAlignment="1">
      <alignment horizontal="left" vertical="center"/>
    </xf>
    <xf numFmtId="0" fontId="24" fillId="20" borderId="0" xfId="0" applyFont="1" applyFill="1" applyBorder="1" applyAlignment="1"/>
    <xf numFmtId="0" fontId="24" fillId="20" borderId="0" xfId="0" applyFont="1" applyFill="1" applyBorder="1" applyAlignment="1">
      <alignment horizontal="left" vertical="center"/>
    </xf>
    <xf numFmtId="0" fontId="3" fillId="20" borderId="0" xfId="0" applyFont="1" applyFill="1" applyAlignment="1"/>
    <xf numFmtId="0" fontId="24" fillId="20" borderId="0" xfId="0" applyFont="1" applyFill="1" applyAlignment="1">
      <alignment vertical="center"/>
    </xf>
    <xf numFmtId="0" fontId="23" fillId="20" borderId="0" xfId="0" applyFont="1" applyFill="1" applyAlignment="1">
      <alignment vertical="center"/>
    </xf>
    <xf numFmtId="0" fontId="12" fillId="20" borderId="0" xfId="0" applyFont="1" applyFill="1" applyAlignment="1"/>
    <xf numFmtId="0" fontId="17" fillId="20" borderId="0" xfId="0" applyFont="1" applyFill="1" applyAlignment="1"/>
    <xf numFmtId="0" fontId="3" fillId="20" borderId="0" xfId="0" applyFont="1" applyFill="1" applyAlignment="1">
      <alignment vertical="top"/>
    </xf>
    <xf numFmtId="0" fontId="23" fillId="20" borderId="0" xfId="0" applyFont="1" applyFill="1" applyBorder="1" applyAlignment="1">
      <alignment vertical="top"/>
    </xf>
    <xf numFmtId="0" fontId="24" fillId="20" borderId="0" xfId="0" applyFont="1" applyFill="1" applyAlignment="1">
      <alignment vertical="top"/>
    </xf>
    <xf numFmtId="0" fontId="3" fillId="0" borderId="0" xfId="0" applyFont="1" applyFill="1" applyAlignment="1">
      <alignment horizontal="left" vertical="center"/>
    </xf>
    <xf numFmtId="0" fontId="3" fillId="0" borderId="0" xfId="0" applyFont="1" applyFill="1" applyAlignment="1">
      <alignment vertical="center"/>
    </xf>
    <xf numFmtId="0" fontId="23" fillId="20" borderId="0" xfId="0" applyFont="1" applyFill="1" applyAlignment="1"/>
    <xf numFmtId="0" fontId="23" fillId="20" borderId="0" xfId="0" applyFont="1" applyFill="1" applyAlignment="1">
      <alignment horizontal="left" vertical="top"/>
    </xf>
    <xf numFmtId="0" fontId="23" fillId="20" borderId="0" xfId="0" applyFont="1" applyFill="1" applyAlignment="1">
      <alignment vertical="top"/>
    </xf>
    <xf numFmtId="16" fontId="3" fillId="0" borderId="0" xfId="0" applyNumberFormat="1" applyFont="1" applyAlignment="1">
      <alignment vertical="center"/>
    </xf>
    <xf numFmtId="0" fontId="3" fillId="0" borderId="0" xfId="0" applyFont="1" applyAlignment="1">
      <alignment horizontal="center" vertical="center"/>
    </xf>
    <xf numFmtId="0" fontId="25" fillId="0" borderId="0" xfId="4" applyFont="1" applyFill="1" applyBorder="1" applyAlignment="1"/>
    <xf numFmtId="0" fontId="7" fillId="0" borderId="0" xfId="0" applyFont="1" applyFill="1" applyBorder="1" applyAlignment="1">
      <alignment horizontal="left" vertical="center"/>
    </xf>
    <xf numFmtId="0" fontId="7" fillId="0" borderId="0" xfId="0" applyFont="1" applyFill="1" applyBorder="1" applyAlignment="1">
      <alignment horizontal="left"/>
    </xf>
    <xf numFmtId="0" fontId="25" fillId="0" borderId="0" xfId="4" applyFont="1" applyFill="1"/>
    <xf numFmtId="14" fontId="3" fillId="0" borderId="0" xfId="0" applyNumberFormat="1" applyFont="1" applyAlignment="1">
      <alignment vertical="top"/>
    </xf>
    <xf numFmtId="0" fontId="14" fillId="2" borderId="0" xfId="0" applyFont="1" applyFill="1" applyAlignment="1">
      <alignment horizontal="right" vertical="center" wrapText="1"/>
    </xf>
    <xf numFmtId="0" fontId="10" fillId="0" borderId="0" xfId="4" applyFont="1" applyFill="1" applyAlignment="1">
      <alignment vertical="center"/>
    </xf>
    <xf numFmtId="0" fontId="14" fillId="3" borderId="0" xfId="0" applyFont="1" applyFill="1" applyAlignment="1">
      <alignment horizontal="right" vertical="center" wrapText="1"/>
    </xf>
    <xf numFmtId="0" fontId="14" fillId="4" borderId="0" xfId="0" applyFont="1" applyFill="1" applyAlignment="1">
      <alignment horizontal="right" vertical="center" wrapText="1"/>
    </xf>
    <xf numFmtId="0" fontId="14" fillId="6" borderId="0" xfId="0" applyFont="1" applyFill="1" applyAlignment="1">
      <alignment horizontal="right" vertical="center" wrapText="1"/>
    </xf>
    <xf numFmtId="0" fontId="14" fillId="7" borderId="0" xfId="0" applyFont="1" applyFill="1" applyAlignment="1">
      <alignment horizontal="right" vertical="center" wrapText="1"/>
    </xf>
    <xf numFmtId="0" fontId="14" fillId="8" borderId="0" xfId="0" applyFont="1" applyFill="1" applyAlignment="1">
      <alignment horizontal="right" vertical="center" wrapText="1"/>
    </xf>
    <xf numFmtId="0" fontId="14" fillId="9" borderId="0" xfId="0" applyFont="1" applyFill="1" applyAlignment="1">
      <alignment horizontal="right" vertical="center" wrapText="1"/>
    </xf>
    <xf numFmtId="0" fontId="14" fillId="10" borderId="0" xfId="0" applyFont="1" applyFill="1" applyAlignment="1">
      <alignment horizontal="right" vertical="center" wrapText="1"/>
    </xf>
    <xf numFmtId="0" fontId="14" fillId="11" borderId="0" xfId="0" applyFont="1" applyFill="1" applyAlignment="1">
      <alignment horizontal="right" vertical="center" wrapText="1"/>
    </xf>
    <xf numFmtId="0" fontId="9" fillId="0" borderId="0" xfId="0" applyFont="1" applyAlignment="1">
      <alignment horizontal="right" vertical="center" indent="1"/>
    </xf>
    <xf numFmtId="0" fontId="9" fillId="0" borderId="0" xfId="0" applyFont="1" applyAlignment="1">
      <alignment horizontal="right" vertical="center"/>
    </xf>
    <xf numFmtId="0" fontId="9" fillId="0" borderId="0" xfId="0" applyFont="1" applyAlignment="1">
      <alignment vertical="center"/>
    </xf>
    <xf numFmtId="0" fontId="4" fillId="0" borderId="0" xfId="0" applyFont="1" applyFill="1" applyBorder="1" applyAlignment="1"/>
    <xf numFmtId="0" fontId="23" fillId="20" borderId="0" xfId="0" applyFont="1" applyFill="1" applyBorder="1" applyAlignment="1"/>
    <xf numFmtId="0" fontId="3" fillId="0" borderId="0" xfId="0" applyFont="1" applyFill="1" applyBorder="1" applyAlignment="1">
      <alignment horizontal="right" indent="2"/>
    </xf>
    <xf numFmtId="0" fontId="3" fillId="0" borderId="0" xfId="0" applyFont="1" applyFill="1" applyBorder="1" applyAlignment="1">
      <alignment horizontal="left"/>
    </xf>
    <xf numFmtId="0" fontId="16" fillId="0" borderId="0" xfId="0" applyFont="1" applyFill="1" applyBorder="1" applyAlignment="1">
      <alignment horizontal="left"/>
    </xf>
    <xf numFmtId="0" fontId="3" fillId="0" borderId="0" xfId="0" applyFont="1" applyFill="1" applyAlignment="1">
      <alignment horizontal="right" vertical="center" wrapText="1" indent="2"/>
    </xf>
    <xf numFmtId="0" fontId="3" fillId="0" borderId="0" xfId="0" applyFont="1" applyFill="1" applyAlignment="1">
      <alignment horizontal="right" vertical="center" indent="2"/>
    </xf>
    <xf numFmtId="0" fontId="9" fillId="0" borderId="0" xfId="0" applyFont="1" applyFill="1" applyAlignment="1"/>
    <xf numFmtId="0" fontId="17" fillId="14" borderId="0" xfId="0" applyFont="1" applyFill="1" applyAlignment="1">
      <alignment horizontal="right" vertical="center"/>
    </xf>
    <xf numFmtId="0" fontId="9" fillId="0" borderId="0" xfId="0" applyFont="1" applyAlignment="1">
      <alignment horizontal="left" vertical="top"/>
    </xf>
    <xf numFmtId="0" fontId="23" fillId="19" borderId="0" xfId="0" applyFont="1" applyFill="1" applyBorder="1" applyAlignment="1">
      <alignment horizontal="right" vertical="center" wrapText="1"/>
    </xf>
    <xf numFmtId="0" fontId="22" fillId="19" borderId="0" xfId="0" applyFont="1" applyFill="1" applyBorder="1" applyAlignment="1">
      <alignment horizontal="left" vertical="center" wrapText="1"/>
    </xf>
    <xf numFmtId="0" fontId="3" fillId="0" borderId="0" xfId="0" applyFont="1" applyFill="1" applyAlignment="1">
      <alignment vertical="top" wrapText="1"/>
    </xf>
    <xf numFmtId="0" fontId="4" fillId="0" borderId="0" xfId="0" applyFont="1" applyFill="1" applyAlignment="1">
      <alignment vertical="center"/>
    </xf>
    <xf numFmtId="0" fontId="4" fillId="0" borderId="0" xfId="0" applyFont="1" applyFill="1" applyAlignment="1">
      <alignment vertical="center" wrapText="1"/>
    </xf>
    <xf numFmtId="0" fontId="4" fillId="0" borderId="0" xfId="0" applyFont="1" applyFill="1" applyAlignment="1">
      <alignment horizontal="center" vertical="center" wrapText="1"/>
    </xf>
    <xf numFmtId="0" fontId="4" fillId="0" borderId="0" xfId="0" applyFont="1" applyFill="1" applyAlignment="1">
      <alignment horizontal="center" vertical="center"/>
    </xf>
    <xf numFmtId="0" fontId="3" fillId="0" borderId="0" xfId="0" applyFont="1" applyAlignment="1">
      <alignment wrapText="1"/>
    </xf>
    <xf numFmtId="0" fontId="7" fillId="0" borderId="0" xfId="0" applyFont="1" applyFill="1" applyBorder="1" applyAlignment="1">
      <alignment wrapText="1"/>
    </xf>
    <xf numFmtId="0" fontId="21" fillId="0" borderId="0" xfId="0" applyFont="1" applyFill="1" applyAlignment="1">
      <alignment horizontal="right" vertical="center" wrapText="1"/>
    </xf>
    <xf numFmtId="0" fontId="3" fillId="0" borderId="0" xfId="0" applyFont="1" applyFill="1" applyBorder="1" applyAlignment="1">
      <alignment vertical="center" wrapText="1"/>
    </xf>
    <xf numFmtId="0" fontId="3" fillId="0" borderId="0" xfId="0" applyFont="1" applyFill="1" applyBorder="1" applyAlignment="1">
      <alignment vertical="center"/>
    </xf>
    <xf numFmtId="0" fontId="20" fillId="0" borderId="0" xfId="0" applyFont="1" applyFill="1" applyAlignment="1">
      <alignment horizontal="right" vertical="center" wrapText="1"/>
    </xf>
    <xf numFmtId="0" fontId="20" fillId="0" borderId="0" xfId="0" applyFont="1" applyFill="1" applyAlignment="1">
      <alignment horizontal="right" vertical="center"/>
    </xf>
    <xf numFmtId="0" fontId="3" fillId="0" borderId="0" xfId="0" applyFont="1" applyAlignment="1">
      <alignment vertical="center" wrapText="1"/>
    </xf>
    <xf numFmtId="0" fontId="26" fillId="0" borderId="0" xfId="0" applyFont="1" applyAlignment="1"/>
    <xf numFmtId="0" fontId="26" fillId="0" borderId="0" xfId="0" applyFont="1" applyAlignment="1">
      <alignment vertical="top"/>
    </xf>
    <xf numFmtId="0" fontId="26" fillId="0" borderId="0" xfId="0" applyFont="1" applyAlignment="1">
      <alignment vertical="center"/>
    </xf>
    <xf numFmtId="0" fontId="26" fillId="0" borderId="0" xfId="0" applyFont="1" applyAlignment="1">
      <alignment vertical="center" wrapText="1"/>
    </xf>
    <xf numFmtId="0" fontId="26" fillId="0" borderId="0" xfId="0" applyFont="1" applyAlignment="1">
      <alignment wrapText="1"/>
    </xf>
    <xf numFmtId="0" fontId="26" fillId="0" borderId="0" xfId="0" applyFont="1" applyAlignment="1">
      <alignment horizontal="left" vertical="center" wrapText="1"/>
    </xf>
    <xf numFmtId="0" fontId="21" fillId="0" borderId="0" xfId="0" applyFont="1" applyFill="1" applyAlignment="1">
      <alignment vertical="center" wrapText="1"/>
    </xf>
    <xf numFmtId="0" fontId="21" fillId="0" borderId="0" xfId="0" applyFont="1" applyAlignment="1">
      <alignment vertical="center"/>
    </xf>
    <xf numFmtId="0" fontId="21" fillId="0" borderId="0" xfId="0" applyFont="1" applyAlignment="1">
      <alignment vertical="center" wrapText="1"/>
    </xf>
    <xf numFmtId="0" fontId="21" fillId="0" borderId="0" xfId="0" applyFont="1" applyFill="1" applyBorder="1" applyAlignment="1">
      <alignment vertical="center" wrapText="1"/>
    </xf>
    <xf numFmtId="0" fontId="21" fillId="0" borderId="0" xfId="0" applyFont="1" applyFill="1" applyBorder="1" applyAlignment="1">
      <alignment vertical="center"/>
    </xf>
    <xf numFmtId="0" fontId="27" fillId="0" borderId="0" xfId="4" applyFont="1" applyFill="1" applyBorder="1" applyAlignment="1">
      <alignment vertical="center"/>
    </xf>
    <xf numFmtId="0" fontId="28" fillId="0" borderId="0" xfId="0" applyFont="1" applyAlignment="1">
      <alignment vertical="center" wrapText="1"/>
    </xf>
    <xf numFmtId="0" fontId="5" fillId="0" borderId="0" xfId="0" applyFont="1" applyFill="1" applyBorder="1" applyAlignment="1">
      <alignment wrapText="1"/>
    </xf>
    <xf numFmtId="0" fontId="27" fillId="0" borderId="0" xfId="0" applyFont="1" applyFill="1" applyBorder="1" applyAlignment="1">
      <alignment vertical="center" wrapText="1"/>
    </xf>
    <xf numFmtId="0" fontId="23" fillId="19" borderId="0" xfId="0" applyFont="1" applyFill="1" applyAlignment="1">
      <alignment horizontal="right" vertical="center" wrapText="1"/>
    </xf>
    <xf numFmtId="0" fontId="21" fillId="0" borderId="0" xfId="0" applyFont="1" applyAlignment="1">
      <alignment horizontal="right" vertical="center"/>
    </xf>
    <xf numFmtId="0" fontId="23" fillId="19" borderId="0" xfId="0" applyFont="1" applyFill="1" applyAlignment="1">
      <alignment horizontal="left" vertical="center"/>
    </xf>
    <xf numFmtId="0" fontId="23" fillId="19" borderId="0" xfId="0" applyFont="1" applyFill="1" applyAlignment="1">
      <alignment horizontal="left" vertical="center" wrapText="1"/>
    </xf>
    <xf numFmtId="0" fontId="22" fillId="19" borderId="0" xfId="0" applyFont="1" applyFill="1" applyAlignment="1">
      <alignment horizontal="left" vertical="center" wrapText="1"/>
    </xf>
    <xf numFmtId="0" fontId="20" fillId="0" borderId="0" xfId="0" applyFont="1" applyAlignment="1">
      <alignment horizontal="right" vertical="center"/>
    </xf>
    <xf numFmtId="0" fontId="21" fillId="0" borderId="0" xfId="0" applyFont="1" applyAlignment="1">
      <alignment horizontal="left" vertical="center"/>
    </xf>
    <xf numFmtId="0" fontId="20" fillId="0" borderId="0" xfId="0" applyFont="1" applyAlignment="1">
      <alignment horizontal="left" vertical="center"/>
    </xf>
    <xf numFmtId="0" fontId="21" fillId="0" borderId="0" xfId="0" applyFont="1" applyAlignment="1">
      <alignment horizontal="left" vertical="center" wrapText="1"/>
    </xf>
    <xf numFmtId="0" fontId="30" fillId="0" borderId="0" xfId="0" applyFont="1" applyAlignment="1">
      <alignment horizontal="right" vertical="center"/>
    </xf>
    <xf numFmtId="0" fontId="34" fillId="10" borderId="0" xfId="0" applyFont="1" applyFill="1" applyBorder="1" applyAlignment="1">
      <alignment horizontal="center" vertical="center" wrapText="1"/>
    </xf>
    <xf numFmtId="0" fontId="35" fillId="0" borderId="0" xfId="0" applyFont="1" applyAlignment="1">
      <alignment horizontal="left" vertical="top"/>
    </xf>
    <xf numFmtId="0" fontId="36" fillId="0" borderId="0" xfId="0" applyFont="1" applyAlignment="1">
      <alignment horizontal="right" vertical="center"/>
    </xf>
    <xf numFmtId="0" fontId="36" fillId="0" borderId="0" xfId="0" applyFont="1" applyAlignment="1">
      <alignment vertical="center"/>
    </xf>
    <xf numFmtId="0" fontId="37" fillId="19" borderId="0" xfId="0" applyFont="1" applyFill="1" applyAlignment="1">
      <alignment horizontal="right" vertical="center" wrapText="1"/>
    </xf>
    <xf numFmtId="0" fontId="38" fillId="0" borderId="0" xfId="0" applyFont="1" applyAlignment="1">
      <alignment horizontal="left" vertical="center"/>
    </xf>
    <xf numFmtId="0" fontId="39" fillId="19" borderId="0" xfId="0" applyFont="1" applyFill="1" applyAlignment="1">
      <alignment horizontal="left" vertical="center"/>
    </xf>
    <xf numFmtId="0" fontId="37" fillId="19" borderId="0" xfId="0" applyFont="1" applyFill="1" applyAlignment="1">
      <alignment horizontal="left" vertical="center"/>
    </xf>
    <xf numFmtId="0" fontId="37" fillId="19" borderId="0" xfId="0" applyFont="1" applyFill="1" applyAlignment="1">
      <alignment horizontal="left" vertical="center" wrapText="1"/>
    </xf>
    <xf numFmtId="0" fontId="39" fillId="19" borderId="0" xfId="0" applyFont="1" applyFill="1" applyAlignment="1">
      <alignment horizontal="left" vertical="center" wrapText="1"/>
    </xf>
    <xf numFmtId="0" fontId="30" fillId="0" borderId="0" xfId="0" applyFont="1" applyFill="1" applyBorder="1" applyAlignment="1">
      <alignment vertical="center" wrapText="1"/>
    </xf>
    <xf numFmtId="0" fontId="31" fillId="0" borderId="0" xfId="0" applyFont="1" applyFill="1" applyBorder="1" applyAlignment="1">
      <alignment vertical="center" wrapText="1"/>
    </xf>
    <xf numFmtId="0" fontId="33" fillId="0" borderId="0" xfId="4" applyFont="1" applyFill="1" applyBorder="1" applyAlignment="1">
      <alignment vertical="center" wrapText="1"/>
    </xf>
    <xf numFmtId="0" fontId="32" fillId="0" borderId="0" xfId="0" applyFont="1" applyFill="1" applyBorder="1" applyAlignment="1">
      <alignment vertical="center" wrapText="1"/>
    </xf>
    <xf numFmtId="0" fontId="30" fillId="0" borderId="0" xfId="0" applyFont="1" applyAlignment="1">
      <alignment horizontal="right" vertical="center" wrapText="1"/>
    </xf>
    <xf numFmtId="0" fontId="30" fillId="0" borderId="0" xfId="0" applyFont="1" applyAlignment="1">
      <alignment horizontal="left" vertical="center" wrapText="1"/>
    </xf>
    <xf numFmtId="0" fontId="27" fillId="0" borderId="0" xfId="4" applyFont="1" applyAlignment="1">
      <alignment horizontal="left" vertical="center" wrapText="1"/>
    </xf>
    <xf numFmtId="0" fontId="13" fillId="0" borderId="0" xfId="0" applyFont="1" applyAlignment="1">
      <alignment vertical="center"/>
    </xf>
    <xf numFmtId="0" fontId="36" fillId="0" borderId="0" xfId="0" applyFont="1" applyFill="1" applyBorder="1" applyAlignment="1">
      <alignment vertical="center"/>
    </xf>
    <xf numFmtId="0" fontId="40" fillId="0" borderId="0" xfId="0" applyFont="1" applyAlignment="1">
      <alignment horizontal="left" vertical="center" wrapText="1"/>
    </xf>
    <xf numFmtId="0" fontId="29" fillId="0" borderId="0" xfId="0" applyFont="1" applyAlignment="1">
      <alignment horizontal="left" vertical="center" wrapText="1"/>
    </xf>
    <xf numFmtId="0" fontId="32" fillId="0" borderId="0" xfId="0" applyFont="1" applyAlignment="1">
      <alignment horizontal="left" vertical="center" wrapText="1"/>
    </xf>
    <xf numFmtId="0" fontId="26" fillId="0" borderId="0" xfId="0" applyFont="1" applyAlignment="1">
      <alignment wrapText="1"/>
    </xf>
    <xf numFmtId="0" fontId="36" fillId="21" borderId="0" xfId="0" applyFont="1" applyFill="1" applyAlignment="1">
      <alignment vertical="center" wrapText="1"/>
    </xf>
    <xf numFmtId="0" fontId="41" fillId="0" borderId="0" xfId="0" applyFont="1" applyAlignment="1">
      <alignment vertical="center"/>
    </xf>
    <xf numFmtId="0" fontId="18" fillId="0" borderId="0" xfId="0" applyFont="1" applyAlignment="1">
      <alignment vertical="center"/>
    </xf>
    <xf numFmtId="0" fontId="18" fillId="0" borderId="0" xfId="0" applyFont="1" applyFill="1" applyBorder="1" applyAlignment="1"/>
    <xf numFmtId="0" fontId="41" fillId="14" borderId="0" xfId="0" applyFont="1" applyFill="1" applyBorder="1" applyAlignment="1">
      <alignment horizontal="left" vertical="center" wrapText="1"/>
    </xf>
    <xf numFmtId="0" fontId="23" fillId="19" borderId="0" xfId="0" applyFont="1" applyFill="1" applyBorder="1" applyAlignment="1">
      <alignment horizontal="center" vertical="center"/>
    </xf>
    <xf numFmtId="0" fontId="21" fillId="0" borderId="0" xfId="0" applyFont="1" applyFill="1" applyAlignment="1">
      <alignment horizontal="center" vertical="center" wrapText="1"/>
    </xf>
    <xf numFmtId="0" fontId="26" fillId="0" borderId="0" xfId="0" applyFont="1" applyAlignment="1">
      <alignment horizontal="center" vertical="center"/>
    </xf>
    <xf numFmtId="0" fontId="3" fillId="0" borderId="0" xfId="0" applyFont="1" applyFill="1" applyAlignment="1">
      <alignment horizontal="center" vertical="center" wrapText="1"/>
    </xf>
    <xf numFmtId="0" fontId="42" fillId="21" borderId="0" xfId="0" applyFont="1" applyFill="1" applyAlignment="1"/>
    <xf numFmtId="0" fontId="29" fillId="0" borderId="0" xfId="0" applyFont="1" applyAlignment="1">
      <alignment vertical="center" wrapText="1"/>
    </xf>
    <xf numFmtId="0" fontId="29" fillId="0" borderId="0" xfId="0" applyFont="1" applyAlignment="1">
      <alignment wrapText="1"/>
    </xf>
    <xf numFmtId="0" fontId="26" fillId="0" borderId="0" xfId="0" applyFont="1" applyFill="1" applyAlignment="1">
      <alignment vertical="top" wrapText="1"/>
    </xf>
    <xf numFmtId="0" fontId="43" fillId="14" borderId="0" xfId="0" applyFont="1" applyFill="1" applyBorder="1" applyAlignment="1">
      <alignment horizontal="left" vertical="center" wrapText="1"/>
    </xf>
    <xf numFmtId="0" fontId="0" fillId="0" borderId="0" xfId="0" applyFont="1" applyAlignment="1">
      <alignment vertical="center" wrapText="1"/>
    </xf>
    <xf numFmtId="0" fontId="24" fillId="19" borderId="0" xfId="0" applyFont="1" applyFill="1" applyAlignment="1">
      <alignment horizontal="center" vertical="center"/>
    </xf>
    <xf numFmtId="0" fontId="30" fillId="0" borderId="0" xfId="0" applyFont="1" applyFill="1" applyBorder="1" applyAlignment="1">
      <alignment horizontal="right" vertical="center" wrapText="1"/>
    </xf>
    <xf numFmtId="0" fontId="44" fillId="0" borderId="0" xfId="0" applyFont="1" applyFill="1" applyBorder="1" applyAlignment="1">
      <alignment vertical="center" wrapText="1"/>
    </xf>
    <xf numFmtId="0" fontId="45" fillId="0" borderId="0" xfId="4" applyFont="1" applyFill="1" applyBorder="1" applyAlignment="1">
      <alignment vertical="center" wrapText="1"/>
    </xf>
    <xf numFmtId="0" fontId="46" fillId="0" borderId="0" xfId="0" applyFont="1" applyAlignment="1">
      <alignment horizontal="center" vertical="center"/>
    </xf>
    <xf numFmtId="0" fontId="47" fillId="0" borderId="0" xfId="0" applyFont="1" applyFill="1" applyBorder="1" applyAlignment="1">
      <alignment vertical="center" wrapText="1"/>
    </xf>
    <xf numFmtId="0" fontId="47" fillId="0" borderId="0" xfId="0" applyFont="1" applyAlignment="1">
      <alignment vertical="center" wrapText="1"/>
    </xf>
    <xf numFmtId="0" fontId="24" fillId="19" borderId="0" xfId="0" applyFont="1" applyFill="1" applyAlignment="1">
      <alignment horizontal="center"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center" vertical="center"/>
    </xf>
    <xf numFmtId="0" fontId="3" fillId="0" borderId="0" xfId="0" applyFont="1" applyAlignment="1">
      <alignment vertical="top" wrapText="1"/>
    </xf>
    <xf numFmtId="0" fontId="26" fillId="0" borderId="0" xfId="0" applyFont="1" applyFill="1" applyBorder="1" applyAlignment="1">
      <alignment vertical="center" wrapText="1"/>
    </xf>
    <xf numFmtId="0" fontId="3" fillId="0" borderId="0" xfId="0" applyFont="1" applyFill="1" applyAlignment="1">
      <alignment horizontal="center" vertical="top"/>
    </xf>
    <xf numFmtId="0" fontId="3" fillId="0" borderId="0" xfId="0" applyFont="1" applyFill="1" applyAlignment="1">
      <alignment horizontal="center" vertical="top" wrapText="1"/>
    </xf>
    <xf numFmtId="0" fontId="3" fillId="0" borderId="0" xfId="0" quotePrefix="1" applyFont="1" applyFill="1" applyAlignment="1">
      <alignment horizontal="center" vertical="top"/>
    </xf>
    <xf numFmtId="0" fontId="7" fillId="0" borderId="0" xfId="0" applyFont="1" applyFill="1" applyAlignment="1">
      <alignment horizontal="left" vertical="top" wrapText="1"/>
    </xf>
    <xf numFmtId="0" fontId="3" fillId="0" borderId="0" xfId="0" applyFont="1" applyFill="1" applyBorder="1" applyAlignment="1">
      <alignment horizontal="right" vertical="center" indent="2"/>
    </xf>
    <xf numFmtId="0" fontId="3" fillId="0" borderId="0" xfId="0" applyFont="1" applyFill="1" applyBorder="1" applyAlignment="1">
      <alignment horizontal="left"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center" vertical="center"/>
    </xf>
    <xf numFmtId="0" fontId="3" fillId="0" borderId="0" xfId="0" applyFont="1" applyAlignment="1">
      <alignment vertical="top" wrapText="1"/>
    </xf>
    <xf numFmtId="0" fontId="3" fillId="0" borderId="0" xfId="0" applyFont="1" applyAlignment="1">
      <alignment horizontal="left" vertical="center" wrapText="1"/>
    </xf>
    <xf numFmtId="0" fontId="28" fillId="0" borderId="0" xfId="0" applyFont="1" applyAlignment="1">
      <alignment wrapText="1"/>
    </xf>
    <xf numFmtId="0" fontId="26" fillId="0" borderId="0" xfId="0" applyFont="1" applyFill="1" applyBorder="1" applyAlignment="1">
      <alignment wrapText="1"/>
    </xf>
    <xf numFmtId="0" fontId="26" fillId="0" borderId="0" xfId="0" applyFont="1" applyFill="1" applyBorder="1" applyAlignment="1">
      <alignment vertical="center" wrapText="1"/>
    </xf>
    <xf numFmtId="0" fontId="7" fillId="0" borderId="0" xfId="0" applyFont="1" applyFill="1" applyAlignment="1">
      <alignment horizontal="left" vertical="top" wrapText="1"/>
    </xf>
    <xf numFmtId="0" fontId="3" fillId="0" borderId="0" xfId="0" quotePrefix="1" applyFont="1" applyFill="1" applyAlignment="1">
      <alignment horizontal="center" vertical="top"/>
    </xf>
    <xf numFmtId="0" fontId="3" fillId="0" borderId="0" xfId="0" applyFont="1" applyFill="1" applyAlignment="1">
      <alignment horizontal="center" vertical="top"/>
    </xf>
    <xf numFmtId="0" fontId="3" fillId="0" borderId="0" xfId="0" applyFont="1" applyFill="1" applyAlignment="1">
      <alignment horizontal="center" vertical="top" wrapText="1"/>
    </xf>
  </cellXfs>
  <cellStyles count="5">
    <cellStyle name="Comma 2" xfId="2" xr:uid="{6AF18C60-8115-48C9-8A82-6A98271F85AC}"/>
    <cellStyle name="Hyperlink" xfId="4" builtinId="8"/>
    <cellStyle name="Normal" xfId="0" builtinId="0"/>
    <cellStyle name="Normal 2" xfId="1" xr:uid="{77F86460-BA62-4522-97A1-1A2487D53D4B}"/>
    <cellStyle name="Percent 2" xfId="3" xr:uid="{17E64048-B1F5-49E0-BC6C-BD031D4F15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57150</xdr:colOff>
      <xdr:row>26</xdr:row>
      <xdr:rowOff>95250</xdr:rowOff>
    </xdr:from>
    <xdr:to>
      <xdr:col>11</xdr:col>
      <xdr:colOff>733425</xdr:colOff>
      <xdr:row>62</xdr:row>
      <xdr:rowOff>133350</xdr:rowOff>
    </xdr:to>
    <xdr:pic>
      <xdr:nvPicPr>
        <xdr:cNvPr id="2" name="Picture 1">
          <a:extLst>
            <a:ext uri="{FF2B5EF4-FFF2-40B4-BE49-F238E27FC236}">
              <a16:creationId xmlns:a16="http://schemas.microsoft.com/office/drawing/2014/main" id="{BF504D9A-4DE1-4FFD-B91F-4E95A2456663}"/>
            </a:ext>
          </a:extLst>
        </xdr:cNvPr>
        <xdr:cNvPicPr>
          <a:picLocks noChangeAspect="1"/>
        </xdr:cNvPicPr>
      </xdr:nvPicPr>
      <xdr:blipFill>
        <a:blip xmlns:r="http://schemas.openxmlformats.org/officeDocument/2006/relationships" r:embed="rId1"/>
        <a:stretch>
          <a:fillRect/>
        </a:stretch>
      </xdr:blipFill>
      <xdr:spPr>
        <a:xfrm>
          <a:off x="4133850" y="5162550"/>
          <a:ext cx="10039350" cy="58674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Sherman Kong" id="{07251F74-9AE2-4D0F-9307-BCB1DD8BE2A7}" userId="SKong@unfoundation.org" providerId="PeoplePicker"/>
  <person displayName="Michael Downey" id="{6BAC8EF5-FE67-4201-BED8-34C2CB288C5C}" userId="mdowney@unfoundation.org" providerId="PeoplePicker"/>
  <person displayName="Sarah Farooqi" id="{190F424E-DB52-4AAA-B40C-161F95A3BEF2}" userId="SFarooqi@unfoundation.org" providerId="PeoplePicker"/>
  <person displayName="Heath Arensen" id="{824014B8-3E6A-4036-8B24-DE31B171993A}" userId="harensen@unfoundation.org" providerId="PeoplePicker"/>
  <person displayName="Sherman Kong" id="{692396AD-5AC8-4A3C-A79C-5332027D9B0D}" userId="S::skong@unfoundation.org::17c2f438-2019-4fb0-9d66-c76d0c06b35a" providerId="AD"/>
  <person displayName="Michael Downey" id="{63AC9410-F485-4AD7-BC38-6E8439019BB3}" userId="S::mdowney@unfoundation.org::f4d0df3f-e39a-4d1c-93e3-995fbd66444a" providerId="AD"/>
  <person displayName="Sarah Farooqi" id="{847C288C-2898-4D98-8CAA-8B33461641FB}" userId="S::sfarooqi@unfoundation.org::f976c80f-c976-4b0e-86b5-532e4a76c13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8" dT="2019-10-25T09:26:43.10" personId="{692396AD-5AC8-4A3C-A79C-5332027D9B0D}" id="{165109CE-5D9B-494B-BAD0-13E19A3A3CFA}">
    <text xml:space="preserve">from dial-OSC/DM: ClearlyDefined is a standard for making other models simpler, for instance, a standard, machine-readable way to reference docs, main website, forum, chat, etc. Many of the metrics described as "somewhat automatable" would be "fully automatable" with a ClearlyDefined descriptor. See https://docs.clearlydefined.io/clearly
</text>
  </threadedComment>
  <threadedComment ref="B38" dT="2019-10-28T14:51:20.64" personId="{692396AD-5AC8-4A3C-A79C-5332027D9B0D}" id="{AD73685E-6B70-4F4D-8776-53020A5B724C}">
    <text xml:space="preserve">Suggested column and scoring by dial-OSC
</text>
  </threadedComment>
  <threadedComment ref="B43" dT="2019-10-28T14:51:47.87" personId="{692396AD-5AC8-4A3C-A79C-5332027D9B0D}" id="{FAF6092A-5468-442F-8A18-CDC80805442C}">
    <text xml:space="preserve">Suggested column and comments by dial-OSC
</text>
  </threadedComment>
</ThreadedComments>
</file>

<file path=xl/threadedComments/threadedComment2.xml><?xml version="1.0" encoding="utf-8"?>
<ThreadedComments xmlns="http://schemas.microsoft.com/office/spreadsheetml/2018/threadedcomments" xmlns:x="http://schemas.openxmlformats.org/spreadsheetml/2006/main">
  <threadedComment ref="H6" dT="2019-11-06T15:41:12.09" personId="{692396AD-5AC8-4A3C-A79C-5332027D9B0D}" id="{27C9F37E-FC81-4130-BCF1-074E79E175F2}">
    <text xml:space="preserve">Open, In progress, On hold, Completed
</text>
  </threadedComment>
  <threadedComment ref="C16" dT="2019-11-20T12:35:45.18" personId="{692396AD-5AC8-4A3C-A79C-5332027D9B0D}" id="{0D4F778F-44E3-4711-BBFA-E8E47CA69207}">
    <text xml:space="preserve">@Sarah Farooqi i have moved your input here, where we can log all our questions / comments. i agree and appreciate moving the part about aligning SDG agendas to Utility / Impact grouping. but could you clarify why software-specific compilance should also go there?
</text>
    <mentions>
      <mention mentionpersonId="{190F424E-DB52-4AAA-B40C-161F95A3BEF2}" mentionId="{EB12F24F-BB65-45EF-91D1-7C41BAF604A0}" startIndex="0" length="14"/>
    </mentions>
  </threadedComment>
  <threadedComment ref="C16" dT="2019-11-20T15:48:51.40" personId="{847C288C-2898-4D98-8CAA-8B33461641FB}" id="{26B9F0AD-6474-4F36-A750-D7CA55DDDD2D}" parentId="{0D4F778F-44E3-4711-BBFA-E8E47CA69207}">
    <text xml:space="preserve">@Sherman Kong, I think there's two things to consider: ensuring completeness and reducing overlap. To me, it makes sense to have SDGs with the impact component (because its more to do with mandate and commitment alignment). Software standards compliance might be better suited on its own or with product utility. All are important factors, don't want to miss any of them, but maybe they can be reordered.  
</text>
    <mentions>
      <mention mentionpersonId="{07251F74-9AE2-4D0F-9307-BCB1DD8BE2A7}" mentionId="{A53E6A1E-CEF6-4F7D-8B59-B55779943908}" startIndex="0" length="13"/>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B2" dT="2019-12-15T16:04:07.93" personId="{692396AD-5AC8-4A3C-A79C-5332027D9B0D}" id="{D80653A2-E078-4995-A0AE-63313DFFE8FA}">
    <text xml:space="preserve">for @Michael Downey  (Q1-Q4) after reviewing indicators and my first-pass review of them below to comment about the overall grouping.
</text>
    <mentions>
      <mention mentionpersonId="{6BAC8EF5-FE67-4201-BED8-34C2CB288C5C}" mentionId="{B28FBA41-50B0-41EA-8511-D1F8F0D2B75C}" startIndex="4" length="15"/>
    </mentions>
  </threadedComment>
  <threadedComment ref="B3" dT="2019-12-16T01:38:59.25" personId="{63AC9410-F485-4AD7-BC38-6E8439019BB3}" id="{86924949-6AA4-4810-8839-AC699C7918A2}">
    <text xml:space="preserve">Does the grouping reflect the needs / desire of the ICT4D sector e.g. how is OSS licensing important and valued for long-term use?
</text>
  </threadedComment>
  <threadedComment ref="B4" dT="2019-12-16T01:39:24.34" personId="{63AC9410-F485-4AD7-BC38-6E8439019BB3}" id="{24303E1B-EF63-4F13-9AA8-CDF5561DC406}">
    <text xml:space="preserve">How is the grouping relevant to the product end users or ICT4D community reviewing / using the evaluation?
</text>
  </threadedComment>
  <threadedComment ref="B5" dT="2019-12-16T01:39:32.67" personId="{63AC9410-F485-4AD7-BC38-6E8439019BB3}" id="{F8D870E3-6C70-4D4B-8592-9CB740F8AE69}">
    <text xml:space="preserve">(If relevant) Is the grouping sector-agnostic? If not, how to expand beyond its original context to more generically evaluate products on its applicability to used in other domains / settings?
</text>
  </threadedComment>
  <threadedComment ref="B6" dT="2019-12-16T01:39:39.50" personId="{63AC9410-F485-4AD7-BC38-6E8439019BB3}" id="{038576D2-2EDB-4878-90CC-B8A5633FA315}">
    <text xml:space="preserve">Is it distinctive enough on its own or overlaps with another? If so how to consider merging / optimizing?
</text>
  </threadedComment>
  <threadedComment ref="I9" dT="2019-12-16T01:40:41.14" personId="{63AC9410-F485-4AD7-BC38-6E8439019BB3}" id="{7CB9B40B-B1CF-4CF9-9075-F29B74233C82}">
    <text xml:space="preserve">Is the indicator relevant to the mapped group? If not, is there another mapped group it should go into for review?
</text>
  </threadedComment>
  <threadedComment ref="J9" dT="2019-12-16T01:41:22.28" personId="{63AC9410-F485-4AD7-BC38-6E8439019BB3}" id="{C4D84707-B42E-4780-B403-ED57C65A9FA5}">
    <text xml:space="preserve">Is the indicator distinctive enough to measure the intended output? If not, which other ones within the same grouping are similar and how to consider merging / optimizing?
</text>
  </threadedComment>
  <threadedComment ref="K9" dT="2019-12-16T01:41:44.72" personId="{63AC9410-F485-4AD7-BC38-6E8439019BB3}" id="{FC547545-03A5-4958-97E5-DD349EEA70E2}">
    <text xml:space="preserve">What is a suggested level of effort involved in the collection of its result?
</text>
  </threadedComment>
  <threadedComment ref="L9" dT="2019-12-16T01:42:00.56" personId="{63AC9410-F485-4AD7-BC38-6E8439019BB3}" id="{219E5D76-B313-4949-AD39-C5B3F0E0C091}">
    <text xml:space="preserve">If the current design of the indicator is highly qualitative, what other measurements (or using other existing indicator(s)) can be used to infer it?
</text>
  </threadedComment>
  <threadedComment ref="M9" dT="2019-12-16T01:42:12.83" personId="{63AC9410-F485-4AD7-BC38-6E8439019BB3}" id="{1E511DCE-6C29-4E02-85D1-914A31EAEF91}">
    <text xml:space="preserve">Suggestion for missing / lacking elements e.g. indicator ID / name, if the criteria is not well-defined, etc.
</text>
  </threadedComment>
  <threadedComment ref="N9" dT="2019-12-16T01:42:24.89" personId="{63AC9410-F485-4AD7-BC38-6E8439019BB3}" id="{2276BFAC-3A9A-433E-B7AA-D74CC1513DCD}">
    <text xml:space="preserve">Should we determine weighting at this point? Or should it be up to the user of the model to determine what is more important to their own perspective(s)?
</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19-12-15T16:03:31.85" personId="{692396AD-5AC8-4A3C-A79C-5332027D9B0D}" id="{C320219E-2D94-4331-9832-F4ECF2E8DC8D}">
    <text xml:space="preserve">for @Heath Arensen (Q1-Q4) after reviewing indicators and my first-pass review of them below to comment about the overall grouping.
</text>
    <mentions>
      <mention mentionpersonId="{824014B8-3E6A-4036-8B24-DE31B171993A}" mentionId="{93D03610-B182-4B20-8068-4E8700C50372}" startIndex="4" length="14"/>
    </mentions>
  </threadedComment>
</ThreadedComments>
</file>

<file path=xl/threadedComments/threadedComment5.xml><?xml version="1.0" encoding="utf-8"?>
<ThreadedComments xmlns="http://schemas.microsoft.com/office/spreadsheetml/2018/threadedcomments" xmlns:x="http://schemas.openxmlformats.org/spreadsheetml/2006/main">
  <threadedComment ref="G10" dT="2019-11-29T10:15:44.32" personId="{692396AD-5AC8-4A3C-A79C-5332027D9B0D}" id="{A7E9CA50-87AE-496C-9803-1CF0AEDBBEE2}">
    <text xml:space="preserve">not yet parameterized.
</text>
  </threadedComment>
  <threadedComment ref="G11" dT="2019-11-29T10:15:51.49" personId="{692396AD-5AC8-4A3C-A79C-5332027D9B0D}" id="{A13B2161-9B3C-43BD-9B03-3EC1989178B0}">
    <text xml:space="preserve">not yet parameterized.
</text>
  </threadedComment>
  <threadedComment ref="G12" dT="2019-11-29T10:15:57.24" personId="{692396AD-5AC8-4A3C-A79C-5332027D9B0D}" id="{9C2C0877-3237-44D0-87FC-44D37C71EB12}">
    <text xml:space="preserve">not yet parameterized.
</text>
  </threadedComment>
  <threadedComment ref="D16" dT="2019-10-29T09:47:27.22" personId="{692396AD-5AC8-4A3C-A79C-5332027D9B0D}" id="{00E2F61B-DB8A-47AD-B89E-F80A692E2CF6}">
    <text xml:space="preserve">from DSQ: "Entities are the data objects that are central to the pimary business domain that the software addresses. For example, an EMR would have a patient as one of its entities."
</text>
  </threadedComment>
  <threadedComment ref="D17" dT="2019-10-29T09:47:27.22" personId="{692396AD-5AC8-4A3C-A79C-5332027D9B0D}" id="{4893AFBB-9D4A-4308-BB7E-9C88595F7DDE}">
    <text xml:space="preserve">from DSQ: "Entities are the data objects that are central to the pimary business domain that the software addresses. For example, an EMR would have a patient as one of its entities."
</text>
  </threadedComment>
</ThreadedComments>
</file>

<file path=xl/threadedComments/threadedComment6.xml><?xml version="1.0" encoding="utf-8"?>
<ThreadedComments xmlns="http://schemas.microsoft.com/office/spreadsheetml/2018/threadedcomments" xmlns:x="http://schemas.openxmlformats.org/spreadsheetml/2006/main">
  <threadedComment ref="C9" dT="2019-10-29T09:46:45.36" personId="{692396AD-5AC8-4A3C-A79C-5332027D9B0D}" id="{F948CC01-7918-40B5-9865-42AFB3BE0224}">
    <text xml:space="preserve">from DSQ: "A revenue stream indicates a source of funding to support the development of a global good. Such revenue streams could come from donor contributions, from one of the variety of business models used by open source software tools to fund their continued development, or from in-kind contribution from an organization."
</text>
  </threadedComment>
  <threadedComment ref="C10" dT="2019-10-29T09:46:45.36" personId="{692396AD-5AC8-4A3C-A79C-5332027D9B0D}" id="{AC040ED7-EB2F-4BDD-A036-106E9CFAB75B}">
    <text xml:space="preserve">from DSQ: "A revenue stream indicates a source of funding to support the development of a global good. Such revenue streams could come from donor contributions, from one of the variety of business models used by open source software tools to fund their continued development, or from in-kind contribution from an organization."
</text>
  </threadedComment>
  <threadedComment ref="C11" dT="2019-10-29T09:46:45.36" personId="{692396AD-5AC8-4A3C-A79C-5332027D9B0D}" id="{1E683DDF-1963-4484-8BCF-823274B69C2D}">
    <text xml:space="preserve">from DSQ: "A revenue stream indicates a source of funding to support the development of a global good. Such revenue streams could come from donor contributions, from one of the variety of business models used by open source software tools to fund their continued development, or from in-kind contribution from an organization."
</text>
  </threadedComment>
  <threadedComment ref="C30" dT="2019-10-29T09:47:27.22" personId="{692396AD-5AC8-4A3C-A79C-5332027D9B0D}" id="{111ECECC-EFFB-455E-BD15-2C87A32B33E2}">
    <text xml:space="preserve">from DSQ: "Entities are the data objects that are central to the pimary business domain that the software addresses. For example, an EMR would have a patient as one of its entities."
</text>
  </threadedComment>
  <threadedComment ref="C31" dT="2019-10-29T09:47:27.22" personId="{692396AD-5AC8-4A3C-A79C-5332027D9B0D}" id="{1D5AE902-9BFA-4CE0-9AEA-EB57DF7C3C15}">
    <text xml:space="preserve">from DSQ: "Entities are the data objects that are central to the pimary business domain that the software addresses. For example, an EMR would have a patient as one of its entities."
</text>
  </threadedComment>
</ThreadedComments>
</file>

<file path=xl/threadedComments/threadedComment7.xml><?xml version="1.0" encoding="utf-8"?>
<ThreadedComments xmlns="http://schemas.microsoft.com/office/spreadsheetml/2018/threadedcomments" xmlns:x="http://schemas.openxmlformats.org/spreadsheetml/2006/main">
  <threadedComment ref="H1" dT="2019-10-23T15:13:00.41" personId="{692396AD-5AC8-4A3C-A79C-5332027D9B0D}" id="{0D70B5D7-4F3F-4941-8A7A-188361445510}">
    <text xml:space="preserve">N/A: Not applicable. 0: Not needed.
</text>
  </threadedComment>
</ThreadedComments>
</file>

<file path=xl/threadedComments/threadedComment8.xml><?xml version="1.0" encoding="utf-8"?>
<ThreadedComments xmlns="http://schemas.microsoft.com/office/spreadsheetml/2018/threadedcomments" xmlns:x="http://schemas.openxmlformats.org/spreadsheetml/2006/main">
  <threadedComment ref="J1" dT="2019-10-23T15:13:00.41" personId="{692396AD-5AC8-4A3C-A79C-5332027D9B0D}" id="{0B6D14C5-4751-4C2C-80E7-F019268CC442}">
    <text xml:space="preserve">N/A: Not applicable. 0: Not needed.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standards.ieee.org/standard/index.html" TargetMode="External"/><Relationship Id="rId13" Type="http://schemas.openxmlformats.org/officeDocument/2006/relationships/hyperlink" Target="https://unitednationsfoundation.sharepoint.com/:f:/s/DIAL/documents/Eq7Xye33N3BPlNRMM5qGjDMBGys_TAB05fBYaT7jOp5n_A?e=AaRjXf" TargetMode="External"/><Relationship Id="rId18" Type="http://schemas.openxmlformats.org/officeDocument/2006/relationships/hyperlink" Target="https://unitednationsfoundation.sharepoint.com/:x:/s/DIAL/documents/ETJ0dKyeik1OskVCt9qQkX0BrXEl358gPuWqjhLh-0xdZg?e=1gV4Ax" TargetMode="External"/><Relationship Id="rId3" Type="http://schemas.openxmlformats.org/officeDocument/2006/relationships/hyperlink" Target="https://unitednationsfoundation.sharepoint.com/:w:/s/DIAL/documents/EZK2gMPjJ8hEu5ezKU0_QlwBG1BjN7DajH5yDJoNTgpMvQ?e=IOQO0Z" TargetMode="External"/><Relationship Id="rId21" Type="http://schemas.openxmlformats.org/officeDocument/2006/relationships/hyperlink" Target="https://github.com/clearlydefined/license-score/blob/master/ClearlyLicensedMetrics.md" TargetMode="External"/><Relationship Id="rId7" Type="http://schemas.openxmlformats.org/officeDocument/2006/relationships/hyperlink" Target="http://impacttrackertech.kopernik.info/all-technologies" TargetMode="External"/><Relationship Id="rId12" Type="http://schemas.openxmlformats.org/officeDocument/2006/relationships/hyperlink" Target="https://unitednationsfoundation.sharepoint.com/:p:/s/DIAL/documents/ERBMUFWeeZdOhyfHA4dvTpQBrgktCLuxzKE_qpm0Cc5Iqg?e=IfNeWA" TargetMode="External"/><Relationship Id="rId17" Type="http://schemas.openxmlformats.org/officeDocument/2006/relationships/hyperlink" Target="https://unitednationsfoundation.sharepoint.com/:x:/s/DIAL/documents/EYDlvhD8wFVDic1kAhodVVwBRcDMZxu5p9UHrFc-LfVxwQ?e=kkzmNe" TargetMode="External"/><Relationship Id="rId25" Type="http://schemas.microsoft.com/office/2017/10/relationships/threadedComment" Target="../threadedComments/threadedComment1.xml"/><Relationship Id="rId2" Type="http://schemas.openxmlformats.org/officeDocument/2006/relationships/hyperlink" Target="https://www.osc.dial.community/maturity-model.html" TargetMode="External"/><Relationship Id="rId16" Type="http://schemas.openxmlformats.org/officeDocument/2006/relationships/hyperlink" Target="https://unitednationsfoundation.sharepoint.com/:x:/s/DIAL/documents/EcNUllxakTNIp_Zesth9AIwBjPaMurHWFEsvK9bIoJtxwg?e=twXNiU" TargetMode="External"/><Relationship Id="rId20" Type="http://schemas.openxmlformats.org/officeDocument/2006/relationships/hyperlink" Target="https://unitednationsfoundation.sharepoint.com/:x:/s/DIAL/documents/ERUf-4mvZQFMpnqfuBEq2KYBBGNv4QBHr5ETBPqv_hjZUw?e=MPLIKj" TargetMode="External"/><Relationship Id="rId1" Type="http://schemas.openxmlformats.org/officeDocument/2006/relationships/hyperlink" Target="https://wiki.digitalsquare.io/index.php/What_are_Global_Goods" TargetMode="External"/><Relationship Id="rId6" Type="http://schemas.openxmlformats.org/officeDocument/2006/relationships/hyperlink" Target="https://unitednationsfoundation.sharepoint.com/:w:/s/DIAL/documents/Ed97jlSgLF9MqBfZJYf7dh0BczX-7e30ummBV5hEpKcpKw?e=Jp8vZB" TargetMode="External"/><Relationship Id="rId11" Type="http://schemas.openxmlformats.org/officeDocument/2006/relationships/hyperlink" Target="http://docs.google.com/document/d/1o_VuVnP1PMoYOXZHSm0TyDX4CsqDXM3zqESAE0AoUnQ/edit" TargetMode="External"/><Relationship Id="rId24" Type="http://schemas.openxmlformats.org/officeDocument/2006/relationships/comments" Target="../comments1.xml"/><Relationship Id="rId5" Type="http://schemas.openxmlformats.org/officeDocument/2006/relationships/hyperlink" Target="https://docs.google.com/spreadsheets/u/0/d/1yk7lWF07QGfxjFXsJCZWZLwh6u8pwjxrwK7wFN5bsmI/edit?usp=sharing" TargetMode="External"/><Relationship Id="rId15" Type="http://schemas.openxmlformats.org/officeDocument/2006/relationships/hyperlink" Target="https://unitednationsfoundation.sharepoint.com/:p:/s/DIAL/documents/Edo99W67PX1PoPEzLy2jicABh7LGb5Vq_tjKGO3IoIPFyQ?e=bloCQa" TargetMode="External"/><Relationship Id="rId23" Type="http://schemas.openxmlformats.org/officeDocument/2006/relationships/vmlDrawing" Target="../drawings/vmlDrawing1.vml"/><Relationship Id="rId10" Type="http://schemas.openxmlformats.org/officeDocument/2006/relationships/hyperlink" Target="https://community.apache.org/apache-way/apache-project-maturity-model.html" TargetMode="External"/><Relationship Id="rId19" Type="http://schemas.openxmlformats.org/officeDocument/2006/relationships/hyperlink" Target="https://unitednationsfoundation.sharepoint.com/:b:/s/DIAL/documents/EZaZR-BDa3ZPjJkE2txZN5QBwiQGglgQT9Rp7vanmfmeeA?e=87e4kP" TargetMode="External"/><Relationship Id="rId4" Type="http://schemas.openxmlformats.org/officeDocument/2006/relationships/hyperlink" Target="https://chaoss.community/metrics/" TargetMode="External"/><Relationship Id="rId9" Type="http://schemas.openxmlformats.org/officeDocument/2006/relationships/hyperlink" Target="https://communityroundtable.com/what-we-do/research/community-maturity-model/" TargetMode="External"/><Relationship Id="rId14" Type="http://schemas.openxmlformats.org/officeDocument/2006/relationships/hyperlink" Target="https://www.measureevaluation.org/resources/tools/health-information-systems-interoperability-toolkit" TargetMode="External"/><Relationship Id="rId22" Type="http://schemas.openxmlformats.org/officeDocument/2006/relationships/hyperlink" Target="http://https/www.usaid.gov/cii/software-global-goods-valuation-framework"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chaoss/wg-diversity-inclusion/blob/master/focus-areas/leadership" TargetMode="External"/><Relationship Id="rId18" Type="http://schemas.openxmlformats.org/officeDocument/2006/relationships/hyperlink" Target="https://chaoss.community/metrics/" TargetMode="External"/><Relationship Id="rId26" Type="http://schemas.openxmlformats.org/officeDocument/2006/relationships/hyperlink" Target="https://github.com/chaoss/wg-risk" TargetMode="External"/><Relationship Id="rId39" Type="http://schemas.openxmlformats.org/officeDocument/2006/relationships/hyperlink" Target="https://github.com/chaoss/wg-value" TargetMode="External"/><Relationship Id="rId21" Type="http://schemas.openxmlformats.org/officeDocument/2006/relationships/hyperlink" Target="https://github.com/chaoss/wg-evolution/blob/master/code_development_efficiency.md" TargetMode="External"/><Relationship Id="rId34" Type="http://schemas.openxmlformats.org/officeDocument/2006/relationships/hyperlink" Target="https://github.com/chaoss/wg-value" TargetMode="External"/><Relationship Id="rId42" Type="http://schemas.openxmlformats.org/officeDocument/2006/relationships/hyperlink" Target="https://github.com/chaoss/wg-evolution/blob/master/focus_areas/issue_resolution.md" TargetMode="External"/><Relationship Id="rId7" Type="http://schemas.openxmlformats.org/officeDocument/2006/relationships/hyperlink" Target="https://github.com/chaoss/wg-diversity-inclusion/blob/master/focus-areas/contribution" TargetMode="External"/><Relationship Id="rId2" Type="http://schemas.openxmlformats.org/officeDocument/2006/relationships/hyperlink" Target="https://github.com/chaoss/wg-common/tree/master/focus-areas/organizational-affiliation" TargetMode="External"/><Relationship Id="rId16" Type="http://schemas.openxmlformats.org/officeDocument/2006/relationships/hyperlink" Target="https://github.com/chaoss/wg-diversity-inclusion" TargetMode="External"/><Relationship Id="rId20" Type="http://schemas.openxmlformats.org/officeDocument/2006/relationships/hyperlink" Target="https://chaoss.community/metrics/" TargetMode="External"/><Relationship Id="rId29" Type="http://schemas.openxmlformats.org/officeDocument/2006/relationships/hyperlink" Target="https://github.com/chaoss/wg-risk/blob/master/focus-areas/licensing.md" TargetMode="External"/><Relationship Id="rId41" Type="http://schemas.openxmlformats.org/officeDocument/2006/relationships/hyperlink" Target="https://chaoss.community/metrics/" TargetMode="External"/><Relationship Id="rId1" Type="http://schemas.openxmlformats.org/officeDocument/2006/relationships/hyperlink" Target="https://github.com/chaoss/wg-common" TargetMode="External"/><Relationship Id="rId6" Type="http://schemas.openxmlformats.org/officeDocument/2006/relationships/hyperlink" Target="https://github.com/chaoss/wg-diversity-inclusion" TargetMode="External"/><Relationship Id="rId11" Type="http://schemas.openxmlformats.org/officeDocument/2006/relationships/hyperlink" Target="https://github.com/chaoss/wg-diversity-inclusion/blob/master/focus-areas/recognition" TargetMode="External"/><Relationship Id="rId24" Type="http://schemas.openxmlformats.org/officeDocument/2006/relationships/hyperlink" Target="https://github.com/chaoss/wg-risk" TargetMode="External"/><Relationship Id="rId32" Type="http://schemas.openxmlformats.org/officeDocument/2006/relationships/hyperlink" Target="https://github.com/chaoss/wg-risk" TargetMode="External"/><Relationship Id="rId37" Type="http://schemas.openxmlformats.org/officeDocument/2006/relationships/hyperlink" Target="https://github.com/chaoss/wg-value" TargetMode="External"/><Relationship Id="rId40" Type="http://schemas.openxmlformats.org/officeDocument/2006/relationships/hyperlink" Target="https://github.com/chaoss/wg-value/blob/master/focus-areas/living-wage" TargetMode="External"/><Relationship Id="rId5" Type="http://schemas.openxmlformats.org/officeDocument/2006/relationships/hyperlink" Target="https://github.com/chaoss/wg-diversity-inclusion/blob/master/focus-areas/events" TargetMode="External"/><Relationship Id="rId15" Type="http://schemas.openxmlformats.org/officeDocument/2006/relationships/hyperlink" Target="https://github.com/chaoss/wg-diversity-inclusion/blob/master/focus-areas/governance" TargetMode="External"/><Relationship Id="rId23" Type="http://schemas.openxmlformats.org/officeDocument/2006/relationships/hyperlink" Target="https://github.com/chaoss/wg-evolution/blob/master/code_development_quality.md" TargetMode="External"/><Relationship Id="rId28" Type="http://schemas.openxmlformats.org/officeDocument/2006/relationships/hyperlink" Target="https://github.com/chaoss/wg-risk" TargetMode="External"/><Relationship Id="rId36" Type="http://schemas.openxmlformats.org/officeDocument/2006/relationships/hyperlink" Target="https://github.com/chaoss/wg-value" TargetMode="External"/><Relationship Id="rId10" Type="http://schemas.openxmlformats.org/officeDocument/2006/relationships/hyperlink" Target="https://github.com/chaoss/wg-diversity-inclusion" TargetMode="External"/><Relationship Id="rId19" Type="http://schemas.openxmlformats.org/officeDocument/2006/relationships/hyperlink" Target="https://github.com/chaoss/wg-evolution/blob/master/code_development_activity.md" TargetMode="External"/><Relationship Id="rId31" Type="http://schemas.openxmlformats.org/officeDocument/2006/relationships/hyperlink" Target="https://github.com/chaoss/wg-risk/blob/master/focus-areas/business-risk.md" TargetMode="External"/><Relationship Id="rId4" Type="http://schemas.openxmlformats.org/officeDocument/2006/relationships/hyperlink" Target="https://github.com/chaoss/wg-diversity-inclusion" TargetMode="External"/><Relationship Id="rId9" Type="http://schemas.openxmlformats.org/officeDocument/2006/relationships/hyperlink" Target="https://github.com/chaoss/wg-diversity-inclusion/blob/master/focus-areas/communication" TargetMode="External"/><Relationship Id="rId14" Type="http://schemas.openxmlformats.org/officeDocument/2006/relationships/hyperlink" Target="https://github.com/chaoss/wg-diversity-inclusion" TargetMode="External"/><Relationship Id="rId22" Type="http://schemas.openxmlformats.org/officeDocument/2006/relationships/hyperlink" Target="https://chaoss.community/metrics/" TargetMode="External"/><Relationship Id="rId27" Type="http://schemas.openxmlformats.org/officeDocument/2006/relationships/hyperlink" Target="https://github.com/chaoss/wg-risk/blob/master/focus-areas/code-quality.md" TargetMode="External"/><Relationship Id="rId30" Type="http://schemas.openxmlformats.org/officeDocument/2006/relationships/hyperlink" Target="https://github.com/chaoss/wg-risk" TargetMode="External"/><Relationship Id="rId35" Type="http://schemas.openxmlformats.org/officeDocument/2006/relationships/hyperlink" Target="https://github.com/chaoss/wg-value/blob/master/focus-areas/labor-investment" TargetMode="External"/><Relationship Id="rId8" Type="http://schemas.openxmlformats.org/officeDocument/2006/relationships/hyperlink" Target="https://github.com/chaoss/wg-diversity-inclusion" TargetMode="External"/><Relationship Id="rId3" Type="http://schemas.openxmlformats.org/officeDocument/2006/relationships/hyperlink" Target="https://github.com/chaoss/wg-common" TargetMode="External"/><Relationship Id="rId12" Type="http://schemas.openxmlformats.org/officeDocument/2006/relationships/hyperlink" Target="https://github.com/chaoss/wg-diversity-inclusion" TargetMode="External"/><Relationship Id="rId17" Type="http://schemas.openxmlformats.org/officeDocument/2006/relationships/hyperlink" Target="https://github.com/chaoss/wg-diversity-inclusion/blob/master/focus-areas/project-and-community" TargetMode="External"/><Relationship Id="rId25" Type="http://schemas.openxmlformats.org/officeDocument/2006/relationships/hyperlink" Target="https://github.com/chaoss/wg-risk/blob/master/focus-areas/security.md" TargetMode="External"/><Relationship Id="rId33" Type="http://schemas.openxmlformats.org/officeDocument/2006/relationships/hyperlink" Target="https://github.com/chaoss/wg-risk/blob/master/focus-areas/transparency.md" TargetMode="External"/><Relationship Id="rId38" Type="http://schemas.openxmlformats.org/officeDocument/2006/relationships/hyperlink" Target="https://github.com/chaoss/wg-value" TargetMode="Externa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hyperlink" Target="https://github.com/chaoss/wg-value/blob/master/focus-areas/ecosystem/social-currency-metric-system.md" TargetMode="External"/><Relationship Id="rId1" Type="http://schemas.openxmlformats.org/officeDocument/2006/relationships/hyperlink" Target="https://github.com/chaoss/wg-value"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github.com/chaoss/wg-diversity-inclusion/blob/master/focus-areas/events" TargetMode="External"/><Relationship Id="rId18" Type="http://schemas.openxmlformats.org/officeDocument/2006/relationships/hyperlink" Target="https://github.com/chaoss/wg-diversity-inclusion/blob/master/focus-areas/communication/communication-inclusivity-captioning.md" TargetMode="External"/><Relationship Id="rId26" Type="http://schemas.openxmlformats.org/officeDocument/2006/relationships/hyperlink" Target="https://github.com/chaoss/wg-diversity-inclusion/blob/master/focus-areas/recognition/recognition-value.md" TargetMode="External"/><Relationship Id="rId39" Type="http://schemas.openxmlformats.org/officeDocument/2006/relationships/hyperlink" Target="https://github.com/chaoss/wg-value/blob/master/focus-areas/labor-investment/labor_investment.md" TargetMode="External"/><Relationship Id="rId21" Type="http://schemas.openxmlformats.org/officeDocument/2006/relationships/hyperlink" Target="https://github.com/chaoss/wg-diversity-inclusion/blob/master/focus-areas/communication" TargetMode="External"/><Relationship Id="rId34" Type="http://schemas.openxmlformats.org/officeDocument/2006/relationships/hyperlink" Target="https://github.com/chaoss/wg-diversity-inclusion/blob/master/focus-areas/project-and-community/sentiment.md" TargetMode="External"/><Relationship Id="rId42" Type="http://schemas.openxmlformats.org/officeDocument/2006/relationships/hyperlink" Target="https://github.com/chaoss/wg-value" TargetMode="External"/><Relationship Id="rId47" Type="http://schemas.openxmlformats.org/officeDocument/2006/relationships/hyperlink" Target="https://github.com/chaoss/wg-risk" TargetMode="External"/><Relationship Id="rId50" Type="http://schemas.openxmlformats.org/officeDocument/2006/relationships/comments" Target="../comments3.xml"/><Relationship Id="rId7" Type="http://schemas.openxmlformats.org/officeDocument/2006/relationships/hyperlink" Target="https://github.com/chaoss/wg-diversity-inclusion/blob/master/focus-areas/contribution" TargetMode="External"/><Relationship Id="rId2" Type="http://schemas.openxmlformats.org/officeDocument/2006/relationships/hyperlink" Target="https://github.com/chaoss/wg-diversity-inclusion/blob/master/focus-areas/events/speaker-demographics.md" TargetMode="External"/><Relationship Id="rId16" Type="http://schemas.openxmlformats.org/officeDocument/2006/relationships/hyperlink" Target="https://github.com/chaoss/wg-diversity-inclusion/blob/master/focus-areas/communication/communication-inclusivity-speaking.md" TargetMode="External"/><Relationship Id="rId29" Type="http://schemas.openxmlformats.org/officeDocument/2006/relationships/hyperlink" Target="https://github.com/chaoss/wg-diversity-inclusion/blob/master/focus-areas/project-and-community" TargetMode="External"/><Relationship Id="rId11" Type="http://schemas.openxmlformats.org/officeDocument/2006/relationships/hyperlink" Target="https://github.com/chaoss/wg-diversity-inclusion/blob/master/focus-areas/contribution/contribution-sentiment.md" TargetMode="External"/><Relationship Id="rId24" Type="http://schemas.openxmlformats.org/officeDocument/2006/relationships/hyperlink" Target="https://github.com/chaoss/wg-diversity-inclusion/blob/master/focus-areas/recognition/contribution-volume.md" TargetMode="External"/><Relationship Id="rId32" Type="http://schemas.openxmlformats.org/officeDocument/2006/relationships/hyperlink" Target="https://github.com/chaoss/wg-diversity-inclusion/blob/master/focus-areas/project-and-community/channels.md" TargetMode="External"/><Relationship Id="rId37" Type="http://schemas.openxmlformats.org/officeDocument/2006/relationships/hyperlink" Target="https://github.com/chaoss/wg-value/blob/master/focus-areas/labor-investment" TargetMode="External"/><Relationship Id="rId40" Type="http://schemas.openxmlformats.org/officeDocument/2006/relationships/hyperlink" Target="https://github.com/chaoss/wg-value/blob/master/focus-areas/labor-investment/project_velocity.md" TargetMode="External"/><Relationship Id="rId45" Type="http://schemas.openxmlformats.org/officeDocument/2006/relationships/hyperlink" Target="https://github.com/chaoss/wg-value/blob/master/focus-areas/living-wage" TargetMode="External"/><Relationship Id="rId5" Type="http://schemas.openxmlformats.org/officeDocument/2006/relationships/hyperlink" Target="https://github.com/chaoss/wg-diversity-inclusion/blob/master/focus-areas/events/event-code-of-conduct.md" TargetMode="External"/><Relationship Id="rId15" Type="http://schemas.openxmlformats.org/officeDocument/2006/relationships/hyperlink" Target="https://github.com/chaoss/wg-diversity-inclusion/blob/master/focus-areas/communication/communication-inclusivity-listening.md" TargetMode="External"/><Relationship Id="rId23" Type="http://schemas.openxmlformats.org/officeDocument/2006/relationships/hyperlink" Target="https://github.com/chaoss/wg-diversity-inclusion/blob/master/focus-areas/recognition/contribution-type.md" TargetMode="External"/><Relationship Id="rId28" Type="http://schemas.openxmlformats.org/officeDocument/2006/relationships/hyperlink" Target="https://github.com/chaoss/wg-diversity-inclusion" TargetMode="External"/><Relationship Id="rId36" Type="http://schemas.openxmlformats.org/officeDocument/2006/relationships/hyperlink" Target="https://github.com/chaoss/wg-diversity-inclusion" TargetMode="External"/><Relationship Id="rId49" Type="http://schemas.openxmlformats.org/officeDocument/2006/relationships/vmlDrawing" Target="../drawings/vmlDrawing3.vml"/><Relationship Id="rId10" Type="http://schemas.openxmlformats.org/officeDocument/2006/relationships/hyperlink" Target="https://github.com/chaoss/wg-diversity-inclusion/blob/master/focus-areas/contribution/perceived-value.md" TargetMode="External"/><Relationship Id="rId19" Type="http://schemas.openxmlformats.org/officeDocument/2006/relationships/hyperlink" Target="https://github.com/chaoss/wg-diversity-inclusion/blob/master/focus-areas/communication/communication-inclusivity-technical-jargon.md" TargetMode="External"/><Relationship Id="rId31" Type="http://schemas.openxmlformats.org/officeDocument/2006/relationships/hyperlink" Target="https://github.com/chaoss/wg-diversity-inclusion/blob/master/focus-areas/project-and-community/issue-tracker.md" TargetMode="External"/><Relationship Id="rId44" Type="http://schemas.openxmlformats.org/officeDocument/2006/relationships/hyperlink" Target="https://github.com/chaoss/wg-value/blob/master/focus-areas/living-wage" TargetMode="External"/><Relationship Id="rId4" Type="http://schemas.openxmlformats.org/officeDocument/2006/relationships/hyperlink" Target="https://github.com/chaoss/wg-diversity-inclusion/blob/master/focus-areas/events/diversity-tickets.md" TargetMode="External"/><Relationship Id="rId9" Type="http://schemas.openxmlformats.org/officeDocument/2006/relationships/hyperlink" Target="https://github.com/chaoss/wg-diversity-inclusion/blob/master/focus-areas/contribution/contribution-type.md" TargetMode="External"/><Relationship Id="rId14" Type="http://schemas.openxmlformats.org/officeDocument/2006/relationships/hyperlink" Target="https://github.com/chaoss/wg-diversity-inclusion/blob/master/focus-areas/contribution" TargetMode="External"/><Relationship Id="rId22" Type="http://schemas.openxmlformats.org/officeDocument/2006/relationships/hyperlink" Target="https://github.com/chaoss/wg-diversity-inclusion/blob/master/focus-areas/recognition" TargetMode="External"/><Relationship Id="rId27" Type="http://schemas.openxmlformats.org/officeDocument/2006/relationships/hyperlink" Target="https://github.com/chaoss/wg-diversity-inclusion/blob/master/focus-areas/recognition" TargetMode="External"/><Relationship Id="rId30" Type="http://schemas.openxmlformats.org/officeDocument/2006/relationships/hyperlink" Target="https://github.com/chaoss/wg-diversity-inclusion/blob/master/focus-areas/project-and-community/documentation.md" TargetMode="External"/><Relationship Id="rId35" Type="http://schemas.openxmlformats.org/officeDocument/2006/relationships/hyperlink" Target="https://github.com/chaoss/wg-diversity-inclusion/blob/master/focus-areas/project-and-community" TargetMode="External"/><Relationship Id="rId43" Type="http://schemas.openxmlformats.org/officeDocument/2006/relationships/hyperlink" Target="https://github.com/chaoss/wg-value/blob/GeorgLink-patch-1/focus-areas/living-wage/organizational-project-skill-demand.md" TargetMode="External"/><Relationship Id="rId48" Type="http://schemas.openxmlformats.org/officeDocument/2006/relationships/hyperlink" Target="https://github.com/chaoss/wg-risk/blob/master/focus-areas/code-quality.md" TargetMode="External"/><Relationship Id="rId8" Type="http://schemas.openxmlformats.org/officeDocument/2006/relationships/hyperlink" Target="https://github.com/chaoss/wg-diversity-inclusion/blob/master/focus-areas/contribution/collaboration-style.md" TargetMode="External"/><Relationship Id="rId51" Type="http://schemas.microsoft.com/office/2017/10/relationships/threadedComment" Target="../threadedComments/threadedComment3.xml"/><Relationship Id="rId3" Type="http://schemas.openxmlformats.org/officeDocument/2006/relationships/hyperlink" Target="https://github.com/chaoss/wg-diversity-inclusion/blob/master/focus-areas/events/attendee-demographics.md" TargetMode="External"/><Relationship Id="rId12" Type="http://schemas.openxmlformats.org/officeDocument/2006/relationships/hyperlink" Target="https://github.com/chaoss/wg-diversity-inclusion/blob/master/focus-areas/communication" TargetMode="External"/><Relationship Id="rId17" Type="http://schemas.openxmlformats.org/officeDocument/2006/relationships/hyperlink" Target="https://github.com/chaoss/wg-diversity-inclusion/blob/master/focus-areas/communication/communication-inclusivity-mode-alternatives.md" TargetMode="External"/><Relationship Id="rId25" Type="http://schemas.openxmlformats.org/officeDocument/2006/relationships/hyperlink" Target="https://github.com/chaoss/wg-diversity-inclusion/blob/master/focus-areas/recognition/recognition-type.md" TargetMode="External"/><Relationship Id="rId33" Type="http://schemas.openxmlformats.org/officeDocument/2006/relationships/hyperlink" Target="https://github.com/chaoss/wg-diversity-inclusion/blob/master/focus-areas/project-and-community/response-time-quality.md" TargetMode="External"/><Relationship Id="rId38" Type="http://schemas.openxmlformats.org/officeDocument/2006/relationships/hyperlink" Target="https://github.com/chaoss/wg-value/blob/master/focus-areas/labor-investment" TargetMode="External"/><Relationship Id="rId46" Type="http://schemas.openxmlformats.org/officeDocument/2006/relationships/hyperlink" Target="https://github.com/chaoss/wg-value" TargetMode="External"/><Relationship Id="rId20" Type="http://schemas.openxmlformats.org/officeDocument/2006/relationships/hyperlink" Target="https://github.com/chaoss/wg-diversity-inclusion/blob/master/focus-areas/communication/communication-inclusivity-alternatives.md" TargetMode="External"/><Relationship Id="rId41" Type="http://schemas.openxmlformats.org/officeDocument/2006/relationships/hyperlink" Target="https://github.com/chaoss/wg-value" TargetMode="External"/><Relationship Id="rId1" Type="http://schemas.openxmlformats.org/officeDocument/2006/relationships/hyperlink" Target="https://github.com/chaoss/wg-diversity-inclusion/blob/master/focus-areas/events" TargetMode="External"/><Relationship Id="rId6" Type="http://schemas.openxmlformats.org/officeDocument/2006/relationships/hyperlink" Target="https://github.com/chaoss/wg-diversity-inclusion/blob/master/focus-areas/events/family-friendly.md"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chaoss.community/metric-issues-active" TargetMode="External"/><Relationship Id="rId13" Type="http://schemas.openxmlformats.org/officeDocument/2006/relationships/hyperlink" Target="https://github.com/chaoss/wg-evolution/blob/master/focus_areas/code_development_efficiency.md" TargetMode="External"/><Relationship Id="rId18" Type="http://schemas.openxmlformats.org/officeDocument/2006/relationships/hyperlink" Target="https://github.com/chaoss/wg-evolution/blob/master/focus_areas/issue_resolution.md" TargetMode="External"/><Relationship Id="rId3" Type="http://schemas.openxmlformats.org/officeDocument/2006/relationships/hyperlink" Target="https://chaoss.community/metric-code-changes-lines" TargetMode="External"/><Relationship Id="rId21" Type="http://schemas.openxmlformats.org/officeDocument/2006/relationships/comments" Target="../comments4.xml"/><Relationship Id="rId7" Type="http://schemas.openxmlformats.org/officeDocument/2006/relationships/hyperlink" Target="https://chaoss.community/metric-issues" TargetMode="External"/><Relationship Id="rId12" Type="http://schemas.openxmlformats.org/officeDocument/2006/relationships/hyperlink" Target="https://chaoss.community/metrics/" TargetMode="External"/><Relationship Id="rId17" Type="http://schemas.openxmlformats.org/officeDocument/2006/relationships/hyperlink" Target="https://github.com/chaoss/wg-evolution/blob/master/focus_areas/issue_resolution.md" TargetMode="External"/><Relationship Id="rId2" Type="http://schemas.openxmlformats.org/officeDocument/2006/relationships/hyperlink" Target="https://chaoss.community/metric-code-changes/" TargetMode="External"/><Relationship Id="rId16" Type="http://schemas.openxmlformats.org/officeDocument/2006/relationships/hyperlink" Target="https://github.com/chaoss/wg-evolution/blob/master/focus_areas/code_development_process_quality.md" TargetMode="External"/><Relationship Id="rId20" Type="http://schemas.openxmlformats.org/officeDocument/2006/relationships/vmlDrawing" Target="../drawings/vmlDrawing4.vml"/><Relationship Id="rId1" Type="http://schemas.openxmlformats.org/officeDocument/2006/relationships/hyperlink" Target="https://github.com/chaoss/wg-evolution/blob/master/focus_areas/code_development_activity.md" TargetMode="External"/><Relationship Id="rId6" Type="http://schemas.openxmlformats.org/officeDocument/2006/relationships/hyperlink" Target="https://chaoss.community/metric-reviews-declined" TargetMode="External"/><Relationship Id="rId11" Type="http://schemas.openxmlformats.org/officeDocument/2006/relationships/hyperlink" Target="https://chaoss.community/metrics/" TargetMode="External"/><Relationship Id="rId5" Type="http://schemas.openxmlformats.org/officeDocument/2006/relationships/hyperlink" Target="https://chaoss.community/metric-reviews-accepted" TargetMode="External"/><Relationship Id="rId15" Type="http://schemas.openxmlformats.org/officeDocument/2006/relationships/hyperlink" Target="https://github.com/chaoss/wg-evolution/blob/master/focus_areas/code_development_efficiency.md" TargetMode="External"/><Relationship Id="rId10" Type="http://schemas.openxmlformats.org/officeDocument/2006/relationships/hyperlink" Target="https://chaoss.community/metric-review-duration" TargetMode="External"/><Relationship Id="rId19" Type="http://schemas.openxmlformats.org/officeDocument/2006/relationships/hyperlink" Target="https://github.com/chaoss/wg-evolution/blob/master/focus_areas/code_development_activity.md" TargetMode="External"/><Relationship Id="rId4" Type="http://schemas.openxmlformats.org/officeDocument/2006/relationships/hyperlink" Target="https://chaoss.community/metric-reviews" TargetMode="External"/><Relationship Id="rId9" Type="http://schemas.openxmlformats.org/officeDocument/2006/relationships/hyperlink" Target="https://chaoss.community/metric-issues-closed" TargetMode="External"/><Relationship Id="rId14" Type="http://schemas.openxmlformats.org/officeDocument/2006/relationships/hyperlink" Target="https://github.com/chaoss/wg-evolution/blob/master/focus_areas/code_development_efficiency.md" TargetMode="External"/><Relationship Id="rId22" Type="http://schemas.microsoft.com/office/2017/10/relationships/threadedComment" Target="../threadedComments/threadedComment4.xml"/></Relationships>
</file>

<file path=xl/worksheets/_rels/sheet11.xml.rels><?xml version="1.0" encoding="UTF-8" standalone="yes"?>
<Relationships xmlns="http://schemas.openxmlformats.org/package/2006/relationships"><Relationship Id="rId13" Type="http://schemas.openxmlformats.org/officeDocument/2006/relationships/hyperlink" Target="https://github.com/chaoss/wg-risk" TargetMode="External"/><Relationship Id="rId18" Type="http://schemas.openxmlformats.org/officeDocument/2006/relationships/hyperlink" Target="https://github.com/chaoss/wg-risk/blob/master/focus-areas/code-quality.md" TargetMode="External"/><Relationship Id="rId26" Type="http://schemas.openxmlformats.org/officeDocument/2006/relationships/hyperlink" Target="https://github.com/chaoss/wg-risk/blob/master/focus-areas/business-risk.md" TargetMode="External"/><Relationship Id="rId21" Type="http://schemas.openxmlformats.org/officeDocument/2006/relationships/hyperlink" Target="https://github.com/chaoss/wg-risk" TargetMode="External"/><Relationship Id="rId34" Type="http://schemas.openxmlformats.org/officeDocument/2006/relationships/hyperlink" Target="https://github.com/chaoss/wg-risk/blob/master/focus-areas/business-risk.md" TargetMode="External"/><Relationship Id="rId7" Type="http://schemas.openxmlformats.org/officeDocument/2006/relationships/hyperlink" Target="https://github.com/chaoss/wg-risk" TargetMode="External"/><Relationship Id="rId12" Type="http://schemas.openxmlformats.org/officeDocument/2006/relationships/hyperlink" Target="https://github.com/chaoss/wg-risk/blob/master/focus-areas/code-quality.md" TargetMode="External"/><Relationship Id="rId17" Type="http://schemas.openxmlformats.org/officeDocument/2006/relationships/hyperlink" Target="https://github.com/chaoss/wg-risk" TargetMode="External"/><Relationship Id="rId25" Type="http://schemas.openxmlformats.org/officeDocument/2006/relationships/hyperlink" Target="https://github.com/chaoss/wg-risk" TargetMode="External"/><Relationship Id="rId33" Type="http://schemas.openxmlformats.org/officeDocument/2006/relationships/hyperlink" Target="https://github.com/chaoss/wg-risk" TargetMode="External"/><Relationship Id="rId2" Type="http://schemas.openxmlformats.org/officeDocument/2006/relationships/hyperlink" Target="https://github.com/chaoss/wg-risk/blob/master/focus-areas/security.md" TargetMode="External"/><Relationship Id="rId16" Type="http://schemas.openxmlformats.org/officeDocument/2006/relationships/hyperlink" Target="https://github.com/chaoss/wg-risk/blob/master/focus-areas/code-quality.md" TargetMode="External"/><Relationship Id="rId20" Type="http://schemas.openxmlformats.org/officeDocument/2006/relationships/hyperlink" Target="https://github.com/chaoss/wg-risk/blob/master/focus-areas/business-risk.md" TargetMode="External"/><Relationship Id="rId29" Type="http://schemas.openxmlformats.org/officeDocument/2006/relationships/hyperlink" Target="https://github.com/chaoss/wg-risk" TargetMode="External"/><Relationship Id="rId1" Type="http://schemas.openxmlformats.org/officeDocument/2006/relationships/hyperlink" Target="https://github.com/chaoss/wg-risk" TargetMode="External"/><Relationship Id="rId6" Type="http://schemas.openxmlformats.org/officeDocument/2006/relationships/hyperlink" Target="https://github.com/chaoss/wg-risk/blob/master/focus-areas/code-quality.md" TargetMode="External"/><Relationship Id="rId11" Type="http://schemas.openxmlformats.org/officeDocument/2006/relationships/hyperlink" Target="https://github.com/chaoss/wg-risk" TargetMode="External"/><Relationship Id="rId24" Type="http://schemas.openxmlformats.org/officeDocument/2006/relationships/hyperlink" Target="https://github.com/chaoss/wg-risk/blob/master/focus-areas/business-risk.md" TargetMode="External"/><Relationship Id="rId32" Type="http://schemas.openxmlformats.org/officeDocument/2006/relationships/hyperlink" Target="https://github.com/chaoss/wg-risk/blob/master/focus-areas/business-risk.md" TargetMode="External"/><Relationship Id="rId37" Type="http://schemas.microsoft.com/office/2017/10/relationships/threadedComment" Target="../threadedComments/threadedComment5.xml"/><Relationship Id="rId5" Type="http://schemas.openxmlformats.org/officeDocument/2006/relationships/hyperlink" Target="https://github.com/chaoss/wg-risk" TargetMode="External"/><Relationship Id="rId15" Type="http://schemas.openxmlformats.org/officeDocument/2006/relationships/hyperlink" Target="https://github.com/chaoss/wg-risk" TargetMode="External"/><Relationship Id="rId23" Type="http://schemas.openxmlformats.org/officeDocument/2006/relationships/hyperlink" Target="https://github.com/chaoss/wg-risk" TargetMode="External"/><Relationship Id="rId28" Type="http://schemas.openxmlformats.org/officeDocument/2006/relationships/hyperlink" Target="https://github.com/chaoss/wg-risk/blob/master/focus-areas/business-risk.md" TargetMode="External"/><Relationship Id="rId36" Type="http://schemas.openxmlformats.org/officeDocument/2006/relationships/comments" Target="../comments5.xml"/><Relationship Id="rId10" Type="http://schemas.openxmlformats.org/officeDocument/2006/relationships/hyperlink" Target="https://github.com/chaoss/wg-risk/blob/master/focus-areas/code-quality.md" TargetMode="External"/><Relationship Id="rId19" Type="http://schemas.openxmlformats.org/officeDocument/2006/relationships/hyperlink" Target="https://github.com/chaoss/wg-risk" TargetMode="External"/><Relationship Id="rId31" Type="http://schemas.openxmlformats.org/officeDocument/2006/relationships/hyperlink" Target="https://github.com/chaoss/wg-risk" TargetMode="External"/><Relationship Id="rId4" Type="http://schemas.openxmlformats.org/officeDocument/2006/relationships/hyperlink" Target="https://github.com/chaoss/wg-risk/blob/master/focus-areas/security.md" TargetMode="External"/><Relationship Id="rId9" Type="http://schemas.openxmlformats.org/officeDocument/2006/relationships/hyperlink" Target="https://github.com/chaoss/wg-risk" TargetMode="External"/><Relationship Id="rId14" Type="http://schemas.openxmlformats.org/officeDocument/2006/relationships/hyperlink" Target="https://github.com/chaoss/wg-risk/blob/master/focus-areas/code-quality.md" TargetMode="External"/><Relationship Id="rId22" Type="http://schemas.openxmlformats.org/officeDocument/2006/relationships/hyperlink" Target="https://github.com/chaoss/wg-risk/blob/master/focus-areas/business-risk.md" TargetMode="External"/><Relationship Id="rId27" Type="http://schemas.openxmlformats.org/officeDocument/2006/relationships/hyperlink" Target="https://github.com/chaoss/wg-risk" TargetMode="External"/><Relationship Id="rId30" Type="http://schemas.openxmlformats.org/officeDocument/2006/relationships/hyperlink" Target="https://github.com/chaoss/wg-risk/blob/master/focus-areas/business-risk.md" TargetMode="External"/><Relationship Id="rId35" Type="http://schemas.openxmlformats.org/officeDocument/2006/relationships/vmlDrawing" Target="../drawings/vmlDrawing5.vml"/><Relationship Id="rId8" Type="http://schemas.openxmlformats.org/officeDocument/2006/relationships/hyperlink" Target="https://github.com/chaoss/wg-risk/blob/master/focus-areas/code-quality.md" TargetMode="External"/><Relationship Id="rId3" Type="http://schemas.openxmlformats.org/officeDocument/2006/relationships/hyperlink" Target="https://github.com/chaoss/wg-risk" TargetMode="Externa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26" Type="http://schemas.openxmlformats.org/officeDocument/2006/relationships/hyperlink" Target="https://github.com/chaoss/wg-diversity-inclusion/blob/master/focus-areas/recognition/recognition-type.md" TargetMode="External"/><Relationship Id="rId21" Type="http://schemas.openxmlformats.org/officeDocument/2006/relationships/hyperlink" Target="https://github.com/chaoss/wg-diversity-inclusion/blob/master/focus-areas/communication/communication-inclusivity-alternatives.md" TargetMode="External"/><Relationship Id="rId42" Type="http://schemas.openxmlformats.org/officeDocument/2006/relationships/hyperlink" Target="https://github.com/chaoss/wg-diversity-inclusion/blob/master/focus-areas/project-and-community/response-time-quality.md" TargetMode="External"/><Relationship Id="rId47" Type="http://schemas.openxmlformats.org/officeDocument/2006/relationships/hyperlink" Target="https://github.com/chaoss/wg-evolution/blob/master/focus_areas/code_development_activity.md" TargetMode="External"/><Relationship Id="rId63" Type="http://schemas.openxmlformats.org/officeDocument/2006/relationships/hyperlink" Target="https://github.com/chaoss/wg-risk/blob/master/focus-areas/licensing.md" TargetMode="External"/><Relationship Id="rId68" Type="http://schemas.openxmlformats.org/officeDocument/2006/relationships/hyperlink" Target="https://github.com/chaoss/wg-value/blob/master/focus-areas/labor-investment/labor_investment.md" TargetMode="External"/><Relationship Id="rId84" Type="http://schemas.openxmlformats.org/officeDocument/2006/relationships/hyperlink" Target="https://github.com/chaoss/wg-common/tree/master/focus-areas/who" TargetMode="External"/><Relationship Id="rId89" Type="http://schemas.openxmlformats.org/officeDocument/2006/relationships/hyperlink" Target="https://github.com/chaoss/wg-common/tree/master/focus-areas/who" TargetMode="External"/><Relationship Id="rId16" Type="http://schemas.openxmlformats.org/officeDocument/2006/relationships/hyperlink" Target="https://github.com/chaoss/wg-diversity-inclusion/blob/master/focus-areas/communication/communication-inclusivity-listening.md" TargetMode="External"/><Relationship Id="rId11" Type="http://schemas.openxmlformats.org/officeDocument/2006/relationships/hyperlink" Target="https://github.com/chaoss/wg-diversity-inclusion/blob/master/focus-areas/contribution/perceived-value.md" TargetMode="External"/><Relationship Id="rId32" Type="http://schemas.openxmlformats.org/officeDocument/2006/relationships/hyperlink" Target="https://github.com/chaoss/wg-diversity-inclusion/blob/master/focus-areas/leadership/assets/leadership-principles.md" TargetMode="External"/><Relationship Id="rId37" Type="http://schemas.openxmlformats.org/officeDocument/2006/relationships/hyperlink" Target="https://github.com/chaoss/wg-diversity-inclusion/blob/master/focus-areas/governance/code-of-conduct-enforcement.md" TargetMode="External"/><Relationship Id="rId53" Type="http://schemas.openxmlformats.org/officeDocument/2006/relationships/hyperlink" Target="https://chaoss.community/metric-issues" TargetMode="External"/><Relationship Id="rId58" Type="http://schemas.openxmlformats.org/officeDocument/2006/relationships/hyperlink" Target="https://github.com/chaoss/wg-risk/blob/master/focus-areas/code-quality.md" TargetMode="External"/><Relationship Id="rId74" Type="http://schemas.openxmlformats.org/officeDocument/2006/relationships/hyperlink" Target="https://chaoss.community/metrics/" TargetMode="External"/><Relationship Id="rId79" Type="http://schemas.openxmlformats.org/officeDocument/2006/relationships/hyperlink" Target="https://github.com/chaoss/wg-value" TargetMode="External"/><Relationship Id="rId5" Type="http://schemas.openxmlformats.org/officeDocument/2006/relationships/hyperlink" Target="https://github.com/chaoss/wg-diversity-inclusion/blob/master/focus-areas/events/diversity-tickets.md" TargetMode="External"/><Relationship Id="rId90" Type="http://schemas.openxmlformats.org/officeDocument/2006/relationships/hyperlink" Target="https://github.com/chaoss/wg-value/blob/master/focus-areas/ecosystem/social-currency-metric-system.md" TargetMode="External"/><Relationship Id="rId95" Type="http://schemas.openxmlformats.org/officeDocument/2006/relationships/hyperlink" Target="https://github.com/chaoss/wg-evolution/blob/master/focus_areas/issue_resolution.md" TargetMode="External"/><Relationship Id="rId22" Type="http://schemas.openxmlformats.org/officeDocument/2006/relationships/hyperlink" Target="https://github.com/chaoss/wg-diversity-inclusion/blob/master/focus-areas/communication" TargetMode="External"/><Relationship Id="rId27" Type="http://schemas.openxmlformats.org/officeDocument/2006/relationships/hyperlink" Target="https://github.com/chaoss/wg-diversity-inclusion/blob/master/focus-areas/recognition/recognition-value.md" TargetMode="External"/><Relationship Id="rId43" Type="http://schemas.openxmlformats.org/officeDocument/2006/relationships/hyperlink" Target="https://github.com/chaoss/wg-diversity-inclusion/blob/master/focus-areas/project-and-community/sentiment.md" TargetMode="External"/><Relationship Id="rId48" Type="http://schemas.openxmlformats.org/officeDocument/2006/relationships/hyperlink" Target="https://chaoss.community/metric-code-changes/" TargetMode="External"/><Relationship Id="rId64" Type="http://schemas.openxmlformats.org/officeDocument/2006/relationships/hyperlink" Target="https://github.com/chaoss/wg-risk/blob/master/focus-areas/business-risk.md" TargetMode="External"/><Relationship Id="rId69" Type="http://schemas.openxmlformats.org/officeDocument/2006/relationships/hyperlink" Target="https://github.com/chaoss/wg-value/blob/master/focus-areas/labor-investment/project_velocity.md" TargetMode="External"/><Relationship Id="rId80" Type="http://schemas.openxmlformats.org/officeDocument/2006/relationships/hyperlink" Target="https://github.com/chaoss/wg-diversity-inclusion" TargetMode="External"/><Relationship Id="rId85" Type="http://schemas.openxmlformats.org/officeDocument/2006/relationships/hyperlink" Target="https://github.com/chaoss/wg-common/tree/master/focus-areas/who" TargetMode="External"/><Relationship Id="rId3" Type="http://schemas.openxmlformats.org/officeDocument/2006/relationships/hyperlink" Target="https://github.com/chaoss/wg-diversity-inclusion/blob/master/focus-areas/events/speaker-demographics.md" TargetMode="External"/><Relationship Id="rId12" Type="http://schemas.openxmlformats.org/officeDocument/2006/relationships/hyperlink" Target="https://github.com/chaoss/wg-diversity-inclusion/blob/master/focus-areas/contribution/contribution-sentiment.md" TargetMode="External"/><Relationship Id="rId17" Type="http://schemas.openxmlformats.org/officeDocument/2006/relationships/hyperlink" Target="https://github.com/chaoss/wg-diversity-inclusion/blob/master/focus-areas/communication/communication-inclusivity-speaking.md" TargetMode="External"/><Relationship Id="rId25" Type="http://schemas.openxmlformats.org/officeDocument/2006/relationships/hyperlink" Target="https://github.com/chaoss/wg-diversity-inclusion/blob/master/focus-areas/recognition/contribution-volume.md" TargetMode="External"/><Relationship Id="rId33" Type="http://schemas.openxmlformats.org/officeDocument/2006/relationships/hyperlink" Target="https://github.com/chaoss/wg-diversity-inclusion/blob/master/focus-areas/leadership/mentorship.md" TargetMode="External"/><Relationship Id="rId38" Type="http://schemas.openxmlformats.org/officeDocument/2006/relationships/hyperlink" Target="https://github.com/chaoss/wg-diversity-inclusion/blob/master/focus-areas/governance/team-module-ownership-diversity.md" TargetMode="External"/><Relationship Id="rId46" Type="http://schemas.openxmlformats.org/officeDocument/2006/relationships/hyperlink" Target="https://github.com/chaoss/wg-diversity-inclusion/blob/master/focus-areas/project-and-community" TargetMode="External"/><Relationship Id="rId59" Type="http://schemas.openxmlformats.org/officeDocument/2006/relationships/hyperlink" Target="https://github.com/chaoss/wg-risk/blob/master/focus-areas/licensing.md" TargetMode="External"/><Relationship Id="rId67" Type="http://schemas.openxmlformats.org/officeDocument/2006/relationships/hyperlink" Target="https://github.com/chaoss/wg-value/blob/master/focus-areas/labor-investment" TargetMode="External"/><Relationship Id="rId20" Type="http://schemas.openxmlformats.org/officeDocument/2006/relationships/hyperlink" Target="https://github.com/chaoss/wg-diversity-inclusion/blob/master/focus-areas/communication/communication-inclusivity-technical-jargon.md" TargetMode="External"/><Relationship Id="rId41" Type="http://schemas.openxmlformats.org/officeDocument/2006/relationships/hyperlink" Target="https://github.com/chaoss/wg-diversity-inclusion/blob/master/focus-areas/project-and-community/channels.md" TargetMode="External"/><Relationship Id="rId54" Type="http://schemas.openxmlformats.org/officeDocument/2006/relationships/hyperlink" Target="https://chaoss.community/metric-issues-active" TargetMode="External"/><Relationship Id="rId62" Type="http://schemas.openxmlformats.org/officeDocument/2006/relationships/hyperlink" Target="https://github.com/chaoss/wg-risk/blob/master/focus-areas/code-quality.md" TargetMode="External"/><Relationship Id="rId70" Type="http://schemas.openxmlformats.org/officeDocument/2006/relationships/hyperlink" Target="https://github.com/chaoss/wg-value/blob/GeorgLink-patch-1/focus-areas/living-wage/organizational-project-skill-demand.md" TargetMode="External"/><Relationship Id="rId75" Type="http://schemas.openxmlformats.org/officeDocument/2006/relationships/hyperlink" Target="https://chaoss.community/metrics/" TargetMode="External"/><Relationship Id="rId83" Type="http://schemas.openxmlformats.org/officeDocument/2006/relationships/hyperlink" Target="https://github.com/chaoss/wg-common/tree/master/focus-areas/who" TargetMode="External"/><Relationship Id="rId88" Type="http://schemas.openxmlformats.org/officeDocument/2006/relationships/hyperlink" Target="https://github.com/chaoss/wg-common/tree/master/focus-areas/who" TargetMode="External"/><Relationship Id="rId91" Type="http://schemas.openxmlformats.org/officeDocument/2006/relationships/hyperlink" Target="https://github.com/chaoss/wg-evolution/blob/master/focus_areas/code_development_efficiency.md" TargetMode="External"/><Relationship Id="rId96" Type="http://schemas.openxmlformats.org/officeDocument/2006/relationships/hyperlink" Target="https://github.com/chaoss/wg-evolution/blob/master/focus_areas/issue_resolution.md" TargetMode="External"/><Relationship Id="rId1" Type="http://schemas.openxmlformats.org/officeDocument/2006/relationships/hyperlink" Target="https://github.com/chaoss/wg-common/blob/master/focus-areas/who/organizational-diversity.md" TargetMode="External"/><Relationship Id="rId6" Type="http://schemas.openxmlformats.org/officeDocument/2006/relationships/hyperlink" Target="https://github.com/chaoss/wg-diversity-inclusion/blob/master/focus-areas/events/event-code-of-conduct.md" TargetMode="External"/><Relationship Id="rId15" Type="http://schemas.openxmlformats.org/officeDocument/2006/relationships/hyperlink" Target="https://github.com/chaoss/wg-diversity-inclusion/blob/master/focus-areas/contribution" TargetMode="External"/><Relationship Id="rId23" Type="http://schemas.openxmlformats.org/officeDocument/2006/relationships/hyperlink" Target="https://github.com/chaoss/wg-diversity-inclusion/blob/master/focus-areas/recognition" TargetMode="External"/><Relationship Id="rId28" Type="http://schemas.openxmlformats.org/officeDocument/2006/relationships/hyperlink" Target="https://github.com/chaoss/wg-diversity-inclusion/blob/master/focus-areas/recognition" TargetMode="External"/><Relationship Id="rId36" Type="http://schemas.openxmlformats.org/officeDocument/2006/relationships/hyperlink" Target="https://github.com/chaoss/wg-diversity-inclusion/blob/master/focus-areas/governance/code-of-conduct.md" TargetMode="External"/><Relationship Id="rId49" Type="http://schemas.openxmlformats.org/officeDocument/2006/relationships/hyperlink" Target="https://chaoss.community/metric-code-changes-lines" TargetMode="External"/><Relationship Id="rId57" Type="http://schemas.openxmlformats.org/officeDocument/2006/relationships/hyperlink" Target="https://github.com/chaoss/wg-risk/blob/master/focus-areas/security.md" TargetMode="External"/><Relationship Id="rId10" Type="http://schemas.openxmlformats.org/officeDocument/2006/relationships/hyperlink" Target="https://github.com/chaoss/wg-diversity-inclusion/blob/master/focus-areas/contribution/contribution-type.md" TargetMode="External"/><Relationship Id="rId31" Type="http://schemas.openxmlformats.org/officeDocument/2006/relationships/hyperlink" Target="https://github.com/chaoss/wg-diversity-inclusion/blob/master/focus-areas/project-and-community" TargetMode="External"/><Relationship Id="rId44" Type="http://schemas.openxmlformats.org/officeDocument/2006/relationships/hyperlink" Target="https://github.com/chaoss/wg-diversity-inclusion/blob/master/focus-areas/leadership" TargetMode="External"/><Relationship Id="rId52" Type="http://schemas.openxmlformats.org/officeDocument/2006/relationships/hyperlink" Target="https://chaoss.community/metric-reviews-declined" TargetMode="External"/><Relationship Id="rId60" Type="http://schemas.openxmlformats.org/officeDocument/2006/relationships/hyperlink" Target="https://github.com/chaoss/wg-risk/blob/master/focus-areas/business-risk.md" TargetMode="External"/><Relationship Id="rId65" Type="http://schemas.openxmlformats.org/officeDocument/2006/relationships/hyperlink" Target="https://github.com/chaoss/wg-risk/blob/master/focus-areas/security.md" TargetMode="External"/><Relationship Id="rId73" Type="http://schemas.openxmlformats.org/officeDocument/2006/relationships/hyperlink" Target="https://github.com/chaoss/wg-common/tree/master/focus-areas/who" TargetMode="External"/><Relationship Id="rId78" Type="http://schemas.openxmlformats.org/officeDocument/2006/relationships/hyperlink" Target="https://github.com/chaoss/wg-value" TargetMode="External"/><Relationship Id="rId81" Type="http://schemas.openxmlformats.org/officeDocument/2006/relationships/hyperlink" Target="https://github.com/chaoss/wg-common/tree/master/focus-areas/who" TargetMode="External"/><Relationship Id="rId86" Type="http://schemas.openxmlformats.org/officeDocument/2006/relationships/hyperlink" Target="https://github.com/chaoss/wg-common/tree/master/focus-areas/who" TargetMode="External"/><Relationship Id="rId94" Type="http://schemas.openxmlformats.org/officeDocument/2006/relationships/hyperlink" Target="https://github.com/chaoss/wg-evolution/blob/master/focus_areas/code_development_process_quality.md" TargetMode="External"/><Relationship Id="rId4" Type="http://schemas.openxmlformats.org/officeDocument/2006/relationships/hyperlink" Target="https://github.com/chaoss/wg-diversity-inclusion/blob/master/focus-areas/events/attendee-demographics.md" TargetMode="External"/><Relationship Id="rId9" Type="http://schemas.openxmlformats.org/officeDocument/2006/relationships/hyperlink" Target="https://github.com/chaoss/wg-diversity-inclusion/blob/master/focus-areas/contribution/collaboration-style.md" TargetMode="External"/><Relationship Id="rId13" Type="http://schemas.openxmlformats.org/officeDocument/2006/relationships/hyperlink" Target="https://github.com/chaoss/wg-diversity-inclusion/blob/master/focus-areas/communication" TargetMode="External"/><Relationship Id="rId18" Type="http://schemas.openxmlformats.org/officeDocument/2006/relationships/hyperlink" Target="https://github.com/chaoss/wg-diversity-inclusion/blob/master/focus-areas/communication/communication-inclusivity-mode-alternatives.md" TargetMode="External"/><Relationship Id="rId39" Type="http://schemas.openxmlformats.org/officeDocument/2006/relationships/hyperlink" Target="https://github.com/chaoss/wg-diversity-inclusion/blob/master/focus-areas/project-and-community/documentation.md" TargetMode="External"/><Relationship Id="rId34" Type="http://schemas.openxmlformats.org/officeDocument/2006/relationships/hyperlink" Target="https://github.com/chaoss/wg-diversity-inclusion/blob/master/focus-areas/governance/foundation-staff-diversity.md" TargetMode="External"/><Relationship Id="rId50" Type="http://schemas.openxmlformats.org/officeDocument/2006/relationships/hyperlink" Target="https://chaoss.community/metric-reviews" TargetMode="External"/><Relationship Id="rId55" Type="http://schemas.openxmlformats.org/officeDocument/2006/relationships/hyperlink" Target="https://chaoss.community/metric-issues-closed" TargetMode="External"/><Relationship Id="rId76" Type="http://schemas.openxmlformats.org/officeDocument/2006/relationships/hyperlink" Target="https://github.com/chaoss/wg-risk" TargetMode="External"/><Relationship Id="rId97" Type="http://schemas.openxmlformats.org/officeDocument/2006/relationships/hyperlink" Target="https://github.com/chaoss/wg-evolution/blob/master/focus_areas/code_development_activity.md" TargetMode="External"/><Relationship Id="rId7" Type="http://schemas.openxmlformats.org/officeDocument/2006/relationships/hyperlink" Target="https://github.com/chaoss/wg-diversity-inclusion/blob/master/focus-areas/events/family-friendly.md" TargetMode="External"/><Relationship Id="rId71" Type="http://schemas.openxmlformats.org/officeDocument/2006/relationships/hyperlink" Target="https://github.com/chaoss/wg-value/blob/master/focus-areas/living-wage" TargetMode="External"/><Relationship Id="rId92" Type="http://schemas.openxmlformats.org/officeDocument/2006/relationships/hyperlink" Target="https://github.com/chaoss/wg-evolution/blob/master/focus_areas/code_development_efficiency.md" TargetMode="External"/><Relationship Id="rId2" Type="http://schemas.openxmlformats.org/officeDocument/2006/relationships/hyperlink" Target="https://github.com/chaoss/wg-diversity-inclusion/blob/master/focus-areas/events" TargetMode="External"/><Relationship Id="rId29" Type="http://schemas.openxmlformats.org/officeDocument/2006/relationships/hyperlink" Target="https://github.com/chaoss/wg-diversity-inclusion/blob/master/focus-areas/leadership" TargetMode="External"/><Relationship Id="rId24" Type="http://schemas.openxmlformats.org/officeDocument/2006/relationships/hyperlink" Target="https://github.com/chaoss/wg-diversity-inclusion/blob/master/focus-areas/recognition/contribution-type.md" TargetMode="External"/><Relationship Id="rId40" Type="http://schemas.openxmlformats.org/officeDocument/2006/relationships/hyperlink" Target="https://github.com/chaoss/wg-diversity-inclusion/blob/master/focus-areas/project-and-community/issue-tracker.md" TargetMode="External"/><Relationship Id="rId45" Type="http://schemas.openxmlformats.org/officeDocument/2006/relationships/hyperlink" Target="https://github.com/chaoss/wg-diversity-inclusion/blob/master/focus-areas/governance" TargetMode="External"/><Relationship Id="rId66" Type="http://schemas.openxmlformats.org/officeDocument/2006/relationships/hyperlink" Target="https://github.com/chaoss/wg-value/blob/master/focus-areas/labor-investment" TargetMode="External"/><Relationship Id="rId87" Type="http://schemas.openxmlformats.org/officeDocument/2006/relationships/hyperlink" Target="https://github.com/chaoss/wg-common/tree/master/focus-areas/who" TargetMode="External"/><Relationship Id="rId61" Type="http://schemas.openxmlformats.org/officeDocument/2006/relationships/hyperlink" Target="https://github.com/chaoss/wg-risk/blob/master/focus-areas/transparency.md" TargetMode="External"/><Relationship Id="rId82" Type="http://schemas.openxmlformats.org/officeDocument/2006/relationships/hyperlink" Target="https://github.com/chaoss/wg-common/tree/master/focus-areas/who" TargetMode="External"/><Relationship Id="rId19" Type="http://schemas.openxmlformats.org/officeDocument/2006/relationships/hyperlink" Target="https://github.com/chaoss/wg-diversity-inclusion/blob/master/focus-areas/communication/communication-inclusivity-captioning.md" TargetMode="External"/><Relationship Id="rId14" Type="http://schemas.openxmlformats.org/officeDocument/2006/relationships/hyperlink" Target="https://github.com/chaoss/wg-diversity-inclusion/blob/master/focus-areas/events" TargetMode="External"/><Relationship Id="rId30" Type="http://schemas.openxmlformats.org/officeDocument/2006/relationships/hyperlink" Target="https://github.com/chaoss/wg-diversity-inclusion/blob/master/focus-areas/governance" TargetMode="External"/><Relationship Id="rId35" Type="http://schemas.openxmlformats.org/officeDocument/2006/relationships/hyperlink" Target="https://github.com/chaoss/wg-diversity-inclusion/blob/master/focus-areas/governance/board-council-diversity.md" TargetMode="External"/><Relationship Id="rId56" Type="http://schemas.openxmlformats.org/officeDocument/2006/relationships/hyperlink" Target="https://chaoss.community/metric-review-duration" TargetMode="External"/><Relationship Id="rId77" Type="http://schemas.openxmlformats.org/officeDocument/2006/relationships/hyperlink" Target="https://github.com/chaoss/wg-risk" TargetMode="External"/><Relationship Id="rId8" Type="http://schemas.openxmlformats.org/officeDocument/2006/relationships/hyperlink" Target="https://github.com/chaoss/wg-diversity-inclusion/blob/master/focus-areas/contribution" TargetMode="External"/><Relationship Id="rId51" Type="http://schemas.openxmlformats.org/officeDocument/2006/relationships/hyperlink" Target="https://chaoss.community/metric-reviews-accepted" TargetMode="External"/><Relationship Id="rId72" Type="http://schemas.openxmlformats.org/officeDocument/2006/relationships/hyperlink" Target="https://github.com/chaoss/wg-value/blob/master/focus-areas/living-wage" TargetMode="External"/><Relationship Id="rId93" Type="http://schemas.openxmlformats.org/officeDocument/2006/relationships/hyperlink" Target="https://github.com/chaoss/wg-evolution/blob/master/focus_areas/code_development_efficiency.md" TargetMode="Externa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72FB0-CF4F-4F28-98AA-CC1FD090B031}">
  <sheetPr>
    <tabColor rgb="FFFFF2CC"/>
  </sheetPr>
  <dimension ref="A2:L47"/>
  <sheetViews>
    <sheetView workbookViewId="0">
      <selection activeCell="C35" sqref="C35"/>
    </sheetView>
  </sheetViews>
  <sheetFormatPr defaultColWidth="8.85546875" defaultRowHeight="12"/>
  <cols>
    <col min="1" max="1" width="2.42578125" style="2" customWidth="1"/>
    <col min="2" max="2" width="21.140625" style="2" customWidth="1"/>
    <col min="3" max="3" width="23.42578125" style="2" customWidth="1"/>
    <col min="4" max="4" width="49.140625" style="2" customWidth="1"/>
    <col min="5" max="5" width="47.85546875" style="2" bestFit="1" customWidth="1"/>
    <col min="6" max="6" width="13" style="2" customWidth="1"/>
    <col min="7" max="7" width="11.85546875" style="2" customWidth="1"/>
    <col min="8" max="8" width="23.42578125" style="45" bestFit="1" customWidth="1"/>
    <col min="9" max="9" width="22.7109375" style="2" bestFit="1" customWidth="1"/>
    <col min="10" max="16384" width="8.85546875" style="2"/>
  </cols>
  <sheetData>
    <row r="2" spans="1:12" s="110" customFormat="1">
      <c r="B2" s="165" t="s">
        <v>0</v>
      </c>
      <c r="H2" s="140"/>
    </row>
    <row r="3" spans="1:12">
      <c r="B3" s="2" t="s">
        <v>1</v>
      </c>
    </row>
    <row r="4" spans="1:12">
      <c r="B4" s="78"/>
      <c r="C4" s="2" t="s">
        <v>2</v>
      </c>
    </row>
    <row r="5" spans="1:12">
      <c r="B5" s="79"/>
      <c r="C5" s="2" t="s">
        <v>3</v>
      </c>
    </row>
    <row r="6" spans="1:12">
      <c r="B6" s="80"/>
      <c r="C6" s="2" t="s">
        <v>4</v>
      </c>
    </row>
    <row r="7" spans="1:12">
      <c r="B7" s="106"/>
      <c r="C7" s="2" t="s">
        <v>5</v>
      </c>
    </row>
    <row r="8" spans="1:12">
      <c r="B8" s="48" t="s">
        <v>6</v>
      </c>
      <c r="C8" s="82" t="s">
        <v>7</v>
      </c>
    </row>
    <row r="9" spans="1:12">
      <c r="B9" s="48" t="s">
        <v>8</v>
      </c>
      <c r="C9" s="82" t="s">
        <v>9</v>
      </c>
    </row>
    <row r="11" spans="1:12" s="128" customFormat="1">
      <c r="B11" s="166" t="s">
        <v>10</v>
      </c>
      <c r="C11" s="166"/>
      <c r="D11" s="130"/>
      <c r="E11" s="130"/>
      <c r="F11" s="130"/>
      <c r="G11" s="130"/>
      <c r="H11" s="131"/>
      <c r="I11" s="130"/>
      <c r="J11" s="130"/>
      <c r="K11" s="130"/>
      <c r="L11" s="130"/>
    </row>
    <row r="12" spans="1:12">
      <c r="A12" s="1"/>
      <c r="B12" s="262" t="s">
        <v>11</v>
      </c>
      <c r="C12" s="262" t="s">
        <v>12</v>
      </c>
      <c r="D12" s="262" t="s">
        <v>13</v>
      </c>
      <c r="E12" s="272" t="s">
        <v>14</v>
      </c>
      <c r="F12" s="272"/>
      <c r="G12" s="272"/>
      <c r="H12" s="262" t="s">
        <v>15</v>
      </c>
      <c r="I12" s="81" t="s">
        <v>16</v>
      </c>
      <c r="J12" s="1"/>
      <c r="K12" s="1"/>
      <c r="L12" s="1"/>
    </row>
    <row r="13" spans="1:12">
      <c r="A13" s="46"/>
      <c r="B13" s="167" t="s">
        <v>17</v>
      </c>
      <c r="C13" s="168" t="s">
        <v>18</v>
      </c>
      <c r="D13" s="1" t="s">
        <v>19</v>
      </c>
      <c r="E13" s="14" t="s">
        <v>20</v>
      </c>
      <c r="F13" s="14" t="s">
        <v>21</v>
      </c>
      <c r="G13" s="14"/>
      <c r="H13" s="70" t="s">
        <v>22</v>
      </c>
      <c r="I13" s="72" t="s">
        <v>23</v>
      </c>
      <c r="J13" s="16"/>
      <c r="K13" s="16"/>
      <c r="L13" s="16"/>
    </row>
    <row r="14" spans="1:12">
      <c r="A14" s="46"/>
      <c r="B14" s="167" t="s">
        <v>24</v>
      </c>
      <c r="C14" s="168" t="s">
        <v>25</v>
      </c>
      <c r="D14" s="1" t="s">
        <v>26</v>
      </c>
      <c r="E14" s="15" t="s">
        <v>27</v>
      </c>
      <c r="F14" s="15" t="s">
        <v>28</v>
      </c>
      <c r="G14" s="15"/>
      <c r="H14" s="261" t="s">
        <v>29</v>
      </c>
      <c r="I14" s="72" t="s">
        <v>23</v>
      </c>
      <c r="J14" s="1"/>
      <c r="K14" s="1"/>
      <c r="L14" s="1"/>
    </row>
    <row r="15" spans="1:12">
      <c r="A15" s="46"/>
      <c r="B15" s="269" t="s">
        <v>30</v>
      </c>
      <c r="C15" s="271" t="s">
        <v>31</v>
      </c>
      <c r="D15" s="270" t="s">
        <v>32</v>
      </c>
      <c r="E15" s="15" t="s">
        <v>33</v>
      </c>
      <c r="F15" s="15"/>
      <c r="G15" s="15"/>
      <c r="H15" s="261" t="s">
        <v>34</v>
      </c>
      <c r="I15" s="72" t="s">
        <v>23</v>
      </c>
      <c r="J15" s="1"/>
      <c r="K15" s="1"/>
      <c r="L15" s="1"/>
    </row>
    <row r="16" spans="1:12">
      <c r="A16" s="46"/>
      <c r="B16" s="269"/>
      <c r="C16" s="271"/>
      <c r="D16" s="270"/>
      <c r="E16" s="15" t="s">
        <v>35</v>
      </c>
      <c r="F16" s="15"/>
      <c r="G16" s="15"/>
      <c r="H16" s="45" t="s">
        <v>34</v>
      </c>
      <c r="I16" s="72" t="s">
        <v>23</v>
      </c>
      <c r="J16" s="1"/>
      <c r="K16" s="1"/>
      <c r="L16" s="1"/>
    </row>
    <row r="17" spans="1:11">
      <c r="A17" s="46"/>
      <c r="B17" s="167" t="s">
        <v>36</v>
      </c>
      <c r="C17" s="77" t="s">
        <v>37</v>
      </c>
      <c r="D17" s="1" t="s">
        <v>38</v>
      </c>
      <c r="E17" s="15" t="s">
        <v>39</v>
      </c>
      <c r="F17" s="15"/>
      <c r="G17" s="15"/>
      <c r="H17" s="261" t="s">
        <v>40</v>
      </c>
      <c r="I17" s="72" t="s">
        <v>23</v>
      </c>
      <c r="J17" s="1"/>
      <c r="K17" s="1"/>
    </row>
    <row r="18" spans="1:11">
      <c r="A18" s="1"/>
      <c r="B18" s="76" t="s">
        <v>41</v>
      </c>
      <c r="C18" s="168" t="s">
        <v>42</v>
      </c>
      <c r="D18" s="1" t="s">
        <v>43</v>
      </c>
      <c r="E18" s="17" t="s">
        <v>44</v>
      </c>
      <c r="F18" s="17" t="s">
        <v>45</v>
      </c>
      <c r="H18" s="70" t="s">
        <v>46</v>
      </c>
      <c r="I18" s="72" t="s">
        <v>23</v>
      </c>
      <c r="J18" s="1"/>
      <c r="K18" s="1"/>
    </row>
    <row r="19" spans="1:11">
      <c r="A19" s="46"/>
      <c r="B19" s="87" t="s">
        <v>47</v>
      </c>
      <c r="C19" s="70" t="s">
        <v>48</v>
      </c>
      <c r="D19" s="1" t="s">
        <v>49</v>
      </c>
      <c r="E19" s="15" t="s">
        <v>50</v>
      </c>
      <c r="F19" s="15" t="s">
        <v>51</v>
      </c>
      <c r="G19" s="15" t="s">
        <v>21</v>
      </c>
      <c r="H19" s="261" t="s">
        <v>52</v>
      </c>
      <c r="I19" s="1" t="s">
        <v>53</v>
      </c>
      <c r="J19" s="1"/>
      <c r="K19" s="1"/>
    </row>
    <row r="20" spans="1:11">
      <c r="A20" s="46"/>
      <c r="B20" s="87" t="s">
        <v>54</v>
      </c>
      <c r="C20" s="84" t="s">
        <v>55</v>
      </c>
      <c r="D20" s="1" t="s">
        <v>56</v>
      </c>
      <c r="E20" s="15" t="s">
        <v>57</v>
      </c>
      <c r="F20" s="44" t="s">
        <v>58</v>
      </c>
      <c r="G20" s="44" t="s">
        <v>21</v>
      </c>
      <c r="H20" s="261" t="s">
        <v>59</v>
      </c>
      <c r="I20" s="1" t="s">
        <v>60</v>
      </c>
      <c r="J20" s="1"/>
      <c r="K20" s="1"/>
    </row>
    <row r="21" spans="1:11">
      <c r="A21" s="46"/>
      <c r="B21" s="87" t="s">
        <v>61</v>
      </c>
      <c r="C21" s="77" t="s">
        <v>37</v>
      </c>
      <c r="D21" s="1" t="s">
        <v>62</v>
      </c>
      <c r="E21" s="153" t="s">
        <v>63</v>
      </c>
      <c r="F21" s="17"/>
      <c r="G21" s="153"/>
      <c r="H21" s="261" t="s">
        <v>64</v>
      </c>
      <c r="I21" s="1" t="s">
        <v>65</v>
      </c>
      <c r="J21" s="1"/>
      <c r="K21" s="1"/>
    </row>
    <row r="22" spans="1:11">
      <c r="A22" s="46"/>
      <c r="B22" s="87" t="s">
        <v>66</v>
      </c>
      <c r="C22" s="77" t="s">
        <v>37</v>
      </c>
      <c r="D22" s="2" t="s">
        <v>66</v>
      </c>
      <c r="E22" s="153" t="s">
        <v>67</v>
      </c>
      <c r="F22" s="17"/>
      <c r="G22" s="153"/>
      <c r="H22" s="261" t="s">
        <v>68</v>
      </c>
      <c r="I22" s="1" t="s">
        <v>60</v>
      </c>
      <c r="J22" s="1"/>
      <c r="K22" s="1"/>
    </row>
    <row r="23" spans="1:11">
      <c r="A23" s="46"/>
      <c r="B23" s="87" t="s">
        <v>69</v>
      </c>
      <c r="C23" s="84" t="s">
        <v>70</v>
      </c>
      <c r="D23" s="1" t="s">
        <v>19</v>
      </c>
      <c r="E23" s="2" t="s">
        <v>71</v>
      </c>
      <c r="H23" s="261" t="s">
        <v>29</v>
      </c>
      <c r="I23" s="1" t="s">
        <v>72</v>
      </c>
      <c r="J23" s="1"/>
      <c r="K23" s="1"/>
    </row>
    <row r="24" spans="1:11">
      <c r="A24" s="146" t="s">
        <v>73</v>
      </c>
      <c r="B24" s="75" t="s">
        <v>74</v>
      </c>
      <c r="C24" s="169" t="s">
        <v>37</v>
      </c>
      <c r="D24" s="47" t="s">
        <v>75</v>
      </c>
      <c r="E24" s="147" t="s">
        <v>76</v>
      </c>
      <c r="F24" s="147"/>
      <c r="G24" s="147"/>
      <c r="H24" s="148" t="s">
        <v>77</v>
      </c>
      <c r="I24" s="47" t="s">
        <v>78</v>
      </c>
      <c r="J24" s="1"/>
      <c r="K24" s="1"/>
    </row>
    <row r="25" spans="1:11">
      <c r="A25" s="146" t="s">
        <v>73</v>
      </c>
      <c r="B25" s="75" t="s">
        <v>79</v>
      </c>
      <c r="C25" s="149" t="s">
        <v>80</v>
      </c>
      <c r="D25" s="47" t="s">
        <v>81</v>
      </c>
      <c r="E25" s="147" t="s">
        <v>82</v>
      </c>
      <c r="F25" s="147"/>
      <c r="G25" s="147"/>
      <c r="H25" s="148">
        <v>2009</v>
      </c>
      <c r="I25" s="47" t="s">
        <v>83</v>
      </c>
      <c r="J25" s="1"/>
      <c r="K25" s="1"/>
    </row>
    <row r="26" spans="1:11">
      <c r="A26" s="146" t="s">
        <v>73</v>
      </c>
      <c r="B26" s="75" t="s">
        <v>84</v>
      </c>
      <c r="C26" s="169" t="s">
        <v>37</v>
      </c>
      <c r="D26" s="47" t="s">
        <v>85</v>
      </c>
      <c r="E26" s="150" t="s">
        <v>86</v>
      </c>
      <c r="F26" s="150"/>
      <c r="G26" s="150"/>
      <c r="H26" s="148" t="s">
        <v>29</v>
      </c>
      <c r="I26" s="47" t="s">
        <v>87</v>
      </c>
      <c r="J26" s="1"/>
      <c r="K26" s="1"/>
    </row>
    <row r="27" spans="1:11" s="110" customFormat="1">
      <c r="A27" s="1"/>
      <c r="B27" s="1"/>
      <c r="C27" s="1"/>
      <c r="D27" s="1"/>
      <c r="E27" s="15"/>
      <c r="F27" s="15"/>
      <c r="G27" s="15"/>
      <c r="I27" s="1"/>
      <c r="J27" s="1"/>
      <c r="K27" s="1"/>
    </row>
    <row r="28" spans="1:11" s="128" customFormat="1">
      <c r="B28" s="166" t="s">
        <v>88</v>
      </c>
      <c r="C28" s="130"/>
      <c r="E28" s="130"/>
      <c r="F28" s="130"/>
      <c r="G28" s="130"/>
      <c r="H28" s="129"/>
    </row>
    <row r="29" spans="1:11">
      <c r="B29" s="170" t="s">
        <v>89</v>
      </c>
      <c r="C29" s="2" t="s">
        <v>90</v>
      </c>
      <c r="D29" s="1"/>
      <c r="H29" s="2"/>
    </row>
    <row r="30" spans="1:11">
      <c r="B30" s="170" t="s">
        <v>91</v>
      </c>
      <c r="C30" s="2" t="s">
        <v>92</v>
      </c>
      <c r="D30" s="1"/>
      <c r="E30" s="12"/>
      <c r="F30" s="12"/>
      <c r="G30" s="12"/>
      <c r="H30" s="262"/>
    </row>
    <row r="31" spans="1:11">
      <c r="B31" s="170" t="s">
        <v>93</v>
      </c>
      <c r="C31" s="2" t="s">
        <v>94</v>
      </c>
      <c r="D31" s="1"/>
      <c r="E31" s="12"/>
      <c r="F31" s="12"/>
      <c r="G31" s="12"/>
      <c r="H31" s="262"/>
    </row>
    <row r="32" spans="1:11">
      <c r="B32" s="170" t="s">
        <v>95</v>
      </c>
      <c r="C32" s="2" t="s">
        <v>96</v>
      </c>
      <c r="D32" s="1"/>
      <c r="E32" s="12"/>
      <c r="F32" s="12"/>
      <c r="G32" s="12"/>
      <c r="H32" s="262"/>
    </row>
    <row r="33" spans="2:8">
      <c r="B33" s="170" t="s">
        <v>97</v>
      </c>
      <c r="C33" s="2" t="s">
        <v>98</v>
      </c>
      <c r="D33" s="1"/>
      <c r="E33" s="12"/>
      <c r="F33" s="12"/>
      <c r="G33" s="12"/>
      <c r="H33" s="262"/>
    </row>
    <row r="34" spans="2:8">
      <c r="B34" s="170" t="s">
        <v>99</v>
      </c>
      <c r="C34" s="2" t="s">
        <v>100</v>
      </c>
      <c r="D34" s="1"/>
      <c r="E34" s="12"/>
      <c r="F34" s="12"/>
      <c r="G34" s="12"/>
      <c r="H34" s="262"/>
    </row>
    <row r="35" spans="2:8">
      <c r="B35" s="170" t="s">
        <v>101</v>
      </c>
      <c r="C35" s="2" t="s">
        <v>102</v>
      </c>
      <c r="D35" s="1"/>
    </row>
    <row r="36" spans="2:8">
      <c r="B36" s="170" t="s">
        <v>103</v>
      </c>
      <c r="C36" s="1" t="s">
        <v>104</v>
      </c>
      <c r="D36" s="1"/>
      <c r="E36" s="1"/>
      <c r="F36" s="1"/>
      <c r="G36" s="1"/>
    </row>
    <row r="37" spans="2:8">
      <c r="B37" s="171" t="s">
        <v>105</v>
      </c>
      <c r="C37" s="1" t="s">
        <v>106</v>
      </c>
      <c r="D37" s="1"/>
      <c r="E37" s="1"/>
      <c r="F37" s="1"/>
      <c r="G37" s="1"/>
    </row>
    <row r="38" spans="2:8">
      <c r="B38" s="167" t="s">
        <v>107</v>
      </c>
      <c r="C38" s="1" t="s">
        <v>108</v>
      </c>
      <c r="D38" s="1"/>
      <c r="E38" s="1"/>
      <c r="F38" s="1"/>
      <c r="G38" s="1"/>
    </row>
    <row r="39" spans="2:8">
      <c r="B39" s="74">
        <v>1</v>
      </c>
      <c r="C39" s="13" t="s">
        <v>109</v>
      </c>
      <c r="D39" s="13"/>
      <c r="E39" s="1"/>
      <c r="F39" s="1"/>
      <c r="G39" s="1"/>
    </row>
    <row r="40" spans="2:8">
      <c r="B40" s="74">
        <v>2</v>
      </c>
      <c r="C40" s="13" t="s">
        <v>110</v>
      </c>
      <c r="D40" s="13"/>
      <c r="E40" s="1"/>
      <c r="F40" s="1"/>
      <c r="G40" s="1"/>
    </row>
    <row r="41" spans="2:8">
      <c r="B41" s="74">
        <v>3</v>
      </c>
      <c r="C41" s="13" t="s">
        <v>111</v>
      </c>
      <c r="D41" s="13"/>
      <c r="E41" s="1"/>
      <c r="F41" s="1"/>
      <c r="G41" s="1"/>
    </row>
    <row r="42" spans="2:8">
      <c r="B42" s="74">
        <v>4</v>
      </c>
      <c r="C42" s="13" t="s">
        <v>112</v>
      </c>
      <c r="D42" s="13"/>
      <c r="E42" s="1"/>
      <c r="F42" s="1"/>
      <c r="G42" s="1"/>
    </row>
    <row r="43" spans="2:8">
      <c r="B43" s="167" t="s">
        <v>113</v>
      </c>
      <c r="C43" s="1" t="s">
        <v>114</v>
      </c>
      <c r="D43" s="1"/>
      <c r="E43" s="1"/>
      <c r="F43" s="1"/>
      <c r="G43" s="1"/>
    </row>
    <row r="44" spans="2:8">
      <c r="B44" s="75" t="s">
        <v>115</v>
      </c>
      <c r="C44" s="47" t="s">
        <v>116</v>
      </c>
      <c r="D44" s="47"/>
      <c r="E44" s="1"/>
      <c r="F44" s="1"/>
      <c r="G44" s="1"/>
    </row>
    <row r="45" spans="2:8">
      <c r="B45" s="47"/>
      <c r="C45" s="47" t="s">
        <v>117</v>
      </c>
      <c r="D45" s="47"/>
      <c r="E45" s="1"/>
      <c r="F45" s="1"/>
      <c r="G45" s="1"/>
    </row>
    <row r="46" spans="2:8">
      <c r="B46" s="47"/>
      <c r="C46" s="47" t="s">
        <v>118</v>
      </c>
      <c r="D46" s="47"/>
      <c r="E46" s="1"/>
      <c r="F46" s="1"/>
      <c r="G46" s="1"/>
    </row>
    <row r="47" spans="2:8">
      <c r="B47" s="47"/>
      <c r="C47" s="47" t="s">
        <v>119</v>
      </c>
      <c r="D47" s="47"/>
      <c r="E47" s="1"/>
      <c r="F47" s="1"/>
      <c r="G47" s="1"/>
    </row>
  </sheetData>
  <mergeCells count="4">
    <mergeCell ref="B15:B16"/>
    <mergeCell ref="D15:D16"/>
    <mergeCell ref="C15:C16"/>
    <mergeCell ref="E12:G12"/>
  </mergeCells>
  <hyperlinks>
    <hyperlink ref="E13" r:id="rId1" xr:uid="{5EF8E8FF-425E-477A-9789-2FEC21C1938B}"/>
    <hyperlink ref="E14" r:id="rId2" xr:uid="{BDE1C824-2820-4A0D-A973-16F30257F6EC}"/>
    <hyperlink ref="E15" r:id="rId3" xr:uid="{80427121-02F9-4BF6-80C5-4832F4573913}"/>
    <hyperlink ref="E17" r:id="rId4" xr:uid="{FDE5BDCD-AFFA-4AC0-B50D-0EFEE532969B}"/>
    <hyperlink ref="E19" r:id="rId5" xr:uid="{CF1F47EC-425A-429E-9172-1C250CD4CB4E}"/>
    <hyperlink ref="E16" r:id="rId6" xr:uid="{27406ACD-DDAB-4C5A-98E5-CD1DE657E6EC}"/>
    <hyperlink ref="E20" r:id="rId7" xr:uid="{BB59B815-0638-43D9-BC93-379A7CBAA351}"/>
    <hyperlink ref="E26" r:id="rId8" xr:uid="{4DD7324E-1121-4E31-B8AD-05D6B7B3FD96}"/>
    <hyperlink ref="E25" r:id="rId9" xr:uid="{D5BD1FF6-0337-41CA-8A52-B4DAF5F5444A}"/>
    <hyperlink ref="E24" r:id="rId10" xr:uid="{4A3DA97E-43E8-4A8F-902A-D720B18A56EA}"/>
    <hyperlink ref="F18" r:id="rId11" xr:uid="{2946C223-ABEE-4CB3-9DCF-C0586A9FD5CE}"/>
    <hyperlink ref="C8" r:id="rId12" display="https://unitednationsfoundation.sharepoint.com/:p:/s/DIAL/documents/ERBMUFWeeZdOhyfHA4dvTpQBrgktCLuxzKE_qpm0Cc5Iqg?e=IfNeWA" xr:uid="{2D828137-623F-4D8C-97B5-479329E8D801}"/>
    <hyperlink ref="C9" r:id="rId13" xr:uid="{70B2C516-7A41-4764-A0D5-46342BBA97B3}"/>
    <hyperlink ref="E21" r:id="rId14" xr:uid="{855C9932-45E3-456E-A4DD-44C8A83CA837}"/>
    <hyperlink ref="F20" r:id="rId15" xr:uid="{29C4ACE1-4B09-4506-A254-1351AFF22A15}"/>
    <hyperlink ref="G20" r:id="rId16" xr:uid="{5C19D888-6C2B-4D0D-B5B6-4B1DE874A8B0}"/>
    <hyperlink ref="F13" r:id="rId17" display="file" xr:uid="{F3497BEF-4416-4092-8B03-7F0A299180BE}"/>
    <hyperlink ref="F14" r:id="rId18" xr:uid="{9D48069B-6E9C-4B52-86AE-DFE5A59A90DC}"/>
    <hyperlink ref="F19" r:id="rId19" xr:uid="{967C98C2-D50B-41A1-8733-95279DF8119C}"/>
    <hyperlink ref="G19" r:id="rId20" xr:uid="{89C482A8-F095-4053-A42C-BCA51B71CD57}"/>
    <hyperlink ref="E18" r:id="rId21" xr:uid="{8048C241-0A35-4CF2-801C-E1A3AC7369CA}"/>
    <hyperlink ref="E22" r:id="rId22" xr:uid="{738DE6A8-4CFE-48CD-9130-6E34378B2686}"/>
  </hyperlinks>
  <pageMargins left="0.7" right="0.7" top="0.75" bottom="0.75" header="0.3" footer="0.3"/>
  <legacy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A6EF2-8819-4109-9858-F351245E3A04}">
  <sheetPr>
    <tabColor rgb="FFFFF2CC"/>
  </sheetPr>
  <dimension ref="A2:K31"/>
  <sheetViews>
    <sheetView tabSelected="1" workbookViewId="0">
      <selection activeCell="D16" sqref="D16"/>
    </sheetView>
  </sheetViews>
  <sheetFormatPr defaultColWidth="19.42578125" defaultRowHeight="12"/>
  <cols>
    <col min="1" max="1" width="2.42578125" style="2" customWidth="1"/>
    <col min="2" max="2" width="4.85546875" style="46" customWidth="1"/>
    <col min="3" max="3" width="25" style="46" bestFit="1" customWidth="1"/>
    <col min="4" max="4" width="71.42578125" style="46" bestFit="1" customWidth="1"/>
    <col min="5" max="5" width="21.42578125" style="46" customWidth="1"/>
    <col min="6" max="8" width="13.28515625" style="46" customWidth="1"/>
    <col min="9" max="9" width="27.140625" style="46" customWidth="1"/>
    <col min="10" max="10" width="11.7109375" style="46" customWidth="1"/>
    <col min="11" max="11" width="54.42578125" style="46" bestFit="1" customWidth="1"/>
    <col min="12" max="16384" width="19.42578125" style="46"/>
  </cols>
  <sheetData>
    <row r="2" spans="1:11" s="141" customFormat="1">
      <c r="A2" s="110"/>
      <c r="B2" s="102" t="s">
        <v>0</v>
      </c>
    </row>
    <row r="3" spans="1:11">
      <c r="B3" s="4" t="s">
        <v>120</v>
      </c>
    </row>
    <row r="4" spans="1:11">
      <c r="B4" s="4"/>
    </row>
    <row r="5" spans="1:11" s="133" customFormat="1">
      <c r="A5" s="128"/>
      <c r="B5" s="134" t="s">
        <v>121</v>
      </c>
    </row>
    <row r="6" spans="1:11">
      <c r="B6" s="88" t="s">
        <v>122</v>
      </c>
      <c r="C6" s="67" t="s">
        <v>123</v>
      </c>
      <c r="D6" s="67" t="s">
        <v>124</v>
      </c>
      <c r="E6" s="67" t="s">
        <v>125</v>
      </c>
      <c r="F6" s="67" t="s">
        <v>126</v>
      </c>
      <c r="G6" s="239" t="s">
        <v>127</v>
      </c>
      <c r="H6" s="239" t="s">
        <v>128</v>
      </c>
      <c r="I6" s="67" t="s">
        <v>16</v>
      </c>
      <c r="J6" s="67" t="s">
        <v>129</v>
      </c>
      <c r="K6" s="67" t="s">
        <v>130</v>
      </c>
    </row>
    <row r="7" spans="1:11">
      <c r="B7" s="46">
        <v>1</v>
      </c>
      <c r="C7" s="152" t="s">
        <v>131</v>
      </c>
      <c r="D7" s="46" t="s">
        <v>132</v>
      </c>
      <c r="E7" s="46" t="s">
        <v>133</v>
      </c>
      <c r="F7" s="46" t="s">
        <v>134</v>
      </c>
      <c r="G7" s="240" t="s">
        <v>135</v>
      </c>
      <c r="H7" s="240" t="s">
        <v>37</v>
      </c>
      <c r="I7" s="46" t="s">
        <v>136</v>
      </c>
      <c r="J7" s="145">
        <v>43796</v>
      </c>
      <c r="K7" s="46" t="s">
        <v>137</v>
      </c>
    </row>
    <row r="8" spans="1:11">
      <c r="B8" s="46">
        <v>2</v>
      </c>
      <c r="C8" s="154" t="s">
        <v>138</v>
      </c>
      <c r="D8" s="46" t="s">
        <v>139</v>
      </c>
      <c r="E8" s="46" t="s">
        <v>140</v>
      </c>
      <c r="F8" s="46" t="s">
        <v>134</v>
      </c>
      <c r="G8" s="240" t="s">
        <v>135</v>
      </c>
      <c r="H8" s="240" t="s">
        <v>37</v>
      </c>
      <c r="I8" s="46" t="s">
        <v>141</v>
      </c>
      <c r="J8" s="145"/>
      <c r="K8" s="46" t="s">
        <v>142</v>
      </c>
    </row>
    <row r="9" spans="1:11">
      <c r="B9" s="46">
        <v>3</v>
      </c>
      <c r="C9" s="155" t="s">
        <v>143</v>
      </c>
      <c r="D9" s="46" t="s">
        <v>144</v>
      </c>
      <c r="E9" s="46" t="s">
        <v>145</v>
      </c>
      <c r="F9" s="46" t="s">
        <v>146</v>
      </c>
      <c r="G9" s="240" t="s">
        <v>147</v>
      </c>
      <c r="H9" s="240" t="s">
        <v>136</v>
      </c>
      <c r="I9" s="46" t="s">
        <v>136</v>
      </c>
      <c r="J9" s="145">
        <v>43798</v>
      </c>
      <c r="K9" s="46" t="s">
        <v>148</v>
      </c>
    </row>
    <row r="10" spans="1:11">
      <c r="B10" s="46">
        <v>4</v>
      </c>
      <c r="C10" s="125" t="s">
        <v>149</v>
      </c>
      <c r="D10" s="46" t="s">
        <v>150</v>
      </c>
      <c r="E10" s="2" t="s">
        <v>151</v>
      </c>
      <c r="F10" s="46" t="s">
        <v>152</v>
      </c>
      <c r="G10" s="240" t="s">
        <v>153</v>
      </c>
      <c r="H10" s="240" t="s">
        <v>153</v>
      </c>
      <c r="I10" s="164" t="s">
        <v>154</v>
      </c>
      <c r="J10" s="145"/>
    </row>
    <row r="11" spans="1:11">
      <c r="B11" s="46">
        <v>5</v>
      </c>
      <c r="C11" s="156" t="s">
        <v>155</v>
      </c>
      <c r="D11" s="46" t="s">
        <v>156</v>
      </c>
      <c r="E11" s="46" t="s">
        <v>157</v>
      </c>
      <c r="F11" s="46" t="s">
        <v>147</v>
      </c>
      <c r="G11" s="240" t="s">
        <v>146</v>
      </c>
      <c r="H11" s="240" t="s">
        <v>136</v>
      </c>
      <c r="I11" s="46" t="s">
        <v>158</v>
      </c>
      <c r="J11" s="145">
        <v>43817</v>
      </c>
    </row>
    <row r="12" spans="1:11">
      <c r="B12" s="46">
        <v>6</v>
      </c>
      <c r="C12" s="157" t="s">
        <v>159</v>
      </c>
      <c r="D12" s="46" t="s">
        <v>160</v>
      </c>
      <c r="E12" s="46" t="s">
        <v>161</v>
      </c>
      <c r="F12" s="46" t="s">
        <v>147</v>
      </c>
      <c r="G12" s="240" t="s">
        <v>153</v>
      </c>
      <c r="H12" s="240" t="s">
        <v>153</v>
      </c>
      <c r="I12" s="164" t="s">
        <v>154</v>
      </c>
      <c r="J12" s="145"/>
    </row>
    <row r="13" spans="1:11">
      <c r="A13" s="1"/>
      <c r="B13" s="46">
        <v>7</v>
      </c>
      <c r="C13" s="158" t="s">
        <v>162</v>
      </c>
      <c r="D13" s="46" t="s">
        <v>163</v>
      </c>
      <c r="E13" s="2" t="s">
        <v>164</v>
      </c>
      <c r="F13" s="46" t="s">
        <v>152</v>
      </c>
      <c r="G13" s="240" t="s">
        <v>165</v>
      </c>
      <c r="H13" s="240" t="s">
        <v>136</v>
      </c>
      <c r="I13" s="46" t="s">
        <v>166</v>
      </c>
      <c r="J13" s="145">
        <v>43817</v>
      </c>
    </row>
    <row r="14" spans="1:11">
      <c r="A14" s="46"/>
      <c r="B14" s="46">
        <v>8</v>
      </c>
      <c r="C14" s="159" t="s">
        <v>167</v>
      </c>
      <c r="D14" s="46" t="s">
        <v>168</v>
      </c>
      <c r="E14" s="2" t="s">
        <v>169</v>
      </c>
      <c r="F14" s="46" t="s">
        <v>165</v>
      </c>
      <c r="G14" s="240" t="s">
        <v>152</v>
      </c>
      <c r="H14" s="240" t="s">
        <v>37</v>
      </c>
      <c r="I14" s="46" t="s">
        <v>136</v>
      </c>
      <c r="J14" s="145">
        <v>43817</v>
      </c>
      <c r="K14" s="46" t="s">
        <v>170</v>
      </c>
    </row>
    <row r="15" spans="1:11">
      <c r="A15" s="46"/>
      <c r="B15" s="46">
        <v>9</v>
      </c>
      <c r="C15" s="160" t="s">
        <v>171</v>
      </c>
      <c r="D15" s="46" t="s">
        <v>172</v>
      </c>
      <c r="E15" s="46" t="s">
        <v>173</v>
      </c>
      <c r="F15" s="1" t="s">
        <v>174</v>
      </c>
      <c r="G15" s="241" t="s">
        <v>175</v>
      </c>
      <c r="H15" s="241" t="s">
        <v>136</v>
      </c>
      <c r="I15" s="46" t="s">
        <v>136</v>
      </c>
      <c r="J15" s="145">
        <v>43798</v>
      </c>
    </row>
    <row r="16" spans="1:11">
      <c r="A16" s="46"/>
      <c r="B16" s="46">
        <v>10</v>
      </c>
      <c r="C16" s="161" t="s">
        <v>176</v>
      </c>
      <c r="D16" s="46" t="s">
        <v>177</v>
      </c>
      <c r="E16" s="2" t="s">
        <v>178</v>
      </c>
      <c r="F16" s="46" t="s">
        <v>147</v>
      </c>
      <c r="G16" s="240" t="s">
        <v>153</v>
      </c>
      <c r="H16" s="240" t="s">
        <v>153</v>
      </c>
      <c r="I16" s="164" t="s">
        <v>154</v>
      </c>
      <c r="J16" s="145"/>
    </row>
    <row r="17" spans="1:4">
      <c r="A17" s="46"/>
      <c r="C17" s="83" t="s">
        <v>179</v>
      </c>
    </row>
    <row r="18" spans="1:4">
      <c r="A18" s="46"/>
    </row>
    <row r="19" spans="1:4" s="133" customFormat="1">
      <c r="A19" s="130"/>
      <c r="B19" s="134" t="s">
        <v>180</v>
      </c>
    </row>
    <row r="20" spans="1:4">
      <c r="A20" s="46"/>
      <c r="C20" s="162" t="s">
        <v>181</v>
      </c>
    </row>
    <row r="21" spans="1:4">
      <c r="A21" s="46"/>
      <c r="C21" s="46">
        <v>1</v>
      </c>
      <c r="D21" s="46" t="s">
        <v>182</v>
      </c>
    </row>
    <row r="22" spans="1:4">
      <c r="A22" s="46"/>
      <c r="C22" s="46">
        <v>2</v>
      </c>
      <c r="D22" s="46" t="s">
        <v>183</v>
      </c>
    </row>
    <row r="23" spans="1:4">
      <c r="A23" s="46"/>
      <c r="C23" s="46">
        <v>3</v>
      </c>
      <c r="D23" s="46" t="s">
        <v>184</v>
      </c>
    </row>
    <row r="24" spans="1:4">
      <c r="A24" s="46"/>
      <c r="C24" s="46">
        <v>4</v>
      </c>
      <c r="D24" s="46" t="s">
        <v>185</v>
      </c>
    </row>
    <row r="25" spans="1:4">
      <c r="A25" s="46"/>
      <c r="C25" s="162" t="s">
        <v>186</v>
      </c>
    </row>
    <row r="26" spans="1:4">
      <c r="A26" s="46"/>
      <c r="C26" s="46">
        <v>5</v>
      </c>
      <c r="D26" s="46" t="s">
        <v>187</v>
      </c>
    </row>
    <row r="27" spans="1:4">
      <c r="A27" s="1"/>
      <c r="C27" s="46">
        <v>6</v>
      </c>
      <c r="D27" s="46" t="s">
        <v>188</v>
      </c>
    </row>
    <row r="28" spans="1:4">
      <c r="C28" s="46">
        <v>7</v>
      </c>
      <c r="D28" s="46" t="s">
        <v>189</v>
      </c>
    </row>
    <row r="29" spans="1:4">
      <c r="C29" s="46">
        <v>8</v>
      </c>
      <c r="D29" s="46" t="s">
        <v>190</v>
      </c>
    </row>
    <row r="30" spans="1:4">
      <c r="C30" s="46">
        <v>9</v>
      </c>
      <c r="D30" s="46" t="s">
        <v>191</v>
      </c>
    </row>
    <row r="31" spans="1:4">
      <c r="C31" s="163" t="s">
        <v>192</v>
      </c>
      <c r="D31" s="164"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B7E54-36A2-4483-B273-A8C4A5B83D39}">
  <sheetPr>
    <tabColor rgb="FFFFF2CC"/>
  </sheetPr>
  <dimension ref="A1:AA111"/>
  <sheetViews>
    <sheetView workbookViewId="0">
      <selection activeCell="R10" sqref="R10"/>
    </sheetView>
  </sheetViews>
  <sheetFormatPr defaultColWidth="46.28515625" defaultRowHeight="12.95"/>
  <cols>
    <col min="1" max="1" width="1.42578125" style="66" bestFit="1" customWidth="1"/>
    <col min="2" max="2" width="4.7109375" style="73" customWidth="1"/>
    <col min="3" max="3" width="4.42578125" style="2" bestFit="1" customWidth="1"/>
    <col min="4" max="4" width="16.85546875" style="2" bestFit="1" customWidth="1"/>
    <col min="5" max="5" width="53.140625" style="2" customWidth="1"/>
    <col min="6" max="6" width="1.42578125" style="66" bestFit="1" customWidth="1"/>
    <col min="7" max="7" width="4.28515625" style="73" customWidth="1"/>
    <col min="8" max="8" width="4.42578125" style="2" bestFit="1" customWidth="1"/>
    <col min="9" max="9" width="20" style="2" bestFit="1" customWidth="1"/>
    <col min="10" max="10" width="11.42578125" style="2" bestFit="1" customWidth="1"/>
    <col min="11" max="11" width="1.42578125" style="2" bestFit="1" customWidth="1"/>
    <col min="12" max="12" width="4.140625" style="73" customWidth="1"/>
    <col min="13" max="13" width="4.42578125" style="2" bestFit="1" customWidth="1"/>
    <col min="14" max="14" width="34.42578125" bestFit="1" customWidth="1"/>
    <col min="15" max="15" width="20" style="2" bestFit="1" customWidth="1"/>
    <col min="16" max="16" width="4.28515625" style="2" bestFit="1" customWidth="1"/>
    <col min="17" max="17" width="1.42578125" style="2" bestFit="1" customWidth="1"/>
    <col min="18" max="18" width="5.140625" style="73" customWidth="1"/>
    <col min="19" max="19" width="4.42578125" style="2" bestFit="1" customWidth="1"/>
    <col min="20" max="20" width="19" style="2" bestFit="1" customWidth="1"/>
    <col min="21" max="21" width="29.42578125" style="2" bestFit="1" customWidth="1"/>
    <col min="22" max="22" width="5.42578125" style="2" bestFit="1" customWidth="1"/>
    <col min="23" max="23" width="1.42578125" style="2" bestFit="1" customWidth="1"/>
    <col min="24" max="24" width="5.140625" style="73" customWidth="1"/>
    <col min="25" max="25" width="4.42578125" style="2" bestFit="1" customWidth="1"/>
    <col min="26" max="26" width="8.28515625" style="2" bestFit="1" customWidth="1"/>
    <col min="27" max="27" width="34.42578125" style="2" bestFit="1" customWidth="1"/>
    <col min="28" max="16384" width="46.28515625" style="2"/>
  </cols>
  <sheetData>
    <row r="1" spans="1:27" s="110" customFormat="1" ht="12.75">
      <c r="B1" s="111"/>
      <c r="G1" s="111"/>
      <c r="L1" s="111"/>
      <c r="N1" s="112"/>
      <c r="R1" s="111"/>
      <c r="X1" s="111"/>
    </row>
    <row r="2" spans="1:27" s="110" customFormat="1" ht="12">
      <c r="A2" s="110" t="s">
        <v>194</v>
      </c>
      <c r="B2" s="102" t="s">
        <v>0</v>
      </c>
      <c r="F2" s="110" t="s">
        <v>195</v>
      </c>
      <c r="G2" s="172"/>
      <c r="K2" s="110" t="s">
        <v>195</v>
      </c>
      <c r="L2" s="172"/>
      <c r="Q2" s="110" t="s">
        <v>195</v>
      </c>
      <c r="R2" s="172"/>
      <c r="W2" s="110" t="s">
        <v>195</v>
      </c>
      <c r="X2" s="172"/>
    </row>
    <row r="3" spans="1:27" s="110" customFormat="1" ht="12">
      <c r="A3" s="113" t="s">
        <v>195</v>
      </c>
      <c r="B3" s="3" t="s">
        <v>196</v>
      </c>
      <c r="C3" s="113"/>
      <c r="E3" s="113"/>
      <c r="F3" s="113"/>
      <c r="G3" s="111"/>
      <c r="H3" s="113"/>
      <c r="I3" s="113"/>
      <c r="J3" s="113"/>
      <c r="K3" s="113" t="s">
        <v>195</v>
      </c>
      <c r="L3" s="111"/>
      <c r="M3" s="113"/>
      <c r="O3" s="113"/>
      <c r="P3" s="113"/>
      <c r="Q3" s="113" t="s">
        <v>195</v>
      </c>
      <c r="R3" s="111"/>
      <c r="S3" s="113"/>
      <c r="T3" s="113"/>
      <c r="U3" s="113"/>
      <c r="V3" s="113"/>
      <c r="W3" s="113" t="s">
        <v>195</v>
      </c>
      <c r="X3" s="111"/>
      <c r="Y3" s="113"/>
      <c r="Z3" s="113"/>
      <c r="AA3" s="113"/>
    </row>
    <row r="4" spans="1:27" s="110" customFormat="1" ht="12">
      <c r="A4" s="113"/>
      <c r="B4" s="3"/>
      <c r="C4" s="113"/>
      <c r="E4" s="113"/>
      <c r="F4" s="113"/>
      <c r="G4" s="111"/>
      <c r="H4" s="113"/>
      <c r="I4" s="113"/>
      <c r="J4" s="113"/>
      <c r="K4" s="113"/>
      <c r="L4" s="111"/>
      <c r="M4" s="113"/>
      <c r="O4" s="113"/>
      <c r="P4" s="113"/>
      <c r="Q4" s="113"/>
      <c r="R4" s="111"/>
      <c r="S4" s="113"/>
      <c r="T4" s="113"/>
      <c r="U4" s="113"/>
      <c r="V4" s="113"/>
      <c r="W4" s="113"/>
      <c r="X4" s="111"/>
      <c r="Y4" s="113"/>
      <c r="Z4" s="113"/>
      <c r="AA4" s="113"/>
    </row>
    <row r="5" spans="1:27" s="132" customFormat="1" ht="12">
      <c r="A5" s="135"/>
      <c r="B5" s="142" t="s">
        <v>197</v>
      </c>
      <c r="C5" s="135"/>
      <c r="D5" s="137"/>
      <c r="E5" s="135"/>
      <c r="F5" s="135"/>
      <c r="G5" s="136"/>
      <c r="H5" s="135"/>
      <c r="I5" s="135"/>
      <c r="J5" s="135"/>
      <c r="K5" s="135"/>
      <c r="L5" s="136"/>
      <c r="M5" s="135"/>
      <c r="O5" s="135"/>
      <c r="P5" s="135"/>
      <c r="Q5" s="135"/>
      <c r="R5" s="136"/>
      <c r="S5" s="135"/>
      <c r="T5" s="135"/>
      <c r="U5" s="135"/>
      <c r="V5" s="135"/>
      <c r="W5" s="135"/>
      <c r="X5" s="136"/>
      <c r="Y5" s="135"/>
      <c r="Z5" s="135"/>
      <c r="AA5" s="135"/>
    </row>
    <row r="6" spans="1:27" ht="12">
      <c r="A6" s="65" t="s">
        <v>195</v>
      </c>
      <c r="C6" s="18"/>
      <c r="D6" s="20" t="s">
        <v>17</v>
      </c>
      <c r="E6" s="18"/>
      <c r="F6" s="65" t="s">
        <v>195</v>
      </c>
      <c r="H6" s="18"/>
      <c r="I6" s="20" t="s">
        <v>24</v>
      </c>
      <c r="J6" s="18"/>
      <c r="K6" s="19" t="s">
        <v>195</v>
      </c>
      <c r="M6" s="18"/>
      <c r="N6" s="20" t="s">
        <v>30</v>
      </c>
      <c r="O6" s="18"/>
      <c r="P6" s="18"/>
      <c r="Q6" s="19" t="s">
        <v>195</v>
      </c>
      <c r="S6" s="18"/>
      <c r="T6" s="20" t="s">
        <v>36</v>
      </c>
      <c r="U6" s="18"/>
      <c r="V6" s="18"/>
      <c r="W6" s="19" t="s">
        <v>195</v>
      </c>
      <c r="Y6" s="18"/>
      <c r="Z6" s="20" t="s">
        <v>41</v>
      </c>
      <c r="AA6" s="18"/>
    </row>
    <row r="7" spans="1:27" ht="12">
      <c r="A7" s="65" t="s">
        <v>195</v>
      </c>
      <c r="B7" s="173" t="s">
        <v>198</v>
      </c>
      <c r="C7" s="88" t="s">
        <v>122</v>
      </c>
      <c r="D7" s="21" t="s">
        <v>89</v>
      </c>
      <c r="E7" s="21" t="s">
        <v>91</v>
      </c>
      <c r="F7" s="65" t="s">
        <v>195</v>
      </c>
      <c r="G7" s="173" t="s">
        <v>198</v>
      </c>
      <c r="H7" s="88" t="s">
        <v>122</v>
      </c>
      <c r="I7" s="21" t="s">
        <v>89</v>
      </c>
      <c r="J7" s="21" t="s">
        <v>91</v>
      </c>
      <c r="K7" s="19" t="s">
        <v>195</v>
      </c>
      <c r="L7" s="173" t="s">
        <v>198</v>
      </c>
      <c r="M7" s="88" t="s">
        <v>122</v>
      </c>
      <c r="N7" s="48" t="s">
        <v>89</v>
      </c>
      <c r="O7" s="21" t="s">
        <v>91</v>
      </c>
      <c r="P7" s="18"/>
      <c r="Q7" s="19" t="s">
        <v>195</v>
      </c>
      <c r="R7" s="173" t="s">
        <v>198</v>
      </c>
      <c r="S7" s="88" t="s">
        <v>122</v>
      </c>
      <c r="T7" s="21" t="s">
        <v>89</v>
      </c>
      <c r="U7" s="21" t="s">
        <v>91</v>
      </c>
      <c r="V7" s="18"/>
      <c r="W7" s="19" t="s">
        <v>195</v>
      </c>
      <c r="X7" s="173" t="s">
        <v>198</v>
      </c>
      <c r="Y7" s="88" t="s">
        <v>122</v>
      </c>
      <c r="Z7" s="21" t="s">
        <v>89</v>
      </c>
      <c r="AA7" s="21" t="s">
        <v>91</v>
      </c>
    </row>
    <row r="8" spans="1:27" ht="12">
      <c r="A8" s="65" t="s">
        <v>195</v>
      </c>
      <c r="B8" s="73" t="str">
        <f t="shared" ref="B8:B39" si="0">D8&amp;E8</f>
        <v>Global UtilityCountry Utilization</v>
      </c>
      <c r="C8" s="18">
        <v>1</v>
      </c>
      <c r="D8" s="22" t="s">
        <v>199</v>
      </c>
      <c r="E8" s="22" t="s">
        <v>200</v>
      </c>
      <c r="F8" s="65" t="s">
        <v>195</v>
      </c>
      <c r="G8" s="73" t="str">
        <f t="shared" ref="G8:G39" si="1">I8&amp;J8</f>
        <v>Software Code( )</v>
      </c>
      <c r="H8" s="18">
        <v>9</v>
      </c>
      <c r="I8" s="23" t="s">
        <v>201</v>
      </c>
      <c r="J8" s="24" t="s">
        <v>202</v>
      </c>
      <c r="K8" s="19" t="s">
        <v>195</v>
      </c>
      <c r="L8" s="73" t="str">
        <f t="shared" ref="L8:L39" si="2">N8&amp;O8</f>
        <v>Commitment for Sustainability Action( )</v>
      </c>
      <c r="M8" s="18">
        <v>2</v>
      </c>
      <c r="N8" s="26" t="s">
        <v>203</v>
      </c>
      <c r="O8" s="26" t="s">
        <v>202</v>
      </c>
      <c r="P8" s="18" t="s">
        <v>204</v>
      </c>
      <c r="Q8" s="19" t="s">
        <v>195</v>
      </c>
      <c r="R8" s="73" t="str">
        <f t="shared" ref="R8:R39" si="3">T8&amp;U8</f>
        <v>CommonOrganizational Affiliation</v>
      </c>
      <c r="S8" s="18">
        <v>10</v>
      </c>
      <c r="T8" s="49" t="s">
        <v>205</v>
      </c>
      <c r="U8" s="49" t="s">
        <v>206</v>
      </c>
      <c r="V8" s="18"/>
      <c r="W8" s="19" t="s">
        <v>195</v>
      </c>
      <c r="X8" s="73" t="str">
        <f t="shared" ref="X8:X39" si="4">Z8&amp;AA8</f>
        <v>( )Clearly defined top-level, declared license</v>
      </c>
      <c r="Y8" s="18">
        <v>3</v>
      </c>
      <c r="Z8" s="71" t="s">
        <v>202</v>
      </c>
      <c r="AA8" s="71" t="s">
        <v>207</v>
      </c>
    </row>
    <row r="9" spans="1:27" ht="12">
      <c r="A9" s="65" t="s">
        <v>195</v>
      </c>
      <c r="B9" s="73" t="str">
        <f t="shared" si="0"/>
        <v>Global UtilityCountry Strategy</v>
      </c>
      <c r="C9" s="18">
        <v>1</v>
      </c>
      <c r="D9" s="22" t="s">
        <v>199</v>
      </c>
      <c r="E9" s="22" t="s">
        <v>208</v>
      </c>
      <c r="F9" s="65" t="s">
        <v>195</v>
      </c>
      <c r="G9" s="73" t="str">
        <f t="shared" si="1"/>
        <v>Licenses and Copyright( )</v>
      </c>
      <c r="H9" s="18">
        <v>3</v>
      </c>
      <c r="I9" s="27" t="s">
        <v>209</v>
      </c>
      <c r="J9" s="28" t="s">
        <v>202</v>
      </c>
      <c r="K9" s="19" t="s">
        <v>195</v>
      </c>
      <c r="L9" s="73" t="str">
        <f t="shared" si="2"/>
        <v>Stakeholder Management ( )</v>
      </c>
      <c r="M9" s="18">
        <v>5</v>
      </c>
      <c r="N9" s="29" t="s">
        <v>210</v>
      </c>
      <c r="O9" s="29" t="s">
        <v>202</v>
      </c>
      <c r="P9" s="18"/>
      <c r="Q9" s="19" t="s">
        <v>195</v>
      </c>
      <c r="R9" s="73" t="str">
        <f t="shared" si="3"/>
        <v>CommonGeography</v>
      </c>
      <c r="S9" s="18">
        <v>10</v>
      </c>
      <c r="T9" s="49" t="s">
        <v>205</v>
      </c>
      <c r="U9" s="50" t="s">
        <v>211</v>
      </c>
      <c r="V9" s="2" t="s">
        <v>212</v>
      </c>
      <c r="W9" s="19" t="s">
        <v>195</v>
      </c>
      <c r="X9" s="73" t="str">
        <f t="shared" si="4"/>
        <v>( )File-level license and copyright</v>
      </c>
      <c r="Y9" s="18">
        <v>3</v>
      </c>
      <c r="Z9" s="71" t="s">
        <v>202</v>
      </c>
      <c r="AA9" s="71" t="s">
        <v>213</v>
      </c>
    </row>
    <row r="10" spans="1:27" ht="12">
      <c r="A10" s="65" t="s">
        <v>195</v>
      </c>
      <c r="B10" s="73" t="str">
        <f t="shared" si="0"/>
        <v>Global UtilityDigital Health Interventions</v>
      </c>
      <c r="C10" s="18">
        <v>2</v>
      </c>
      <c r="D10" s="25" t="s">
        <v>199</v>
      </c>
      <c r="E10" s="25" t="s">
        <v>214</v>
      </c>
      <c r="F10" s="65" t="s">
        <v>195</v>
      </c>
      <c r="G10" s="73" t="str">
        <f t="shared" si="1"/>
        <v>Software Releases( )</v>
      </c>
      <c r="H10" s="18">
        <v>7</v>
      </c>
      <c r="I10" s="30" t="s">
        <v>215</v>
      </c>
      <c r="J10" s="30" t="s">
        <v>202</v>
      </c>
      <c r="K10" s="19" t="s">
        <v>195</v>
      </c>
      <c r="L10" s="73" t="str">
        <f t="shared" si="2"/>
        <v>Current status ( )</v>
      </c>
      <c r="M10" s="18">
        <v>4</v>
      </c>
      <c r="N10" s="32" t="s">
        <v>216</v>
      </c>
      <c r="O10" s="32" t="s">
        <v>202</v>
      </c>
      <c r="P10" s="18"/>
      <c r="Q10" s="19" t="s">
        <v>195</v>
      </c>
      <c r="R10" s="73" t="str">
        <f t="shared" ref="R10:R30" si="5">T10&amp;U10</f>
        <v>Diversity and InclusionEvent Diversity</v>
      </c>
      <c r="S10" s="18">
        <v>5</v>
      </c>
      <c r="T10" s="51" t="s">
        <v>217</v>
      </c>
      <c r="U10" s="51" t="s">
        <v>218</v>
      </c>
      <c r="V10" s="18"/>
      <c r="W10" s="19" t="s">
        <v>195</v>
      </c>
      <c r="X10" s="73" t="str">
        <f t="shared" si="4"/>
        <v>( )License Consistency</v>
      </c>
      <c r="Y10" s="18">
        <v>3</v>
      </c>
      <c r="Z10" s="71" t="s">
        <v>202</v>
      </c>
      <c r="AA10" s="71" t="s">
        <v>219</v>
      </c>
    </row>
    <row r="11" spans="1:27" ht="12">
      <c r="A11" s="65" t="s">
        <v>195</v>
      </c>
      <c r="B11" s="73" t="str">
        <f t="shared" si="0"/>
        <v>Global UtilitySource Code Accessibility</v>
      </c>
      <c r="C11" s="18">
        <v>3</v>
      </c>
      <c r="D11" s="27" t="s">
        <v>199</v>
      </c>
      <c r="E11" s="27" t="s">
        <v>220</v>
      </c>
      <c r="F11" s="65" t="s">
        <v>195</v>
      </c>
      <c r="G11" s="73" t="str">
        <f t="shared" si="1"/>
        <v>Software Quality( )</v>
      </c>
      <c r="H11" s="18">
        <v>8</v>
      </c>
      <c r="I11" s="33" t="s">
        <v>221</v>
      </c>
      <c r="J11" s="34" t="s">
        <v>202</v>
      </c>
      <c r="K11" s="19" t="s">
        <v>195</v>
      </c>
      <c r="L11" s="73" t="str">
        <f t="shared" si="2"/>
        <v>Future plans ( )</v>
      </c>
      <c r="M11" s="18">
        <v>4</v>
      </c>
      <c r="N11" s="32" t="s">
        <v>222</v>
      </c>
      <c r="O11" s="32" t="s">
        <v>202</v>
      </c>
      <c r="P11" s="18"/>
      <c r="Q11" s="19" t="s">
        <v>195</v>
      </c>
      <c r="R11" s="73" t="str">
        <f t="shared" si="5"/>
        <v>Diversity and InclusionContributor Community Diversity</v>
      </c>
      <c r="S11" s="18">
        <v>5</v>
      </c>
      <c r="T11" s="51" t="s">
        <v>217</v>
      </c>
      <c r="U11" s="51" t="s">
        <v>223</v>
      </c>
      <c r="V11" s="18"/>
      <c r="W11" s="19" t="s">
        <v>195</v>
      </c>
      <c r="X11" s="73" t="str">
        <f t="shared" si="4"/>
        <v>( )SPDX Standard Licenses</v>
      </c>
      <c r="Y11" s="18">
        <v>3</v>
      </c>
      <c r="Z11" s="71" t="s">
        <v>202</v>
      </c>
      <c r="AA11" s="71" t="s">
        <v>224</v>
      </c>
    </row>
    <row r="12" spans="1:27" ht="12">
      <c r="A12" s="65" t="s">
        <v>195</v>
      </c>
      <c r="B12" s="73" t="str">
        <f t="shared" si="0"/>
        <v>Global UtilityFunding and Revenue</v>
      </c>
      <c r="C12" s="18">
        <v>4</v>
      </c>
      <c r="D12" s="31" t="s">
        <v>199</v>
      </c>
      <c r="E12" s="31" t="s">
        <v>225</v>
      </c>
      <c r="F12" s="65" t="s">
        <v>195</v>
      </c>
      <c r="G12" s="73" t="str">
        <f t="shared" si="1"/>
        <v>Community( )</v>
      </c>
      <c r="H12" s="18">
        <v>5</v>
      </c>
      <c r="I12" s="29" t="s">
        <v>226</v>
      </c>
      <c r="J12" s="35" t="s">
        <v>202</v>
      </c>
      <c r="K12" s="19" t="s">
        <v>195</v>
      </c>
      <c r="L12" s="73" t="str">
        <f t="shared" si="2"/>
        <v>Financials ( )</v>
      </c>
      <c r="M12" s="18">
        <v>4</v>
      </c>
      <c r="N12" s="32" t="s">
        <v>227</v>
      </c>
      <c r="O12" s="32" t="s">
        <v>202</v>
      </c>
      <c r="P12" s="18"/>
      <c r="Q12" s="19" t="s">
        <v>195</v>
      </c>
      <c r="R12" s="73" t="str">
        <f t="shared" si="5"/>
        <v>Diversity and InclusionCommunication Inclusivity</v>
      </c>
      <c r="S12" s="18">
        <v>5</v>
      </c>
      <c r="T12" s="51" t="s">
        <v>217</v>
      </c>
      <c r="U12" s="51" t="s">
        <v>228</v>
      </c>
      <c r="V12" s="18"/>
      <c r="W12" s="19" t="s">
        <v>195</v>
      </c>
      <c r="X12" s="73" t="str">
        <f t="shared" si="4"/>
        <v>( )License Texts</v>
      </c>
      <c r="Y12" s="18">
        <v>3</v>
      </c>
      <c r="Z12" s="71" t="s">
        <v>202</v>
      </c>
      <c r="AA12" s="71" t="s">
        <v>229</v>
      </c>
    </row>
    <row r="13" spans="1:27" ht="13.5" customHeight="1">
      <c r="A13" s="65" t="s">
        <v>195</v>
      </c>
      <c r="B13" s="73" t="str">
        <f t="shared" si="0"/>
        <v>Community SupportDeveloper, Contributor and Implementor Community Engagement</v>
      </c>
      <c r="C13" s="18">
        <v>5</v>
      </c>
      <c r="D13" s="29" t="s">
        <v>230</v>
      </c>
      <c r="E13" s="29" t="s">
        <v>231</v>
      </c>
      <c r="F13" s="65" t="s">
        <v>195</v>
      </c>
      <c r="G13" s="73" t="str">
        <f t="shared" si="1"/>
        <v>Consensus Building( )</v>
      </c>
      <c r="H13" s="18">
        <v>6</v>
      </c>
      <c r="I13" s="36" t="s">
        <v>232</v>
      </c>
      <c r="J13" s="37" t="s">
        <v>202</v>
      </c>
      <c r="K13" s="19" t="s">
        <v>195</v>
      </c>
      <c r="L13" s="73" t="str">
        <f t="shared" si="2"/>
        <v>Grant-based revenue( )</v>
      </c>
      <c r="M13" s="18">
        <v>4</v>
      </c>
      <c r="N13" s="32" t="s">
        <v>233</v>
      </c>
      <c r="O13" s="32" t="s">
        <v>202</v>
      </c>
      <c r="P13" s="18" t="s">
        <v>72</v>
      </c>
      <c r="Q13" s="19" t="s">
        <v>195</v>
      </c>
      <c r="R13" s="73" t="str">
        <f t="shared" si="5"/>
        <v>Diversity and InclusionRecognition of Good Work</v>
      </c>
      <c r="S13" s="18">
        <v>5</v>
      </c>
      <c r="T13" s="51" t="s">
        <v>217</v>
      </c>
      <c r="U13" s="51" t="s">
        <v>234</v>
      </c>
      <c r="V13" s="18"/>
      <c r="W13" s="19" t="s">
        <v>195</v>
      </c>
      <c r="X13" s="73" t="str">
        <f t="shared" si="4"/>
        <v/>
      </c>
      <c r="Y13" s="18"/>
      <c r="Z13" s="70"/>
      <c r="AA13" s="70"/>
    </row>
    <row r="14" spans="1:27" ht="12">
      <c r="A14" s="65" t="s">
        <v>195</v>
      </c>
      <c r="B14" s="73" t="str">
        <f t="shared" si="0"/>
        <v>Community SupportCommunity Governance</v>
      </c>
      <c r="C14" s="18">
        <v>6</v>
      </c>
      <c r="D14" s="36" t="s">
        <v>230</v>
      </c>
      <c r="E14" s="36" t="s">
        <v>235</v>
      </c>
      <c r="F14" s="65" t="s">
        <v>195</v>
      </c>
      <c r="G14" s="73" t="str">
        <f t="shared" si="1"/>
        <v>Independence( )</v>
      </c>
      <c r="H14" s="18">
        <v>10</v>
      </c>
      <c r="I14" s="38" t="s">
        <v>236</v>
      </c>
      <c r="J14" s="38" t="s">
        <v>202</v>
      </c>
      <c r="K14" s="19" t="s">
        <v>195</v>
      </c>
      <c r="L14" s="73" t="str">
        <f t="shared" si="2"/>
        <v>Timeline ( )</v>
      </c>
      <c r="M14" s="18"/>
      <c r="N14" s="2" t="s">
        <v>237</v>
      </c>
      <c r="O14" s="18" t="s">
        <v>202</v>
      </c>
      <c r="P14" s="18" t="s">
        <v>204</v>
      </c>
      <c r="Q14" s="19" t="s">
        <v>195</v>
      </c>
      <c r="R14" s="73" t="str">
        <f t="shared" si="5"/>
        <v>Diversity and InclusionLeadership</v>
      </c>
      <c r="S14" s="18">
        <v>6</v>
      </c>
      <c r="T14" s="52" t="s">
        <v>217</v>
      </c>
      <c r="U14" s="53" t="s">
        <v>238</v>
      </c>
      <c r="V14" s="18"/>
      <c r="W14" s="19" t="s">
        <v>195</v>
      </c>
      <c r="X14" s="73" t="str">
        <f t="shared" si="4"/>
        <v/>
      </c>
      <c r="Y14" s="18"/>
      <c r="Z14" s="70"/>
      <c r="AA14" s="70"/>
    </row>
    <row r="15" spans="1:27" ht="12">
      <c r="A15" s="65" t="s">
        <v>195</v>
      </c>
      <c r="B15" s="73" t="str">
        <f t="shared" si="0"/>
        <v>Community SupportSoftware Roadmap</v>
      </c>
      <c r="C15" s="18">
        <v>7</v>
      </c>
      <c r="D15" s="30" t="s">
        <v>230</v>
      </c>
      <c r="E15" s="30" t="s">
        <v>239</v>
      </c>
      <c r="F15" s="65" t="s">
        <v>195</v>
      </c>
      <c r="G15" s="73" t="str">
        <f t="shared" si="1"/>
        <v>Impact( )</v>
      </c>
      <c r="H15" s="18">
        <v>1</v>
      </c>
      <c r="I15" s="22" t="s">
        <v>240</v>
      </c>
      <c r="J15" s="40" t="s">
        <v>202</v>
      </c>
      <c r="K15" s="19" t="s">
        <v>195</v>
      </c>
      <c r="L15" s="73" t="str">
        <f t="shared" si="2"/>
        <v>OSC gap study ( )</v>
      </c>
      <c r="M15" s="18">
        <v>4</v>
      </c>
      <c r="N15" s="32" t="s">
        <v>241</v>
      </c>
      <c r="O15" s="32" t="s">
        <v>202</v>
      </c>
      <c r="P15" s="18"/>
      <c r="Q15" s="19" t="s">
        <v>195</v>
      </c>
      <c r="R15" s="73" t="str">
        <f t="shared" si="5"/>
        <v>Diversity and InclusionGovernance</v>
      </c>
      <c r="S15" s="18">
        <v>6</v>
      </c>
      <c r="T15" s="52" t="s">
        <v>217</v>
      </c>
      <c r="U15" s="53" t="s">
        <v>242</v>
      </c>
      <c r="V15" s="18"/>
      <c r="W15" s="19" t="s">
        <v>195</v>
      </c>
      <c r="X15" s="73" t="str">
        <f t="shared" si="4"/>
        <v/>
      </c>
      <c r="Y15" s="18"/>
      <c r="Z15" s="70"/>
      <c r="AA15" s="70"/>
    </row>
    <row r="16" spans="1:27" ht="12">
      <c r="A16" s="65" t="s">
        <v>195</v>
      </c>
      <c r="B16" s="73" t="str">
        <f t="shared" si="0"/>
        <v>Community SupportUser Documentation</v>
      </c>
      <c r="C16" s="18">
        <v>8</v>
      </c>
      <c r="D16" s="33" t="s">
        <v>230</v>
      </c>
      <c r="E16" s="33" t="s">
        <v>243</v>
      </c>
      <c r="F16" s="65" t="s">
        <v>195</v>
      </c>
      <c r="G16" s="73" t="str">
        <f t="shared" si="1"/>
        <v/>
      </c>
      <c r="H16" s="18"/>
      <c r="I16" s="18"/>
      <c r="J16" s="18"/>
      <c r="K16" s="19" t="s">
        <v>195</v>
      </c>
      <c r="L16" s="73" t="str">
        <f t="shared" si="2"/>
        <v>Ratio of current status to future plans( )</v>
      </c>
      <c r="M16" s="18"/>
      <c r="N16" s="2" t="s">
        <v>244</v>
      </c>
      <c r="O16" s="18" t="s">
        <v>202</v>
      </c>
      <c r="P16" s="18" t="s">
        <v>204</v>
      </c>
      <c r="Q16" s="19" t="s">
        <v>195</v>
      </c>
      <c r="R16" s="73" t="str">
        <f t="shared" si="5"/>
        <v>Diversity and InclusionProject and Community</v>
      </c>
      <c r="S16" s="18">
        <v>5</v>
      </c>
      <c r="T16" s="51" t="s">
        <v>217</v>
      </c>
      <c r="U16" s="51" t="s">
        <v>245</v>
      </c>
      <c r="V16" s="18"/>
      <c r="W16" s="19" t="s">
        <v>195</v>
      </c>
      <c r="X16" s="73" t="str">
        <f t="shared" si="4"/>
        <v/>
      </c>
      <c r="Y16" s="18"/>
      <c r="Z16" s="70"/>
      <c r="AA16" s="70"/>
    </row>
    <row r="17" spans="1:27" ht="12">
      <c r="A17" s="65" t="s">
        <v>195</v>
      </c>
      <c r="B17" s="73" t="str">
        <f t="shared" si="0"/>
        <v>Community SupportMulti-Lingual Support</v>
      </c>
      <c r="C17" s="18">
        <v>9</v>
      </c>
      <c r="D17" s="23" t="s">
        <v>230</v>
      </c>
      <c r="E17" s="23" t="s">
        <v>246</v>
      </c>
      <c r="F17" s="65" t="s">
        <v>195</v>
      </c>
      <c r="G17" s="73" t="str">
        <f t="shared" si="1"/>
        <v/>
      </c>
      <c r="H17" s="18"/>
      <c r="I17" s="18"/>
      <c r="J17" s="18"/>
      <c r="K17" s="19" t="s">
        <v>195</v>
      </c>
      <c r="L17" s="73" t="str">
        <f t="shared" si="2"/>
        <v>Revenue and Non-Revenue SustainabilityLow Revenue Potential</v>
      </c>
      <c r="M17" s="18">
        <v>4</v>
      </c>
      <c r="N17" s="32" t="s">
        <v>247</v>
      </c>
      <c r="O17" s="31" t="s">
        <v>248</v>
      </c>
      <c r="P17" s="18"/>
      <c r="Q17" s="19" t="s">
        <v>195</v>
      </c>
      <c r="R17" s="73" t="str">
        <f t="shared" si="5"/>
        <v>EvolutionCode Development Activity</v>
      </c>
      <c r="S17" s="18">
        <v>7</v>
      </c>
      <c r="T17" s="54" t="s">
        <v>249</v>
      </c>
      <c r="U17" s="55" t="s">
        <v>250</v>
      </c>
      <c r="V17" s="18"/>
      <c r="W17" s="19" t="s">
        <v>195</v>
      </c>
      <c r="X17" s="73" t="str">
        <f t="shared" si="4"/>
        <v/>
      </c>
      <c r="Y17" s="18"/>
      <c r="Z17" s="70"/>
      <c r="AA17" s="70"/>
    </row>
    <row r="18" spans="1:27" ht="12">
      <c r="A18" s="65" t="s">
        <v>195</v>
      </c>
      <c r="B18" s="73" t="str">
        <f t="shared" si="0"/>
        <v>Software MaturityTechnical Documentation</v>
      </c>
      <c r="C18" s="18">
        <v>8</v>
      </c>
      <c r="D18" s="41" t="s">
        <v>251</v>
      </c>
      <c r="E18" s="41" t="s">
        <v>252</v>
      </c>
      <c r="F18" s="65" t="s">
        <v>195</v>
      </c>
      <c r="G18" s="73" t="str">
        <f t="shared" si="1"/>
        <v/>
      </c>
      <c r="H18" s="18"/>
      <c r="I18" s="18"/>
      <c r="J18" s="18"/>
      <c r="K18" s="19" t="s">
        <v>195</v>
      </c>
      <c r="L18" s="73" t="str">
        <f t="shared" si="2"/>
        <v>Revenue and Non-Revenue SustainabilityHigh Revenue Potential</v>
      </c>
      <c r="M18" s="18">
        <v>4</v>
      </c>
      <c r="N18" s="32" t="s">
        <v>247</v>
      </c>
      <c r="O18" s="31" t="s">
        <v>253</v>
      </c>
      <c r="P18" s="18"/>
      <c r="Q18" s="19" t="s">
        <v>195</v>
      </c>
      <c r="R18" s="73" t="str">
        <f t="shared" si="5"/>
        <v>EvolutionCode Development Efficiency</v>
      </c>
      <c r="S18" s="18">
        <v>7</v>
      </c>
      <c r="T18" s="54" t="s">
        <v>249</v>
      </c>
      <c r="U18" s="55" t="s">
        <v>254</v>
      </c>
      <c r="V18" s="18"/>
      <c r="W18" s="19" t="s">
        <v>195</v>
      </c>
      <c r="X18" s="73" t="str">
        <f t="shared" si="4"/>
        <v/>
      </c>
      <c r="Y18" s="18"/>
      <c r="Z18" s="70"/>
      <c r="AA18" s="70"/>
    </row>
    <row r="19" spans="1:27" ht="12">
      <c r="A19" s="65" t="s">
        <v>195</v>
      </c>
      <c r="B19" s="73" t="str">
        <f t="shared" si="0"/>
        <v>Software MaturitySoftware Productization</v>
      </c>
      <c r="C19" s="18">
        <v>9</v>
      </c>
      <c r="D19" s="23" t="s">
        <v>251</v>
      </c>
      <c r="E19" s="23" t="s">
        <v>255</v>
      </c>
      <c r="F19" s="65" t="s">
        <v>195</v>
      </c>
      <c r="G19" s="73" t="str">
        <f t="shared" si="1"/>
        <v/>
      </c>
      <c r="H19" s="18"/>
      <c r="I19" s="18"/>
      <c r="J19" s="18"/>
      <c r="K19" s="19" t="s">
        <v>195</v>
      </c>
      <c r="L19" s="73" t="str">
        <f t="shared" si="2"/>
        <v>Revenue and Non-Revenue SustainabilityCost offsets</v>
      </c>
      <c r="M19" s="18">
        <v>4</v>
      </c>
      <c r="N19" s="32" t="s">
        <v>247</v>
      </c>
      <c r="O19" s="31" t="s">
        <v>256</v>
      </c>
      <c r="P19" s="18"/>
      <c r="Q19" s="19" t="s">
        <v>195</v>
      </c>
      <c r="R19" s="73" t="str">
        <f t="shared" si="5"/>
        <v>EvolutionCode Development Process Quality</v>
      </c>
      <c r="S19" s="18">
        <v>7</v>
      </c>
      <c r="T19" s="54" t="s">
        <v>249</v>
      </c>
      <c r="U19" s="55" t="s">
        <v>257</v>
      </c>
      <c r="V19" s="18"/>
      <c r="W19" s="19" t="s">
        <v>195</v>
      </c>
      <c r="X19" s="73" t="str">
        <f t="shared" si="4"/>
        <v/>
      </c>
      <c r="Y19" s="18"/>
      <c r="Z19" s="70"/>
      <c r="AA19" s="70"/>
    </row>
    <row r="20" spans="1:27" ht="12">
      <c r="A20" s="65" t="s">
        <v>195</v>
      </c>
      <c r="B20" s="73" t="str">
        <f t="shared" si="0"/>
        <v>Software MaturityInteroperability and Data Accessibility</v>
      </c>
      <c r="C20" s="18">
        <v>9</v>
      </c>
      <c r="D20" s="23" t="s">
        <v>251</v>
      </c>
      <c r="E20" s="23" t="s">
        <v>258</v>
      </c>
      <c r="F20" s="65" t="s">
        <v>195</v>
      </c>
      <c r="G20" s="73" t="str">
        <f t="shared" si="1"/>
        <v/>
      </c>
      <c r="H20" s="18"/>
      <c r="I20" s="18"/>
      <c r="J20" s="18"/>
      <c r="K20" s="19" t="s">
        <v>195</v>
      </c>
      <c r="L20" s="73" t="str">
        <f t="shared" si="2"/>
        <v>Revenue and Non-Revenue SustainabilityTactical Considerations</v>
      </c>
      <c r="M20" s="18">
        <v>4</v>
      </c>
      <c r="N20" s="32" t="s">
        <v>247</v>
      </c>
      <c r="O20" s="31" t="s">
        <v>259</v>
      </c>
      <c r="P20" s="18"/>
      <c r="Q20" s="19" t="s">
        <v>195</v>
      </c>
      <c r="R20" s="73" t="str">
        <f t="shared" si="5"/>
        <v>EvolutionIssue Resolution</v>
      </c>
      <c r="S20" s="2">
        <v>7</v>
      </c>
      <c r="T20" s="54" t="s">
        <v>249</v>
      </c>
      <c r="U20" s="55" t="s">
        <v>260</v>
      </c>
      <c r="W20" s="19" t="s">
        <v>195</v>
      </c>
      <c r="X20" s="73" t="str">
        <f t="shared" si="4"/>
        <v/>
      </c>
      <c r="Y20" s="18"/>
      <c r="Z20" s="70"/>
      <c r="AA20" s="70"/>
    </row>
    <row r="21" spans="1:27" ht="12">
      <c r="A21" s="65" t="s">
        <v>195</v>
      </c>
      <c r="B21" s="73" t="str">
        <f t="shared" si="0"/>
        <v>Software MaturitySecurity</v>
      </c>
      <c r="C21" s="18">
        <v>9</v>
      </c>
      <c r="D21" s="23" t="s">
        <v>251</v>
      </c>
      <c r="E21" s="23" t="s">
        <v>261</v>
      </c>
      <c r="F21" s="65" t="s">
        <v>195</v>
      </c>
      <c r="G21" s="73" t="str">
        <f t="shared" si="1"/>
        <v/>
      </c>
      <c r="H21" s="18"/>
      <c r="I21" s="18"/>
      <c r="J21" s="18"/>
      <c r="K21" s="19" t="s">
        <v>195</v>
      </c>
      <c r="L21" s="73" t="str">
        <f t="shared" si="2"/>
        <v/>
      </c>
      <c r="M21" s="18"/>
      <c r="N21" s="2"/>
      <c r="O21" s="18"/>
      <c r="P21" s="18"/>
      <c r="Q21" s="19" t="s">
        <v>195</v>
      </c>
      <c r="R21" s="73" t="str">
        <f t="shared" si="5"/>
        <v>RiskSecurity</v>
      </c>
      <c r="S21" s="18">
        <v>9</v>
      </c>
      <c r="T21" s="56" t="s">
        <v>262</v>
      </c>
      <c r="U21" s="57" t="s">
        <v>261</v>
      </c>
      <c r="V21" s="18"/>
      <c r="W21" s="19" t="s">
        <v>195</v>
      </c>
      <c r="X21" s="73" t="str">
        <f t="shared" si="4"/>
        <v/>
      </c>
      <c r="Y21" s="18"/>
      <c r="Z21" s="70"/>
      <c r="AA21" s="70"/>
    </row>
    <row r="22" spans="1:27" ht="12">
      <c r="A22" s="65" t="s">
        <v>195</v>
      </c>
      <c r="B22" s="73" t="str">
        <f t="shared" si="0"/>
        <v>Software MaturityScalability</v>
      </c>
      <c r="C22" s="18">
        <v>9</v>
      </c>
      <c r="D22" s="23" t="s">
        <v>251</v>
      </c>
      <c r="E22" s="23" t="s">
        <v>263</v>
      </c>
      <c r="F22" s="65" t="s">
        <v>195</v>
      </c>
      <c r="G22" s="73" t="str">
        <f t="shared" si="1"/>
        <v/>
      </c>
      <c r="H22" s="18"/>
      <c r="I22" s="18"/>
      <c r="J22" s="18"/>
      <c r="K22" s="19" t="s">
        <v>195</v>
      </c>
      <c r="L22" s="73" t="str">
        <f t="shared" si="2"/>
        <v/>
      </c>
      <c r="M22" s="18"/>
      <c r="N22" s="2"/>
      <c r="O22" s="18"/>
      <c r="P22" s="18"/>
      <c r="Q22" s="19" t="s">
        <v>195</v>
      </c>
      <c r="R22" s="73" t="str">
        <f t="shared" si="5"/>
        <v>RiskCode Quality</v>
      </c>
      <c r="S22" s="18">
        <v>9</v>
      </c>
      <c r="T22" s="56" t="s">
        <v>262</v>
      </c>
      <c r="U22" s="57" t="s">
        <v>264</v>
      </c>
      <c r="V22" s="18"/>
      <c r="W22" s="19" t="s">
        <v>195</v>
      </c>
      <c r="X22" s="73" t="str">
        <f t="shared" si="4"/>
        <v/>
      </c>
      <c r="Y22" s="18"/>
      <c r="Z22" s="70"/>
      <c r="AA22" s="70"/>
    </row>
    <row r="23" spans="1:27" ht="12">
      <c r="A23" s="65" t="s">
        <v>195</v>
      </c>
      <c r="B23" s="73" t="str">
        <f t="shared" si="0"/>
        <v/>
      </c>
      <c r="C23" s="18"/>
      <c r="D23" s="18"/>
      <c r="E23" s="18"/>
      <c r="F23" s="65" t="s">
        <v>195</v>
      </c>
      <c r="G23" s="73" t="str">
        <f t="shared" si="1"/>
        <v/>
      </c>
      <c r="H23" s="18"/>
      <c r="I23" s="18"/>
      <c r="J23" s="18"/>
      <c r="K23" s="19" t="s">
        <v>195</v>
      </c>
      <c r="L23" s="73" t="str">
        <f t="shared" si="2"/>
        <v/>
      </c>
      <c r="M23" s="18"/>
      <c r="N23" s="2"/>
      <c r="O23" s="18"/>
      <c r="P23" s="18"/>
      <c r="Q23" s="19" t="s">
        <v>195</v>
      </c>
      <c r="R23" s="73" t="str">
        <f t="shared" si="5"/>
        <v>RiskLicensing</v>
      </c>
      <c r="S23" s="18">
        <v>3</v>
      </c>
      <c r="T23" s="58" t="s">
        <v>262</v>
      </c>
      <c r="U23" s="59" t="s">
        <v>265</v>
      </c>
      <c r="V23" s="18"/>
      <c r="W23" s="19" t="s">
        <v>195</v>
      </c>
      <c r="X23" s="73" t="str">
        <f t="shared" si="4"/>
        <v/>
      </c>
      <c r="Y23" s="18"/>
      <c r="Z23" s="70"/>
      <c r="AA23" s="70"/>
    </row>
    <row r="24" spans="1:27" ht="12">
      <c r="A24" s="65" t="s">
        <v>195</v>
      </c>
      <c r="B24" s="73" t="str">
        <f t="shared" si="0"/>
        <v/>
      </c>
      <c r="C24" s="18"/>
      <c r="D24" s="18"/>
      <c r="E24" s="18"/>
      <c r="F24" s="65" t="s">
        <v>195</v>
      </c>
      <c r="G24" s="73" t="str">
        <f t="shared" si="1"/>
        <v/>
      </c>
      <c r="H24" s="18"/>
      <c r="I24" s="18"/>
      <c r="J24" s="18"/>
      <c r="K24" s="19" t="s">
        <v>195</v>
      </c>
      <c r="L24" s="73" t="str">
        <f t="shared" si="2"/>
        <v/>
      </c>
      <c r="M24" s="18"/>
      <c r="N24" s="2"/>
      <c r="O24" s="18"/>
      <c r="P24" s="18"/>
      <c r="Q24" s="19" t="s">
        <v>195</v>
      </c>
      <c r="R24" s="73" t="str">
        <f t="shared" si="5"/>
        <v>RiskBusiness Risk</v>
      </c>
      <c r="S24" s="18">
        <v>9</v>
      </c>
      <c r="T24" s="56" t="s">
        <v>262</v>
      </c>
      <c r="U24" s="56" t="s">
        <v>266</v>
      </c>
      <c r="V24" s="18"/>
      <c r="W24" s="19" t="s">
        <v>195</v>
      </c>
      <c r="X24" s="73" t="str">
        <f t="shared" si="4"/>
        <v/>
      </c>
      <c r="Y24" s="18"/>
      <c r="Z24" s="70"/>
      <c r="AA24" s="70"/>
    </row>
    <row r="25" spans="1:27" ht="12">
      <c r="A25" s="65" t="s">
        <v>195</v>
      </c>
      <c r="B25" s="73" t="str">
        <f t="shared" si="0"/>
        <v/>
      </c>
      <c r="C25" s="18"/>
      <c r="D25" s="18"/>
      <c r="E25" s="18"/>
      <c r="F25" s="65" t="s">
        <v>195</v>
      </c>
      <c r="G25" s="73" t="str">
        <f t="shared" si="1"/>
        <v/>
      </c>
      <c r="H25" s="18"/>
      <c r="I25" s="18"/>
      <c r="J25" s="18"/>
      <c r="K25" s="19" t="s">
        <v>195</v>
      </c>
      <c r="L25" s="73" t="str">
        <f t="shared" si="2"/>
        <v/>
      </c>
      <c r="M25" s="18"/>
      <c r="N25" s="2"/>
      <c r="O25" s="18"/>
      <c r="P25" s="18"/>
      <c r="Q25" s="19" t="s">
        <v>195</v>
      </c>
      <c r="R25" s="73" t="str">
        <f t="shared" si="5"/>
        <v>RiskTransparency</v>
      </c>
      <c r="S25" s="18">
        <v>3</v>
      </c>
      <c r="T25" s="58" t="s">
        <v>262</v>
      </c>
      <c r="U25" s="58" t="s">
        <v>267</v>
      </c>
      <c r="V25" s="18"/>
      <c r="W25" s="19" t="s">
        <v>195</v>
      </c>
      <c r="X25" s="73" t="str">
        <f t="shared" si="4"/>
        <v/>
      </c>
      <c r="Y25" s="18"/>
      <c r="Z25" s="70"/>
      <c r="AA25" s="70"/>
    </row>
    <row r="26" spans="1:27" ht="12">
      <c r="A26" s="65" t="s">
        <v>195</v>
      </c>
      <c r="B26" s="73" t="str">
        <f t="shared" si="0"/>
        <v/>
      </c>
      <c r="C26" s="18"/>
      <c r="D26" s="18"/>
      <c r="E26" s="18"/>
      <c r="F26" s="65" t="s">
        <v>195</v>
      </c>
      <c r="G26" s="73" t="str">
        <f t="shared" si="1"/>
        <v/>
      </c>
      <c r="H26" s="18"/>
      <c r="I26" s="18"/>
      <c r="J26" s="18"/>
      <c r="K26" s="19" t="s">
        <v>195</v>
      </c>
      <c r="L26" s="73" t="str">
        <f t="shared" si="2"/>
        <v/>
      </c>
      <c r="M26" s="18"/>
      <c r="N26" s="2"/>
      <c r="O26" s="18"/>
      <c r="P26" s="18"/>
      <c r="Q26" s="19" t="s">
        <v>195</v>
      </c>
      <c r="R26" s="73" t="str">
        <f t="shared" si="5"/>
        <v>ValueLabor Investment</v>
      </c>
      <c r="S26" s="18">
        <v>5</v>
      </c>
      <c r="T26" s="51" t="s">
        <v>268</v>
      </c>
      <c r="U26" s="51" t="s">
        <v>269</v>
      </c>
      <c r="V26" s="18"/>
      <c r="W26" s="19" t="s">
        <v>195</v>
      </c>
      <c r="X26" s="73" t="str">
        <f t="shared" si="4"/>
        <v/>
      </c>
      <c r="Y26" s="18"/>
      <c r="Z26" s="70"/>
      <c r="AA26" s="70"/>
    </row>
    <row r="27" spans="1:27" ht="12">
      <c r="A27" s="65" t="s">
        <v>195</v>
      </c>
      <c r="B27" s="73" t="str">
        <f t="shared" si="0"/>
        <v/>
      </c>
      <c r="C27" s="18"/>
      <c r="D27" s="18"/>
      <c r="E27" s="18"/>
      <c r="F27" s="65" t="s">
        <v>195</v>
      </c>
      <c r="G27" s="73" t="str">
        <f t="shared" si="1"/>
        <v/>
      </c>
      <c r="H27" s="18"/>
      <c r="I27" s="39"/>
      <c r="J27" s="18"/>
      <c r="K27" s="19" t="s">
        <v>195</v>
      </c>
      <c r="L27" s="73" t="str">
        <f t="shared" si="2"/>
        <v/>
      </c>
      <c r="M27" s="18"/>
      <c r="N27" s="2"/>
      <c r="O27" s="18"/>
      <c r="P27" s="18"/>
      <c r="Q27" s="19" t="s">
        <v>195</v>
      </c>
      <c r="R27" s="73" t="str">
        <f t="shared" si="5"/>
        <v>ValueInnovation Value</v>
      </c>
      <c r="S27" s="18">
        <v>4</v>
      </c>
      <c r="T27" s="60" t="s">
        <v>268</v>
      </c>
      <c r="U27" s="61" t="s">
        <v>270</v>
      </c>
      <c r="V27" s="2" t="s">
        <v>212</v>
      </c>
      <c r="W27" s="19" t="s">
        <v>195</v>
      </c>
      <c r="X27" s="73" t="str">
        <f t="shared" si="4"/>
        <v/>
      </c>
      <c r="Y27" s="18"/>
      <c r="Z27" s="70"/>
      <c r="AA27" s="69"/>
    </row>
    <row r="28" spans="1:27" ht="12">
      <c r="A28" s="65" t="s">
        <v>195</v>
      </c>
      <c r="B28" s="73" t="str">
        <f t="shared" si="0"/>
        <v/>
      </c>
      <c r="C28" s="18"/>
      <c r="D28" s="18"/>
      <c r="E28" s="18"/>
      <c r="F28" s="65" t="s">
        <v>195</v>
      </c>
      <c r="G28" s="73" t="str">
        <f t="shared" si="1"/>
        <v/>
      </c>
      <c r="H28" s="18"/>
      <c r="I28" s="18"/>
      <c r="J28" s="18"/>
      <c r="K28" s="19" t="s">
        <v>195</v>
      </c>
      <c r="L28" s="73" t="str">
        <f t="shared" si="2"/>
        <v/>
      </c>
      <c r="M28" s="18"/>
      <c r="N28" s="2"/>
      <c r="O28" s="18"/>
      <c r="P28" s="18"/>
      <c r="Q28" s="19" t="s">
        <v>195</v>
      </c>
      <c r="R28" s="73" t="str">
        <f t="shared" si="5"/>
        <v>ValueDownstream Value</v>
      </c>
      <c r="S28" s="18">
        <v>1</v>
      </c>
      <c r="T28" s="62" t="s">
        <v>268</v>
      </c>
      <c r="U28" s="63" t="s">
        <v>271</v>
      </c>
      <c r="V28" s="2" t="s">
        <v>212</v>
      </c>
      <c r="W28" s="19" t="s">
        <v>195</v>
      </c>
      <c r="X28" s="73" t="str">
        <f t="shared" si="4"/>
        <v/>
      </c>
      <c r="Y28" s="18"/>
      <c r="Z28" s="70"/>
      <c r="AA28" s="69"/>
    </row>
    <row r="29" spans="1:27" ht="12">
      <c r="A29" s="65" t="s">
        <v>195</v>
      </c>
      <c r="B29" s="73" t="str">
        <f t="shared" si="0"/>
        <v/>
      </c>
      <c r="C29" s="18"/>
      <c r="D29" s="18"/>
      <c r="E29" s="18"/>
      <c r="F29" s="65" t="s">
        <v>195</v>
      </c>
      <c r="G29" s="73" t="str">
        <f t="shared" si="1"/>
        <v/>
      </c>
      <c r="H29" s="18"/>
      <c r="I29" s="18"/>
      <c r="J29" s="18"/>
      <c r="K29" s="19" t="s">
        <v>195</v>
      </c>
      <c r="L29" s="73" t="str">
        <f t="shared" si="2"/>
        <v/>
      </c>
      <c r="M29" s="18"/>
      <c r="N29" s="2"/>
      <c r="O29" s="18"/>
      <c r="P29" s="18"/>
      <c r="Q29" s="19" t="s">
        <v>195</v>
      </c>
      <c r="R29" s="73" t="str">
        <f t="shared" si="5"/>
        <v>ValueEcosystem Value</v>
      </c>
      <c r="S29" s="18">
        <v>1</v>
      </c>
      <c r="T29" s="62" t="s">
        <v>268</v>
      </c>
      <c r="U29" s="63" t="s">
        <v>272</v>
      </c>
      <c r="V29" s="2" t="s">
        <v>212</v>
      </c>
      <c r="W29" s="19" t="s">
        <v>195</v>
      </c>
      <c r="X29" s="73" t="str">
        <f t="shared" si="4"/>
        <v/>
      </c>
      <c r="Y29" s="18"/>
      <c r="Z29" s="70"/>
      <c r="AA29" s="69"/>
    </row>
    <row r="30" spans="1:27" ht="12">
      <c r="A30" s="65" t="s">
        <v>195</v>
      </c>
      <c r="B30" s="73" t="str">
        <f t="shared" si="0"/>
        <v/>
      </c>
      <c r="C30" s="18"/>
      <c r="D30" s="18"/>
      <c r="E30" s="18"/>
      <c r="F30" s="65" t="s">
        <v>195</v>
      </c>
      <c r="G30" s="73" t="str">
        <f t="shared" si="1"/>
        <v/>
      </c>
      <c r="H30" s="18"/>
      <c r="I30" s="18"/>
      <c r="J30" s="18"/>
      <c r="K30" s="19" t="s">
        <v>195</v>
      </c>
      <c r="L30" s="73" t="str">
        <f t="shared" si="2"/>
        <v/>
      </c>
      <c r="M30" s="18"/>
      <c r="N30" s="2"/>
      <c r="O30" s="18"/>
      <c r="P30" s="18"/>
      <c r="Q30" s="19" t="s">
        <v>195</v>
      </c>
      <c r="R30" s="73" t="str">
        <f t="shared" si="5"/>
        <v>ValueLiving Wage</v>
      </c>
      <c r="S30" s="18">
        <v>5</v>
      </c>
      <c r="T30" s="51" t="s">
        <v>268</v>
      </c>
      <c r="U30" s="51" t="s">
        <v>273</v>
      </c>
      <c r="V30" s="18"/>
      <c r="W30" s="19" t="s">
        <v>195</v>
      </c>
      <c r="X30" s="73" t="str">
        <f t="shared" si="4"/>
        <v/>
      </c>
      <c r="Y30" s="18"/>
      <c r="Z30" s="70"/>
      <c r="AA30" s="70"/>
    </row>
    <row r="31" spans="1:27" ht="12">
      <c r="A31" s="65" t="s">
        <v>195</v>
      </c>
      <c r="B31" s="73" t="str">
        <f t="shared" si="0"/>
        <v/>
      </c>
      <c r="C31" s="18"/>
      <c r="D31" s="18"/>
      <c r="E31" s="18"/>
      <c r="F31" s="65" t="s">
        <v>195</v>
      </c>
      <c r="G31" s="73" t="str">
        <f t="shared" si="1"/>
        <v/>
      </c>
      <c r="H31" s="18"/>
      <c r="I31" s="18"/>
      <c r="J31" s="18"/>
      <c r="K31" s="19" t="s">
        <v>195</v>
      </c>
      <c r="L31" s="73" t="str">
        <f t="shared" si="2"/>
        <v/>
      </c>
      <c r="M31" s="18"/>
      <c r="N31" s="2"/>
      <c r="O31" s="18"/>
      <c r="P31" s="18"/>
      <c r="Q31" s="19" t="s">
        <v>195</v>
      </c>
      <c r="W31" s="19" t="s">
        <v>195</v>
      </c>
      <c r="X31" s="73" t="str">
        <f t="shared" si="4"/>
        <v/>
      </c>
      <c r="Y31" s="18"/>
      <c r="Z31" s="18"/>
      <c r="AA31" s="18"/>
    </row>
    <row r="32" spans="1:27" ht="12">
      <c r="A32" s="65" t="s">
        <v>195</v>
      </c>
      <c r="B32" s="73" t="str">
        <f t="shared" si="0"/>
        <v/>
      </c>
      <c r="C32" s="18"/>
      <c r="D32" s="18"/>
      <c r="E32" s="18"/>
      <c r="F32" s="65" t="s">
        <v>195</v>
      </c>
      <c r="G32" s="73" t="str">
        <f t="shared" si="1"/>
        <v/>
      </c>
      <c r="H32" s="18"/>
      <c r="I32" s="18"/>
      <c r="J32" s="18"/>
      <c r="K32" s="19" t="s">
        <v>195</v>
      </c>
      <c r="L32" s="73" t="str">
        <f t="shared" si="2"/>
        <v/>
      </c>
      <c r="M32" s="18"/>
      <c r="N32" s="2"/>
      <c r="O32" s="18"/>
      <c r="P32" s="18"/>
      <c r="Q32" s="19" t="s">
        <v>195</v>
      </c>
      <c r="R32" s="73" t="str">
        <f t="shared" si="3"/>
        <v/>
      </c>
      <c r="S32" s="18"/>
      <c r="T32" s="18"/>
      <c r="U32" s="18"/>
      <c r="V32" s="18"/>
      <c r="W32" s="19" t="s">
        <v>195</v>
      </c>
      <c r="X32" s="73" t="str">
        <f t="shared" si="4"/>
        <v/>
      </c>
      <c r="Y32" s="18"/>
      <c r="Z32" s="18"/>
      <c r="AA32" s="18"/>
    </row>
    <row r="33" spans="1:27" ht="12">
      <c r="A33" s="65" t="s">
        <v>195</v>
      </c>
      <c r="B33" s="73" t="str">
        <f t="shared" si="0"/>
        <v/>
      </c>
      <c r="C33" s="18"/>
      <c r="D33" s="18"/>
      <c r="E33" s="18"/>
      <c r="F33" s="65" t="s">
        <v>195</v>
      </c>
      <c r="G33" s="73" t="str">
        <f t="shared" si="1"/>
        <v/>
      </c>
      <c r="H33" s="18"/>
      <c r="I33" s="39"/>
      <c r="J33" s="18"/>
      <c r="K33" s="19" t="s">
        <v>195</v>
      </c>
      <c r="L33" s="73" t="str">
        <f t="shared" si="2"/>
        <v/>
      </c>
      <c r="M33" s="18"/>
      <c r="N33" s="2"/>
      <c r="O33" s="18"/>
      <c r="P33" s="18"/>
      <c r="Q33" s="19" t="s">
        <v>195</v>
      </c>
      <c r="R33" s="73" t="str">
        <f t="shared" si="3"/>
        <v/>
      </c>
      <c r="S33" s="18"/>
      <c r="T33" s="18"/>
      <c r="U33" s="18"/>
      <c r="V33" s="18"/>
      <c r="W33" s="19" t="s">
        <v>195</v>
      </c>
      <c r="X33" s="73" t="str">
        <f t="shared" si="4"/>
        <v/>
      </c>
      <c r="Y33" s="18"/>
      <c r="Z33" s="18"/>
      <c r="AA33" s="18"/>
    </row>
    <row r="34" spans="1:27" ht="12">
      <c r="A34" s="65" t="s">
        <v>195</v>
      </c>
      <c r="B34" s="73" t="str">
        <f t="shared" si="0"/>
        <v/>
      </c>
      <c r="C34" s="18"/>
      <c r="D34" s="18"/>
      <c r="E34" s="18"/>
      <c r="F34" s="65" t="s">
        <v>195</v>
      </c>
      <c r="G34" s="73" t="str">
        <f t="shared" si="1"/>
        <v/>
      </c>
      <c r="H34" s="18"/>
      <c r="I34" s="39"/>
      <c r="J34" s="18"/>
      <c r="K34" s="19" t="s">
        <v>195</v>
      </c>
      <c r="L34" s="73" t="str">
        <f t="shared" si="2"/>
        <v/>
      </c>
      <c r="M34" s="18"/>
      <c r="N34" s="2"/>
      <c r="O34" s="18"/>
      <c r="P34" s="18"/>
      <c r="Q34" s="19" t="s">
        <v>195</v>
      </c>
      <c r="R34" s="73" t="str">
        <f t="shared" si="3"/>
        <v/>
      </c>
      <c r="S34" s="18"/>
      <c r="T34" s="18"/>
      <c r="U34" s="18"/>
      <c r="V34" s="18"/>
      <c r="W34" s="19" t="s">
        <v>195</v>
      </c>
      <c r="X34" s="73" t="str">
        <f t="shared" si="4"/>
        <v/>
      </c>
      <c r="Y34" s="18"/>
      <c r="Z34" s="18"/>
      <c r="AA34" s="18"/>
    </row>
    <row r="35" spans="1:27" ht="12">
      <c r="A35" s="65" t="s">
        <v>195</v>
      </c>
      <c r="B35" s="73" t="str">
        <f t="shared" si="0"/>
        <v/>
      </c>
      <c r="C35" s="18"/>
      <c r="D35" s="18"/>
      <c r="E35" s="18"/>
      <c r="F35" s="65" t="s">
        <v>195</v>
      </c>
      <c r="G35" s="73" t="str">
        <f t="shared" si="1"/>
        <v/>
      </c>
      <c r="H35" s="18"/>
      <c r="I35" s="39"/>
      <c r="J35" s="18"/>
      <c r="K35" s="19" t="s">
        <v>195</v>
      </c>
      <c r="L35" s="73" t="str">
        <f t="shared" si="2"/>
        <v/>
      </c>
      <c r="M35" s="18"/>
      <c r="N35" s="2"/>
      <c r="O35" s="18"/>
      <c r="P35" s="18"/>
      <c r="Q35" s="19" t="s">
        <v>195</v>
      </c>
      <c r="R35" s="73" t="str">
        <f t="shared" si="3"/>
        <v/>
      </c>
      <c r="S35" s="18"/>
      <c r="T35" s="18"/>
      <c r="U35" s="18"/>
      <c r="V35" s="18"/>
      <c r="W35" s="19" t="s">
        <v>195</v>
      </c>
      <c r="X35" s="73" t="str">
        <f t="shared" si="4"/>
        <v/>
      </c>
      <c r="Y35" s="18"/>
      <c r="Z35" s="18"/>
      <c r="AA35" s="18"/>
    </row>
    <row r="36" spans="1:27" ht="12">
      <c r="A36" s="65" t="s">
        <v>195</v>
      </c>
      <c r="B36" s="73" t="str">
        <f t="shared" si="0"/>
        <v/>
      </c>
      <c r="C36" s="18"/>
      <c r="D36" s="18"/>
      <c r="E36" s="18"/>
      <c r="F36" s="65" t="s">
        <v>195</v>
      </c>
      <c r="G36" s="73" t="str">
        <f t="shared" si="1"/>
        <v/>
      </c>
      <c r="H36" s="18"/>
      <c r="I36" s="39"/>
      <c r="J36" s="18"/>
      <c r="K36" s="19" t="s">
        <v>195</v>
      </c>
      <c r="L36" s="73" t="str">
        <f t="shared" si="2"/>
        <v/>
      </c>
      <c r="M36" s="18"/>
      <c r="N36" s="2"/>
      <c r="O36" s="18"/>
      <c r="P36" s="18"/>
      <c r="Q36" s="19" t="s">
        <v>195</v>
      </c>
      <c r="R36" s="73" t="str">
        <f t="shared" si="3"/>
        <v/>
      </c>
      <c r="S36" s="18"/>
      <c r="T36" s="18"/>
      <c r="U36" s="18"/>
      <c r="V36" s="18"/>
      <c r="W36" s="19" t="s">
        <v>195</v>
      </c>
      <c r="X36" s="73" t="str">
        <f t="shared" si="4"/>
        <v/>
      </c>
      <c r="Y36" s="18"/>
      <c r="Z36" s="18"/>
      <c r="AA36" s="18"/>
    </row>
    <row r="37" spans="1:27" ht="12">
      <c r="A37" s="65" t="s">
        <v>195</v>
      </c>
      <c r="B37" s="73" t="str">
        <f t="shared" si="0"/>
        <v/>
      </c>
      <c r="C37" s="18"/>
      <c r="D37" s="18"/>
      <c r="E37" s="18"/>
      <c r="F37" s="65" t="s">
        <v>195</v>
      </c>
      <c r="G37" s="73" t="str">
        <f t="shared" si="1"/>
        <v/>
      </c>
      <c r="H37" s="18"/>
      <c r="I37" s="39"/>
      <c r="J37" s="18"/>
      <c r="K37" s="19" t="s">
        <v>195</v>
      </c>
      <c r="L37" s="73" t="str">
        <f t="shared" si="2"/>
        <v/>
      </c>
      <c r="M37" s="18"/>
      <c r="N37" s="2"/>
      <c r="O37" s="18"/>
      <c r="P37" s="18"/>
      <c r="Q37" s="19" t="s">
        <v>195</v>
      </c>
      <c r="R37" s="73" t="str">
        <f t="shared" si="3"/>
        <v/>
      </c>
      <c r="S37" s="18"/>
      <c r="T37" s="18"/>
      <c r="U37" s="18"/>
      <c r="V37" s="18"/>
      <c r="W37" s="19" t="s">
        <v>195</v>
      </c>
      <c r="X37" s="73" t="str">
        <f t="shared" si="4"/>
        <v/>
      </c>
      <c r="Y37" s="18"/>
      <c r="Z37" s="18"/>
      <c r="AA37" s="18"/>
    </row>
    <row r="38" spans="1:27" ht="12">
      <c r="A38" s="65" t="s">
        <v>195</v>
      </c>
      <c r="B38" s="73" t="str">
        <f t="shared" si="0"/>
        <v/>
      </c>
      <c r="C38" s="18"/>
      <c r="D38" s="18"/>
      <c r="E38" s="18"/>
      <c r="F38" s="65" t="s">
        <v>195</v>
      </c>
      <c r="G38" s="73" t="str">
        <f t="shared" si="1"/>
        <v/>
      </c>
      <c r="H38" s="18"/>
      <c r="I38" s="39"/>
      <c r="J38" s="18"/>
      <c r="K38" s="19" t="s">
        <v>195</v>
      </c>
      <c r="L38" s="73" t="str">
        <f t="shared" si="2"/>
        <v/>
      </c>
      <c r="M38" s="18"/>
      <c r="N38" s="2"/>
      <c r="O38" s="18"/>
      <c r="P38" s="18"/>
      <c r="Q38" s="19" t="s">
        <v>195</v>
      </c>
      <c r="R38" s="73" t="str">
        <f t="shared" si="3"/>
        <v/>
      </c>
      <c r="S38" s="18"/>
      <c r="T38" s="18"/>
      <c r="U38" s="18"/>
      <c r="V38" s="18"/>
      <c r="W38" s="19" t="s">
        <v>195</v>
      </c>
      <c r="X38" s="73" t="str">
        <f t="shared" si="4"/>
        <v/>
      </c>
      <c r="Y38" s="18"/>
      <c r="Z38" s="18"/>
      <c r="AA38" s="18"/>
    </row>
    <row r="39" spans="1:27" ht="12">
      <c r="A39" s="65" t="s">
        <v>195</v>
      </c>
      <c r="B39" s="73" t="str">
        <f t="shared" si="0"/>
        <v/>
      </c>
      <c r="C39" s="18"/>
      <c r="D39" s="18"/>
      <c r="E39" s="18"/>
      <c r="F39" s="65" t="s">
        <v>195</v>
      </c>
      <c r="G39" s="73" t="str">
        <f t="shared" si="1"/>
        <v/>
      </c>
      <c r="H39" s="18"/>
      <c r="I39" s="39"/>
      <c r="J39" s="18"/>
      <c r="K39" s="19" t="s">
        <v>195</v>
      </c>
      <c r="L39" s="73" t="str">
        <f t="shared" si="2"/>
        <v/>
      </c>
      <c r="M39" s="18"/>
      <c r="N39" s="2"/>
      <c r="O39" s="18"/>
      <c r="P39" s="18"/>
      <c r="Q39" s="19" t="s">
        <v>195</v>
      </c>
      <c r="R39" s="73" t="str">
        <f t="shared" si="3"/>
        <v/>
      </c>
      <c r="S39" s="18"/>
      <c r="T39" s="18"/>
      <c r="U39" s="18"/>
      <c r="V39" s="18"/>
      <c r="W39" s="19" t="s">
        <v>195</v>
      </c>
      <c r="X39" s="73" t="str">
        <f t="shared" si="4"/>
        <v/>
      </c>
      <c r="Y39" s="18"/>
      <c r="Z39" s="18"/>
      <c r="AA39" s="18"/>
    </row>
    <row r="40" spans="1:27" ht="12">
      <c r="A40" s="65" t="s">
        <v>195</v>
      </c>
      <c r="B40" s="73" t="str">
        <f t="shared" ref="B40:B71" si="6">D40&amp;E40</f>
        <v/>
      </c>
      <c r="C40" s="18"/>
      <c r="D40" s="18"/>
      <c r="E40" s="18"/>
      <c r="F40" s="65" t="s">
        <v>195</v>
      </c>
      <c r="G40" s="73" t="str">
        <f t="shared" ref="G40:G71" si="7">I40&amp;J40</f>
        <v/>
      </c>
      <c r="H40" s="18"/>
      <c r="I40" s="39"/>
      <c r="J40" s="18"/>
      <c r="K40" s="19" t="s">
        <v>195</v>
      </c>
      <c r="L40" s="73" t="str">
        <f t="shared" ref="L40:L71" si="8">N40&amp;O40</f>
        <v/>
      </c>
      <c r="M40" s="18"/>
      <c r="N40" s="2"/>
      <c r="O40" s="18"/>
      <c r="P40" s="18"/>
      <c r="Q40" s="19" t="s">
        <v>195</v>
      </c>
      <c r="R40" s="73" t="str">
        <f t="shared" ref="R40:R71" si="9">T40&amp;U40</f>
        <v/>
      </c>
      <c r="S40" s="18"/>
      <c r="T40" s="18"/>
      <c r="U40" s="18"/>
      <c r="V40" s="18"/>
      <c r="W40" s="19" t="s">
        <v>195</v>
      </c>
      <c r="X40" s="73" t="str">
        <f t="shared" ref="X40:X71" si="10">Z40&amp;AA40</f>
        <v/>
      </c>
      <c r="Y40" s="18"/>
      <c r="Z40" s="18"/>
      <c r="AA40" s="18"/>
    </row>
    <row r="41" spans="1:27" ht="12">
      <c r="A41" s="65" t="s">
        <v>195</v>
      </c>
      <c r="B41" s="73" t="str">
        <f t="shared" si="6"/>
        <v/>
      </c>
      <c r="C41" s="18"/>
      <c r="D41" s="18"/>
      <c r="E41" s="18"/>
      <c r="F41" s="65" t="s">
        <v>195</v>
      </c>
      <c r="G41" s="73" t="str">
        <f t="shared" si="7"/>
        <v/>
      </c>
      <c r="H41" s="18"/>
      <c r="I41" s="39"/>
      <c r="J41" s="18"/>
      <c r="K41" s="19" t="s">
        <v>195</v>
      </c>
      <c r="L41" s="73" t="str">
        <f t="shared" si="8"/>
        <v/>
      </c>
      <c r="M41" s="18"/>
      <c r="N41" s="2"/>
      <c r="O41" s="18"/>
      <c r="P41" s="18"/>
      <c r="Q41" s="19" t="s">
        <v>195</v>
      </c>
      <c r="R41" s="73" t="str">
        <f t="shared" si="9"/>
        <v/>
      </c>
      <c r="S41" s="18"/>
      <c r="T41" s="18"/>
      <c r="U41" s="18"/>
      <c r="V41" s="18"/>
      <c r="W41" s="19" t="s">
        <v>195</v>
      </c>
      <c r="X41" s="73" t="str">
        <f t="shared" si="10"/>
        <v/>
      </c>
      <c r="Y41" s="18"/>
      <c r="Z41" s="18"/>
      <c r="AA41" s="18"/>
    </row>
    <row r="42" spans="1:27" ht="12">
      <c r="A42" s="65" t="s">
        <v>195</v>
      </c>
      <c r="B42" s="73" t="str">
        <f t="shared" si="6"/>
        <v/>
      </c>
      <c r="C42" s="18"/>
      <c r="D42" s="18"/>
      <c r="E42" s="18"/>
      <c r="F42" s="65" t="s">
        <v>195</v>
      </c>
      <c r="G42" s="73" t="str">
        <f t="shared" si="7"/>
        <v/>
      </c>
      <c r="H42" s="18"/>
      <c r="I42" s="39"/>
      <c r="J42" s="18"/>
      <c r="K42" s="19" t="s">
        <v>195</v>
      </c>
      <c r="L42" s="73" t="str">
        <f t="shared" si="8"/>
        <v/>
      </c>
      <c r="M42" s="18"/>
      <c r="N42" s="2"/>
      <c r="O42" s="18"/>
      <c r="P42" s="18"/>
      <c r="Q42" s="19" t="s">
        <v>195</v>
      </c>
      <c r="R42" s="73" t="str">
        <f t="shared" si="9"/>
        <v/>
      </c>
      <c r="S42" s="18"/>
      <c r="T42" s="18"/>
      <c r="U42" s="18"/>
      <c r="V42" s="18"/>
      <c r="W42" s="19" t="s">
        <v>195</v>
      </c>
      <c r="X42" s="73" t="str">
        <f t="shared" si="10"/>
        <v/>
      </c>
      <c r="Y42" s="18"/>
      <c r="Z42" s="18"/>
      <c r="AA42" s="18"/>
    </row>
    <row r="43" spans="1:27" ht="12">
      <c r="A43" s="65" t="s">
        <v>195</v>
      </c>
      <c r="B43" s="73" t="str">
        <f t="shared" si="6"/>
        <v/>
      </c>
      <c r="C43" s="18"/>
      <c r="D43" s="18"/>
      <c r="E43" s="18"/>
      <c r="F43" s="65" t="s">
        <v>195</v>
      </c>
      <c r="G43" s="73" t="str">
        <f t="shared" si="7"/>
        <v/>
      </c>
      <c r="H43" s="18"/>
      <c r="I43" s="18"/>
      <c r="J43" s="18"/>
      <c r="K43" s="19" t="s">
        <v>195</v>
      </c>
      <c r="L43" s="73" t="str">
        <f t="shared" si="8"/>
        <v/>
      </c>
      <c r="M43" s="18"/>
      <c r="N43" s="2"/>
      <c r="O43" s="18"/>
      <c r="P43" s="18"/>
      <c r="Q43" s="19" t="s">
        <v>195</v>
      </c>
      <c r="R43" s="73" t="str">
        <f t="shared" si="9"/>
        <v/>
      </c>
      <c r="S43" s="18"/>
      <c r="T43" s="18"/>
      <c r="U43" s="18"/>
      <c r="V43" s="18"/>
      <c r="W43" s="19" t="s">
        <v>195</v>
      </c>
      <c r="X43" s="73" t="str">
        <f t="shared" si="10"/>
        <v/>
      </c>
      <c r="Y43" s="18"/>
      <c r="Z43" s="18"/>
      <c r="AA43" s="18"/>
    </row>
    <row r="44" spans="1:27" ht="12">
      <c r="A44" s="65" t="s">
        <v>195</v>
      </c>
      <c r="B44" s="73" t="str">
        <f t="shared" si="6"/>
        <v/>
      </c>
      <c r="C44" s="18"/>
      <c r="D44" s="18"/>
      <c r="E44" s="18"/>
      <c r="F44" s="65" t="s">
        <v>195</v>
      </c>
      <c r="G44" s="73" t="str">
        <f t="shared" si="7"/>
        <v/>
      </c>
      <c r="H44" s="18"/>
      <c r="I44" s="18"/>
      <c r="J44" s="18"/>
      <c r="K44" s="19" t="s">
        <v>195</v>
      </c>
      <c r="L44" s="73" t="str">
        <f t="shared" si="8"/>
        <v/>
      </c>
      <c r="M44" s="18"/>
      <c r="N44" s="2"/>
      <c r="O44" s="18"/>
      <c r="P44" s="18"/>
      <c r="Q44" s="19" t="s">
        <v>195</v>
      </c>
      <c r="R44" s="73" t="str">
        <f t="shared" si="9"/>
        <v/>
      </c>
      <c r="S44" s="18"/>
      <c r="T44" s="18"/>
      <c r="U44" s="18"/>
      <c r="V44" s="18"/>
      <c r="W44" s="19" t="s">
        <v>195</v>
      </c>
      <c r="X44" s="73" t="str">
        <f t="shared" si="10"/>
        <v/>
      </c>
      <c r="Y44" s="18"/>
      <c r="Z44" s="18"/>
      <c r="AA44" s="18"/>
    </row>
    <row r="45" spans="1:27" ht="12">
      <c r="A45" s="65" t="s">
        <v>195</v>
      </c>
      <c r="B45" s="73" t="str">
        <f t="shared" si="6"/>
        <v/>
      </c>
      <c r="C45" s="18"/>
      <c r="D45" s="18"/>
      <c r="E45" s="18"/>
      <c r="F45" s="65" t="s">
        <v>195</v>
      </c>
      <c r="G45" s="73" t="str">
        <f t="shared" si="7"/>
        <v/>
      </c>
      <c r="H45" s="18"/>
      <c r="I45" s="18"/>
      <c r="J45" s="18"/>
      <c r="K45" s="19" t="s">
        <v>195</v>
      </c>
      <c r="L45" s="73" t="str">
        <f t="shared" si="8"/>
        <v/>
      </c>
      <c r="M45" s="18"/>
      <c r="N45" s="2"/>
      <c r="O45" s="18"/>
      <c r="P45" s="18"/>
      <c r="Q45" s="19" t="s">
        <v>195</v>
      </c>
      <c r="R45" s="73" t="str">
        <f t="shared" si="9"/>
        <v/>
      </c>
      <c r="S45" s="18"/>
      <c r="T45" s="18"/>
      <c r="U45" s="18"/>
      <c r="V45" s="18"/>
      <c r="W45" s="19" t="s">
        <v>195</v>
      </c>
      <c r="X45" s="73" t="str">
        <f t="shared" si="10"/>
        <v/>
      </c>
      <c r="Y45" s="18"/>
      <c r="Z45" s="18"/>
      <c r="AA45" s="18"/>
    </row>
    <row r="46" spans="1:27" ht="12">
      <c r="A46" s="65" t="s">
        <v>195</v>
      </c>
      <c r="B46" s="73" t="str">
        <f t="shared" si="6"/>
        <v/>
      </c>
      <c r="C46" s="18"/>
      <c r="D46" s="18"/>
      <c r="E46" s="18"/>
      <c r="F46" s="65" t="s">
        <v>195</v>
      </c>
      <c r="G46" s="73" t="str">
        <f t="shared" si="7"/>
        <v/>
      </c>
      <c r="H46" s="18"/>
      <c r="I46" s="18"/>
      <c r="J46" s="18"/>
      <c r="K46" s="19" t="s">
        <v>195</v>
      </c>
      <c r="L46" s="73" t="str">
        <f t="shared" si="8"/>
        <v/>
      </c>
      <c r="M46" s="18"/>
      <c r="N46" s="2"/>
      <c r="O46" s="18"/>
      <c r="P46" s="18"/>
      <c r="Q46" s="19" t="s">
        <v>195</v>
      </c>
      <c r="R46" s="73" t="str">
        <f t="shared" si="9"/>
        <v/>
      </c>
      <c r="S46" s="18"/>
      <c r="T46" s="18"/>
      <c r="U46" s="18"/>
      <c r="V46" s="18"/>
      <c r="W46" s="19" t="s">
        <v>195</v>
      </c>
      <c r="X46" s="73" t="str">
        <f t="shared" si="10"/>
        <v/>
      </c>
      <c r="Y46" s="18"/>
      <c r="Z46" s="18"/>
      <c r="AA46" s="18"/>
    </row>
    <row r="47" spans="1:27" ht="12">
      <c r="A47" s="65" t="s">
        <v>195</v>
      </c>
      <c r="B47" s="73" t="str">
        <f t="shared" si="6"/>
        <v/>
      </c>
      <c r="C47" s="18"/>
      <c r="D47" s="18"/>
      <c r="E47" s="18"/>
      <c r="F47" s="65" t="s">
        <v>195</v>
      </c>
      <c r="G47" s="73" t="str">
        <f t="shared" si="7"/>
        <v/>
      </c>
      <c r="H47" s="18"/>
      <c r="I47" s="39"/>
      <c r="J47" s="18"/>
      <c r="K47" s="19" t="s">
        <v>195</v>
      </c>
      <c r="L47" s="73" t="str">
        <f t="shared" si="8"/>
        <v/>
      </c>
      <c r="M47" s="18"/>
      <c r="N47" s="2"/>
      <c r="O47" s="18"/>
      <c r="P47" s="18"/>
      <c r="Q47" s="19" t="s">
        <v>195</v>
      </c>
      <c r="R47" s="73" t="str">
        <f t="shared" si="9"/>
        <v/>
      </c>
      <c r="S47" s="18"/>
      <c r="T47" s="18"/>
      <c r="U47" s="18"/>
      <c r="V47" s="18"/>
      <c r="W47" s="19" t="s">
        <v>195</v>
      </c>
      <c r="X47" s="73" t="str">
        <f t="shared" si="10"/>
        <v/>
      </c>
      <c r="Y47" s="18"/>
      <c r="Z47" s="18"/>
      <c r="AA47" s="18"/>
    </row>
    <row r="48" spans="1:27" ht="12">
      <c r="A48" s="65" t="s">
        <v>195</v>
      </c>
      <c r="B48" s="73" t="str">
        <f t="shared" si="6"/>
        <v/>
      </c>
      <c r="C48" s="18"/>
      <c r="D48" s="18"/>
      <c r="E48" s="18"/>
      <c r="F48" s="65" t="s">
        <v>195</v>
      </c>
      <c r="G48" s="73" t="str">
        <f t="shared" si="7"/>
        <v/>
      </c>
      <c r="H48" s="18"/>
      <c r="I48" s="39"/>
      <c r="J48" s="18"/>
      <c r="K48" s="19" t="s">
        <v>195</v>
      </c>
      <c r="L48" s="73" t="str">
        <f t="shared" si="8"/>
        <v/>
      </c>
      <c r="M48" s="18"/>
      <c r="N48" s="2"/>
      <c r="O48" s="18"/>
      <c r="P48" s="18"/>
      <c r="Q48" s="19" t="s">
        <v>195</v>
      </c>
      <c r="R48" s="73" t="str">
        <f t="shared" si="9"/>
        <v/>
      </c>
      <c r="S48" s="18"/>
      <c r="T48" s="18"/>
      <c r="U48" s="18"/>
      <c r="V48" s="18"/>
      <c r="W48" s="19" t="s">
        <v>195</v>
      </c>
      <c r="X48" s="73" t="str">
        <f t="shared" si="10"/>
        <v/>
      </c>
      <c r="Y48" s="18"/>
      <c r="Z48" s="18"/>
      <c r="AA48" s="18"/>
    </row>
    <row r="49" spans="1:27" ht="12">
      <c r="A49" s="65" t="s">
        <v>195</v>
      </c>
      <c r="B49" s="73" t="str">
        <f t="shared" si="6"/>
        <v/>
      </c>
      <c r="C49" s="18"/>
      <c r="D49" s="18"/>
      <c r="E49" s="18"/>
      <c r="F49" s="65" t="s">
        <v>195</v>
      </c>
      <c r="G49" s="73" t="str">
        <f t="shared" si="7"/>
        <v/>
      </c>
      <c r="H49" s="18"/>
      <c r="I49" s="39"/>
      <c r="J49" s="18"/>
      <c r="K49" s="19" t="s">
        <v>195</v>
      </c>
      <c r="L49" s="73" t="str">
        <f t="shared" si="8"/>
        <v/>
      </c>
      <c r="M49" s="18"/>
      <c r="N49" s="2"/>
      <c r="O49" s="18"/>
      <c r="P49" s="18"/>
      <c r="Q49" s="19" t="s">
        <v>195</v>
      </c>
      <c r="R49" s="73" t="str">
        <f t="shared" si="9"/>
        <v/>
      </c>
      <c r="S49" s="18"/>
      <c r="T49" s="18"/>
      <c r="U49" s="18"/>
      <c r="V49" s="18"/>
      <c r="W49" s="19" t="s">
        <v>195</v>
      </c>
      <c r="X49" s="73" t="str">
        <f t="shared" si="10"/>
        <v/>
      </c>
      <c r="Y49" s="18"/>
      <c r="Z49" s="18"/>
      <c r="AA49" s="18"/>
    </row>
    <row r="50" spans="1:27" ht="12">
      <c r="A50" s="65" t="s">
        <v>195</v>
      </c>
      <c r="B50" s="73" t="str">
        <f t="shared" si="6"/>
        <v/>
      </c>
      <c r="C50" s="18"/>
      <c r="D50" s="18"/>
      <c r="E50" s="18"/>
      <c r="F50" s="65" t="s">
        <v>195</v>
      </c>
      <c r="G50" s="73" t="str">
        <f t="shared" si="7"/>
        <v/>
      </c>
      <c r="H50" s="18"/>
      <c r="I50" s="39"/>
      <c r="J50" s="18"/>
      <c r="K50" s="19" t="s">
        <v>195</v>
      </c>
      <c r="L50" s="73" t="str">
        <f t="shared" si="8"/>
        <v/>
      </c>
      <c r="M50" s="18"/>
      <c r="N50" s="2"/>
      <c r="O50" s="18"/>
      <c r="P50" s="18"/>
      <c r="Q50" s="19" t="s">
        <v>195</v>
      </c>
      <c r="R50" s="73" t="str">
        <f t="shared" si="9"/>
        <v/>
      </c>
      <c r="S50" s="18"/>
      <c r="T50" s="18"/>
      <c r="U50" s="18"/>
      <c r="V50" s="18"/>
      <c r="W50" s="19" t="s">
        <v>195</v>
      </c>
      <c r="X50" s="73" t="str">
        <f t="shared" si="10"/>
        <v/>
      </c>
      <c r="Y50" s="18"/>
      <c r="Z50" s="18"/>
      <c r="AA50" s="18"/>
    </row>
    <row r="51" spans="1:27" ht="12">
      <c r="A51" s="65" t="s">
        <v>195</v>
      </c>
      <c r="B51" s="73" t="str">
        <f t="shared" si="6"/>
        <v/>
      </c>
      <c r="C51" s="18"/>
      <c r="D51" s="18"/>
      <c r="E51" s="18"/>
      <c r="F51" s="65" t="s">
        <v>195</v>
      </c>
      <c r="G51" s="73" t="str">
        <f t="shared" si="7"/>
        <v/>
      </c>
      <c r="H51" s="18"/>
      <c r="I51" s="39"/>
      <c r="J51" s="18"/>
      <c r="K51" s="19" t="s">
        <v>195</v>
      </c>
      <c r="L51" s="73" t="str">
        <f t="shared" si="8"/>
        <v/>
      </c>
      <c r="M51" s="18"/>
      <c r="N51" s="2"/>
      <c r="O51" s="18"/>
      <c r="P51" s="18"/>
      <c r="Q51" s="19" t="s">
        <v>195</v>
      </c>
      <c r="R51" s="73" t="str">
        <f t="shared" si="9"/>
        <v/>
      </c>
      <c r="S51" s="18"/>
      <c r="T51" s="18"/>
      <c r="U51" s="18"/>
      <c r="V51" s="18"/>
      <c r="W51" s="19" t="s">
        <v>195</v>
      </c>
      <c r="X51" s="73" t="str">
        <f t="shared" si="10"/>
        <v/>
      </c>
      <c r="Y51" s="18"/>
      <c r="Z51" s="18"/>
      <c r="AA51" s="18"/>
    </row>
    <row r="52" spans="1:27" ht="12">
      <c r="A52" s="65" t="s">
        <v>195</v>
      </c>
      <c r="B52" s="73" t="str">
        <f t="shared" si="6"/>
        <v/>
      </c>
      <c r="C52" s="18"/>
      <c r="D52" s="18"/>
      <c r="E52" s="18"/>
      <c r="F52" s="65" t="s">
        <v>195</v>
      </c>
      <c r="G52" s="73" t="str">
        <f t="shared" si="7"/>
        <v/>
      </c>
      <c r="H52" s="18"/>
      <c r="I52" s="18"/>
      <c r="J52" s="18"/>
      <c r="K52" s="19" t="s">
        <v>195</v>
      </c>
      <c r="L52" s="73" t="str">
        <f t="shared" si="8"/>
        <v/>
      </c>
      <c r="M52" s="18"/>
      <c r="N52" s="2"/>
      <c r="O52" s="18"/>
      <c r="P52" s="18"/>
      <c r="Q52" s="19" t="s">
        <v>195</v>
      </c>
      <c r="R52" s="73" t="str">
        <f t="shared" si="9"/>
        <v/>
      </c>
      <c r="S52" s="18"/>
      <c r="T52" s="18"/>
      <c r="U52" s="18"/>
      <c r="V52" s="18"/>
      <c r="W52" s="19" t="s">
        <v>195</v>
      </c>
      <c r="X52" s="73" t="str">
        <f t="shared" si="10"/>
        <v/>
      </c>
      <c r="Y52" s="18"/>
      <c r="Z52" s="18"/>
      <c r="AA52" s="18"/>
    </row>
    <row r="53" spans="1:27" ht="12">
      <c r="A53" s="65" t="s">
        <v>195</v>
      </c>
      <c r="B53" s="73" t="str">
        <f t="shared" si="6"/>
        <v/>
      </c>
      <c r="C53" s="18"/>
      <c r="D53" s="18"/>
      <c r="E53" s="18"/>
      <c r="F53" s="65" t="s">
        <v>195</v>
      </c>
      <c r="G53" s="73" t="str">
        <f t="shared" si="7"/>
        <v/>
      </c>
      <c r="H53" s="18"/>
      <c r="I53" s="18"/>
      <c r="J53" s="18"/>
      <c r="K53" s="19" t="s">
        <v>195</v>
      </c>
      <c r="L53" s="73" t="str">
        <f t="shared" si="8"/>
        <v/>
      </c>
      <c r="M53" s="18"/>
      <c r="N53" s="2"/>
      <c r="O53" s="18"/>
      <c r="P53" s="18"/>
      <c r="Q53" s="19" t="s">
        <v>195</v>
      </c>
      <c r="R53" s="73" t="str">
        <f t="shared" si="9"/>
        <v/>
      </c>
      <c r="S53" s="18"/>
      <c r="T53" s="18"/>
      <c r="U53" s="18"/>
      <c r="V53" s="18"/>
      <c r="W53" s="19" t="s">
        <v>195</v>
      </c>
      <c r="X53" s="73" t="str">
        <f t="shared" si="10"/>
        <v/>
      </c>
      <c r="Y53" s="18"/>
      <c r="Z53" s="18"/>
      <c r="AA53" s="18"/>
    </row>
    <row r="54" spans="1:27" ht="12">
      <c r="A54" s="65" t="s">
        <v>195</v>
      </c>
      <c r="B54" s="73" t="str">
        <f t="shared" si="6"/>
        <v/>
      </c>
      <c r="C54" s="18"/>
      <c r="D54" s="18"/>
      <c r="E54" s="18"/>
      <c r="F54" s="65" t="s">
        <v>195</v>
      </c>
      <c r="G54" s="73" t="str">
        <f t="shared" si="7"/>
        <v/>
      </c>
      <c r="H54" s="18"/>
      <c r="I54" s="18"/>
      <c r="J54" s="18"/>
      <c r="K54" s="19" t="s">
        <v>195</v>
      </c>
      <c r="L54" s="73" t="str">
        <f t="shared" si="8"/>
        <v/>
      </c>
      <c r="M54" s="18"/>
      <c r="N54" s="2"/>
      <c r="O54" s="18"/>
      <c r="P54" s="18"/>
      <c r="Q54" s="19" t="s">
        <v>195</v>
      </c>
      <c r="R54" s="73" t="str">
        <f t="shared" si="9"/>
        <v/>
      </c>
      <c r="S54" s="18"/>
      <c r="T54" s="18"/>
      <c r="U54" s="18"/>
      <c r="V54" s="18"/>
      <c r="W54" s="19" t="s">
        <v>195</v>
      </c>
      <c r="X54" s="73" t="str">
        <f t="shared" si="10"/>
        <v/>
      </c>
      <c r="Y54" s="18"/>
      <c r="Z54" s="18"/>
      <c r="AA54" s="18"/>
    </row>
    <row r="55" spans="1:27" ht="12">
      <c r="A55" s="65" t="s">
        <v>195</v>
      </c>
      <c r="B55" s="73" t="str">
        <f t="shared" si="6"/>
        <v/>
      </c>
      <c r="C55" s="18"/>
      <c r="D55" s="18"/>
      <c r="E55" s="18"/>
      <c r="F55" s="65" t="s">
        <v>195</v>
      </c>
      <c r="G55" s="73" t="str">
        <f t="shared" si="7"/>
        <v/>
      </c>
      <c r="H55" s="18"/>
      <c r="I55" s="39"/>
      <c r="J55" s="18"/>
      <c r="K55" s="19" t="s">
        <v>195</v>
      </c>
      <c r="L55" s="73" t="str">
        <f t="shared" si="8"/>
        <v/>
      </c>
      <c r="M55" s="18"/>
      <c r="N55" s="2"/>
      <c r="O55" s="18"/>
      <c r="P55" s="18"/>
      <c r="Q55" s="19" t="s">
        <v>195</v>
      </c>
      <c r="R55" s="73" t="str">
        <f t="shared" si="9"/>
        <v/>
      </c>
      <c r="S55" s="18"/>
      <c r="T55" s="18"/>
      <c r="U55" s="18"/>
      <c r="V55" s="18"/>
      <c r="W55" s="19" t="s">
        <v>195</v>
      </c>
      <c r="X55" s="73" t="str">
        <f t="shared" si="10"/>
        <v/>
      </c>
      <c r="Y55" s="18"/>
      <c r="Z55" s="18"/>
      <c r="AA55" s="18"/>
    </row>
    <row r="56" spans="1:27" ht="12">
      <c r="A56" s="65" t="s">
        <v>195</v>
      </c>
      <c r="B56" s="73" t="str">
        <f t="shared" si="6"/>
        <v/>
      </c>
      <c r="C56" s="18"/>
      <c r="D56" s="18"/>
      <c r="E56" s="18"/>
      <c r="F56" s="65" t="s">
        <v>195</v>
      </c>
      <c r="G56" s="73" t="str">
        <f t="shared" si="7"/>
        <v/>
      </c>
      <c r="H56" s="18"/>
      <c r="I56" s="39"/>
      <c r="J56" s="18"/>
      <c r="K56" s="19" t="s">
        <v>195</v>
      </c>
      <c r="L56" s="73" t="str">
        <f t="shared" si="8"/>
        <v/>
      </c>
      <c r="M56" s="18"/>
      <c r="N56" s="2"/>
      <c r="O56" s="18"/>
      <c r="P56" s="18"/>
      <c r="Q56" s="19" t="s">
        <v>195</v>
      </c>
      <c r="R56" s="73" t="str">
        <f t="shared" si="9"/>
        <v/>
      </c>
      <c r="S56" s="18"/>
      <c r="T56" s="18"/>
      <c r="U56" s="18"/>
      <c r="V56" s="18"/>
      <c r="W56" s="19" t="s">
        <v>195</v>
      </c>
      <c r="X56" s="73" t="str">
        <f t="shared" si="10"/>
        <v/>
      </c>
      <c r="Y56" s="18"/>
      <c r="Z56" s="18"/>
      <c r="AA56" s="18"/>
    </row>
    <row r="57" spans="1:27" ht="12">
      <c r="A57" s="65" t="s">
        <v>195</v>
      </c>
      <c r="B57" s="73" t="str">
        <f t="shared" si="6"/>
        <v/>
      </c>
      <c r="C57" s="18"/>
      <c r="D57" s="18"/>
      <c r="E57" s="18"/>
      <c r="F57" s="65" t="s">
        <v>195</v>
      </c>
      <c r="G57" s="73" t="str">
        <f t="shared" si="7"/>
        <v/>
      </c>
      <c r="H57" s="18"/>
      <c r="I57" s="18"/>
      <c r="J57" s="18"/>
      <c r="K57" s="19" t="s">
        <v>195</v>
      </c>
      <c r="L57" s="73" t="str">
        <f t="shared" si="8"/>
        <v/>
      </c>
      <c r="M57" s="18"/>
      <c r="N57" s="2"/>
      <c r="O57" s="18"/>
      <c r="P57" s="18"/>
      <c r="Q57" s="19" t="s">
        <v>195</v>
      </c>
      <c r="R57" s="73" t="str">
        <f t="shared" si="9"/>
        <v/>
      </c>
      <c r="S57" s="18"/>
      <c r="T57" s="18"/>
      <c r="U57" s="18"/>
      <c r="V57" s="18"/>
      <c r="W57" s="19" t="s">
        <v>195</v>
      </c>
      <c r="X57" s="73" t="str">
        <f t="shared" si="10"/>
        <v/>
      </c>
      <c r="Y57" s="18"/>
      <c r="Z57" s="18"/>
      <c r="AA57" s="18"/>
    </row>
    <row r="58" spans="1:27" ht="12">
      <c r="A58" s="65" t="s">
        <v>195</v>
      </c>
      <c r="B58" s="73" t="str">
        <f t="shared" si="6"/>
        <v/>
      </c>
      <c r="C58" s="18"/>
      <c r="D58" s="18"/>
      <c r="E58" s="18"/>
      <c r="F58" s="65" t="s">
        <v>195</v>
      </c>
      <c r="G58" s="73" t="str">
        <f t="shared" si="7"/>
        <v/>
      </c>
      <c r="H58" s="18"/>
      <c r="I58" s="18"/>
      <c r="J58" s="18"/>
      <c r="K58" s="19" t="s">
        <v>195</v>
      </c>
      <c r="L58" s="73" t="str">
        <f t="shared" si="8"/>
        <v/>
      </c>
      <c r="M58" s="18"/>
      <c r="N58" s="2"/>
      <c r="O58" s="18"/>
      <c r="P58" s="18"/>
      <c r="Q58" s="19" t="s">
        <v>195</v>
      </c>
      <c r="R58" s="73" t="str">
        <f t="shared" si="9"/>
        <v/>
      </c>
      <c r="S58" s="18"/>
      <c r="T58" s="18"/>
      <c r="U58" s="18"/>
      <c r="V58" s="18"/>
      <c r="W58" s="19" t="s">
        <v>195</v>
      </c>
      <c r="X58" s="73" t="str">
        <f t="shared" si="10"/>
        <v/>
      </c>
      <c r="Y58" s="18"/>
      <c r="Z58" s="18"/>
      <c r="AA58" s="18"/>
    </row>
    <row r="59" spans="1:27" ht="12">
      <c r="A59" s="65" t="s">
        <v>195</v>
      </c>
      <c r="B59" s="73" t="str">
        <f t="shared" si="6"/>
        <v/>
      </c>
      <c r="C59" s="18"/>
      <c r="D59" s="18"/>
      <c r="E59" s="18"/>
      <c r="F59" s="65" t="s">
        <v>195</v>
      </c>
      <c r="G59" s="73" t="str">
        <f t="shared" si="7"/>
        <v/>
      </c>
      <c r="H59" s="18"/>
      <c r="I59" s="39"/>
      <c r="J59" s="18"/>
      <c r="K59" s="19" t="s">
        <v>195</v>
      </c>
      <c r="L59" s="73" t="str">
        <f t="shared" si="8"/>
        <v/>
      </c>
      <c r="M59" s="18"/>
      <c r="N59" s="2"/>
      <c r="O59" s="18"/>
      <c r="P59" s="18"/>
      <c r="Q59" s="19" t="s">
        <v>195</v>
      </c>
      <c r="R59" s="73" t="str">
        <f t="shared" si="9"/>
        <v/>
      </c>
      <c r="S59" s="18"/>
      <c r="T59" s="18"/>
      <c r="U59" s="18"/>
      <c r="V59" s="18"/>
      <c r="W59" s="19" t="s">
        <v>195</v>
      </c>
      <c r="X59" s="73" t="str">
        <f t="shared" si="10"/>
        <v/>
      </c>
      <c r="Y59" s="18"/>
      <c r="Z59" s="18"/>
      <c r="AA59" s="18"/>
    </row>
    <row r="60" spans="1:27" ht="12">
      <c r="A60" s="65" t="s">
        <v>195</v>
      </c>
      <c r="B60" s="73" t="str">
        <f t="shared" si="6"/>
        <v/>
      </c>
      <c r="C60" s="18"/>
      <c r="D60" s="18"/>
      <c r="E60" s="18"/>
      <c r="F60" s="65" t="s">
        <v>195</v>
      </c>
      <c r="G60" s="73" t="str">
        <f t="shared" si="7"/>
        <v/>
      </c>
      <c r="H60" s="18"/>
      <c r="I60" s="39"/>
      <c r="J60" s="18"/>
      <c r="K60" s="19" t="s">
        <v>195</v>
      </c>
      <c r="L60" s="73" t="str">
        <f t="shared" si="8"/>
        <v/>
      </c>
      <c r="M60" s="18"/>
      <c r="N60" s="2"/>
      <c r="O60" s="18"/>
      <c r="P60" s="18"/>
      <c r="Q60" s="19" t="s">
        <v>195</v>
      </c>
      <c r="R60" s="73" t="str">
        <f t="shared" si="9"/>
        <v/>
      </c>
      <c r="S60" s="18"/>
      <c r="T60" s="18"/>
      <c r="U60" s="18"/>
      <c r="V60" s="18"/>
      <c r="W60" s="19" t="s">
        <v>195</v>
      </c>
      <c r="X60" s="73" t="str">
        <f t="shared" si="10"/>
        <v/>
      </c>
      <c r="Y60" s="18"/>
      <c r="Z60" s="18"/>
      <c r="AA60" s="18"/>
    </row>
    <row r="61" spans="1:27" ht="12">
      <c r="A61" s="65" t="s">
        <v>195</v>
      </c>
      <c r="B61" s="73" t="str">
        <f t="shared" si="6"/>
        <v/>
      </c>
      <c r="C61" s="18"/>
      <c r="D61" s="18"/>
      <c r="E61" s="18"/>
      <c r="F61" s="65" t="s">
        <v>195</v>
      </c>
      <c r="G61" s="73" t="str">
        <f t="shared" si="7"/>
        <v/>
      </c>
      <c r="H61" s="18"/>
      <c r="I61" s="18"/>
      <c r="J61" s="18"/>
      <c r="K61" s="19" t="s">
        <v>195</v>
      </c>
      <c r="L61" s="73" t="str">
        <f t="shared" si="8"/>
        <v/>
      </c>
      <c r="M61" s="18"/>
      <c r="N61" s="2"/>
      <c r="O61" s="18"/>
      <c r="P61" s="18"/>
      <c r="Q61" s="19" t="s">
        <v>195</v>
      </c>
      <c r="R61" s="73" t="str">
        <f t="shared" si="9"/>
        <v/>
      </c>
      <c r="S61" s="18"/>
      <c r="T61" s="18"/>
      <c r="U61" s="18"/>
      <c r="V61" s="18"/>
      <c r="W61" s="19" t="s">
        <v>195</v>
      </c>
      <c r="X61" s="73" t="str">
        <f t="shared" si="10"/>
        <v/>
      </c>
      <c r="Y61" s="18"/>
      <c r="Z61" s="18"/>
      <c r="AA61" s="18"/>
    </row>
    <row r="62" spans="1:27" ht="12">
      <c r="A62" s="65" t="s">
        <v>195</v>
      </c>
      <c r="B62" s="73" t="str">
        <f t="shared" si="6"/>
        <v/>
      </c>
      <c r="C62" s="18"/>
      <c r="D62" s="18"/>
      <c r="E62" s="18"/>
      <c r="F62" s="65" t="s">
        <v>195</v>
      </c>
      <c r="G62" s="73" t="str">
        <f t="shared" si="7"/>
        <v/>
      </c>
      <c r="H62" s="18"/>
      <c r="I62" s="39"/>
      <c r="J62" s="18"/>
      <c r="K62" s="19" t="s">
        <v>195</v>
      </c>
      <c r="L62" s="73" t="str">
        <f t="shared" si="8"/>
        <v/>
      </c>
      <c r="M62" s="18"/>
      <c r="N62" s="2"/>
      <c r="O62" s="18"/>
      <c r="P62" s="18"/>
      <c r="Q62" s="19" t="s">
        <v>195</v>
      </c>
      <c r="R62" s="73" t="str">
        <f t="shared" si="9"/>
        <v/>
      </c>
      <c r="S62" s="18"/>
      <c r="T62" s="18"/>
      <c r="U62" s="18"/>
      <c r="V62" s="18"/>
      <c r="W62" s="19" t="s">
        <v>195</v>
      </c>
      <c r="X62" s="73" t="str">
        <f t="shared" si="10"/>
        <v/>
      </c>
      <c r="Y62" s="18"/>
      <c r="Z62" s="18"/>
      <c r="AA62" s="18"/>
    </row>
    <row r="63" spans="1:27" ht="12">
      <c r="A63" s="65" t="s">
        <v>195</v>
      </c>
      <c r="B63" s="73" t="str">
        <f t="shared" si="6"/>
        <v/>
      </c>
      <c r="C63" s="18"/>
      <c r="D63" s="18"/>
      <c r="E63" s="18"/>
      <c r="F63" s="65" t="s">
        <v>195</v>
      </c>
      <c r="G63" s="73" t="str">
        <f t="shared" si="7"/>
        <v/>
      </c>
      <c r="H63" s="18"/>
      <c r="I63" s="39"/>
      <c r="J63" s="18"/>
      <c r="K63" s="19" t="s">
        <v>195</v>
      </c>
      <c r="L63" s="73" t="str">
        <f t="shared" si="8"/>
        <v/>
      </c>
      <c r="M63" s="18"/>
      <c r="N63" s="2"/>
      <c r="O63" s="18"/>
      <c r="P63" s="18"/>
      <c r="Q63" s="19" t="s">
        <v>195</v>
      </c>
      <c r="R63" s="73" t="str">
        <f t="shared" si="9"/>
        <v/>
      </c>
      <c r="S63" s="18"/>
      <c r="T63" s="18"/>
      <c r="U63" s="18"/>
      <c r="V63" s="18"/>
      <c r="W63" s="19" t="s">
        <v>195</v>
      </c>
      <c r="X63" s="73" t="str">
        <f t="shared" si="10"/>
        <v/>
      </c>
      <c r="Y63" s="18"/>
      <c r="Z63" s="18"/>
      <c r="AA63" s="18"/>
    </row>
    <row r="64" spans="1:27" ht="12">
      <c r="A64" s="65" t="s">
        <v>195</v>
      </c>
      <c r="B64" s="73" t="str">
        <f t="shared" si="6"/>
        <v/>
      </c>
      <c r="C64" s="18"/>
      <c r="D64" s="18"/>
      <c r="E64" s="18"/>
      <c r="F64" s="65" t="s">
        <v>195</v>
      </c>
      <c r="G64" s="73" t="str">
        <f t="shared" si="7"/>
        <v/>
      </c>
      <c r="H64" s="18"/>
      <c r="I64" s="39"/>
      <c r="J64" s="18"/>
      <c r="K64" s="19" t="s">
        <v>195</v>
      </c>
      <c r="L64" s="73" t="str">
        <f t="shared" si="8"/>
        <v/>
      </c>
      <c r="M64" s="18"/>
      <c r="N64" s="2"/>
      <c r="O64" s="18"/>
      <c r="P64" s="18"/>
      <c r="Q64" s="19" t="s">
        <v>195</v>
      </c>
      <c r="R64" s="73" t="str">
        <f t="shared" si="9"/>
        <v/>
      </c>
      <c r="S64" s="18"/>
      <c r="T64" s="18"/>
      <c r="U64" s="18"/>
      <c r="V64" s="18"/>
      <c r="W64" s="19" t="s">
        <v>195</v>
      </c>
      <c r="X64" s="73" t="str">
        <f t="shared" si="10"/>
        <v/>
      </c>
      <c r="Y64" s="18"/>
      <c r="Z64" s="18"/>
      <c r="AA64" s="18"/>
    </row>
    <row r="65" spans="1:27" ht="12">
      <c r="A65" s="65" t="s">
        <v>195</v>
      </c>
      <c r="B65" s="73" t="str">
        <f t="shared" si="6"/>
        <v/>
      </c>
      <c r="C65" s="18"/>
      <c r="D65" s="18"/>
      <c r="E65" s="18"/>
      <c r="F65" s="65" t="s">
        <v>195</v>
      </c>
      <c r="G65" s="73" t="str">
        <f t="shared" si="7"/>
        <v/>
      </c>
      <c r="H65" s="18"/>
      <c r="I65" s="39"/>
      <c r="J65" s="18"/>
      <c r="K65" s="19" t="s">
        <v>195</v>
      </c>
      <c r="L65" s="73" t="str">
        <f t="shared" si="8"/>
        <v/>
      </c>
      <c r="M65" s="18"/>
      <c r="N65" s="2"/>
      <c r="O65" s="18"/>
      <c r="P65" s="18"/>
      <c r="Q65" s="19" t="s">
        <v>195</v>
      </c>
      <c r="R65" s="73" t="str">
        <f t="shared" si="9"/>
        <v/>
      </c>
      <c r="S65" s="18"/>
      <c r="T65" s="18"/>
      <c r="U65" s="18"/>
      <c r="V65" s="18"/>
      <c r="W65" s="19" t="s">
        <v>195</v>
      </c>
      <c r="X65" s="73" t="str">
        <f t="shared" si="10"/>
        <v/>
      </c>
      <c r="Y65" s="18"/>
      <c r="Z65" s="18"/>
      <c r="AA65" s="18"/>
    </row>
    <row r="66" spans="1:27" ht="12">
      <c r="A66" s="65" t="s">
        <v>195</v>
      </c>
      <c r="B66" s="73" t="str">
        <f t="shared" si="6"/>
        <v/>
      </c>
      <c r="C66" s="18"/>
      <c r="D66" s="18"/>
      <c r="E66" s="18"/>
      <c r="F66" s="65" t="s">
        <v>195</v>
      </c>
      <c r="G66" s="73" t="str">
        <f t="shared" si="7"/>
        <v/>
      </c>
      <c r="H66" s="18"/>
      <c r="I66" s="39"/>
      <c r="J66" s="18"/>
      <c r="K66" s="19" t="s">
        <v>195</v>
      </c>
      <c r="L66" s="73" t="str">
        <f t="shared" si="8"/>
        <v/>
      </c>
      <c r="M66" s="18"/>
      <c r="N66" s="2"/>
      <c r="O66" s="18"/>
      <c r="P66" s="18"/>
      <c r="Q66" s="19" t="s">
        <v>195</v>
      </c>
      <c r="R66" s="73" t="str">
        <f t="shared" si="9"/>
        <v/>
      </c>
      <c r="S66" s="18"/>
      <c r="T66" s="18"/>
      <c r="U66" s="18"/>
      <c r="V66" s="18"/>
      <c r="W66" s="19" t="s">
        <v>195</v>
      </c>
      <c r="X66" s="73" t="str">
        <f t="shared" si="10"/>
        <v/>
      </c>
      <c r="Y66" s="18"/>
      <c r="Z66" s="18"/>
      <c r="AA66" s="18"/>
    </row>
    <row r="67" spans="1:27" ht="12">
      <c r="A67" s="65" t="s">
        <v>195</v>
      </c>
      <c r="B67" s="73" t="str">
        <f t="shared" si="6"/>
        <v/>
      </c>
      <c r="C67" s="18"/>
      <c r="D67" s="18"/>
      <c r="E67" s="18"/>
      <c r="F67" s="65" t="s">
        <v>195</v>
      </c>
      <c r="G67" s="73" t="str">
        <f t="shared" si="7"/>
        <v/>
      </c>
      <c r="H67" s="18"/>
      <c r="I67" s="18"/>
      <c r="J67" s="18"/>
      <c r="K67" s="19" t="s">
        <v>195</v>
      </c>
      <c r="L67" s="73" t="str">
        <f t="shared" si="8"/>
        <v/>
      </c>
      <c r="M67" s="18"/>
      <c r="N67" s="2"/>
      <c r="O67" s="18"/>
      <c r="P67" s="18"/>
      <c r="Q67" s="19" t="s">
        <v>195</v>
      </c>
      <c r="R67" s="73" t="str">
        <f t="shared" si="9"/>
        <v/>
      </c>
      <c r="S67" s="18"/>
      <c r="T67" s="18"/>
      <c r="U67" s="18"/>
      <c r="V67" s="18"/>
      <c r="W67" s="19" t="s">
        <v>195</v>
      </c>
      <c r="X67" s="73" t="str">
        <f t="shared" si="10"/>
        <v/>
      </c>
      <c r="Y67" s="18"/>
      <c r="Z67" s="18"/>
      <c r="AA67" s="18"/>
    </row>
    <row r="68" spans="1:27" ht="12">
      <c r="A68" s="65" t="s">
        <v>195</v>
      </c>
      <c r="B68" s="73" t="str">
        <f t="shared" si="6"/>
        <v/>
      </c>
      <c r="C68" s="18"/>
      <c r="D68" s="18"/>
      <c r="E68" s="18"/>
      <c r="F68" s="65" t="s">
        <v>195</v>
      </c>
      <c r="G68" s="73" t="str">
        <f t="shared" si="7"/>
        <v/>
      </c>
      <c r="H68" s="18"/>
      <c r="I68" s="18"/>
      <c r="J68" s="18"/>
      <c r="K68" s="19" t="s">
        <v>195</v>
      </c>
      <c r="L68" s="73" t="str">
        <f t="shared" si="8"/>
        <v/>
      </c>
      <c r="M68" s="18"/>
      <c r="N68" s="2"/>
      <c r="O68" s="18"/>
      <c r="P68" s="18"/>
      <c r="Q68" s="19" t="s">
        <v>195</v>
      </c>
      <c r="R68" s="73" t="str">
        <f t="shared" si="9"/>
        <v/>
      </c>
      <c r="S68" s="18"/>
      <c r="T68" s="18"/>
      <c r="U68" s="18"/>
      <c r="V68" s="18"/>
      <c r="W68" s="19" t="s">
        <v>195</v>
      </c>
      <c r="X68" s="73" t="str">
        <f t="shared" si="10"/>
        <v/>
      </c>
      <c r="Y68" s="18"/>
      <c r="Z68" s="18"/>
      <c r="AA68" s="18"/>
    </row>
    <row r="69" spans="1:27" ht="12">
      <c r="A69" s="65" t="s">
        <v>195</v>
      </c>
      <c r="B69" s="73" t="str">
        <f t="shared" si="6"/>
        <v/>
      </c>
      <c r="C69" s="18"/>
      <c r="D69" s="18"/>
      <c r="E69" s="18"/>
      <c r="F69" s="65" t="s">
        <v>195</v>
      </c>
      <c r="G69" s="73" t="str">
        <f t="shared" si="7"/>
        <v/>
      </c>
      <c r="H69" s="18"/>
      <c r="I69" s="18"/>
      <c r="J69" s="18"/>
      <c r="K69" s="19" t="s">
        <v>195</v>
      </c>
      <c r="L69" s="73" t="str">
        <f t="shared" si="8"/>
        <v/>
      </c>
      <c r="M69" s="18"/>
      <c r="N69" s="2"/>
      <c r="O69" s="18"/>
      <c r="P69" s="18"/>
      <c r="Q69" s="19" t="s">
        <v>195</v>
      </c>
      <c r="R69" s="73" t="str">
        <f t="shared" si="9"/>
        <v/>
      </c>
      <c r="S69" s="18"/>
      <c r="T69" s="18"/>
      <c r="U69" s="18"/>
      <c r="V69" s="18"/>
      <c r="W69" s="19" t="s">
        <v>195</v>
      </c>
      <c r="X69" s="73" t="str">
        <f t="shared" si="10"/>
        <v/>
      </c>
      <c r="Y69" s="18"/>
      <c r="Z69" s="18"/>
      <c r="AA69" s="18"/>
    </row>
    <row r="70" spans="1:27" ht="12">
      <c r="A70" s="65" t="s">
        <v>195</v>
      </c>
      <c r="B70" s="73" t="str">
        <f t="shared" si="6"/>
        <v/>
      </c>
      <c r="C70" s="18"/>
      <c r="D70" s="18"/>
      <c r="E70" s="18"/>
      <c r="F70" s="65" t="s">
        <v>195</v>
      </c>
      <c r="G70" s="73" t="str">
        <f t="shared" si="7"/>
        <v/>
      </c>
      <c r="H70" s="18"/>
      <c r="I70" s="18"/>
      <c r="J70" s="18"/>
      <c r="K70" s="19" t="s">
        <v>195</v>
      </c>
      <c r="L70" s="73" t="str">
        <f t="shared" si="8"/>
        <v/>
      </c>
      <c r="M70" s="18"/>
      <c r="N70" s="2"/>
      <c r="O70" s="18"/>
      <c r="P70" s="18"/>
      <c r="Q70" s="19" t="s">
        <v>195</v>
      </c>
      <c r="R70" s="73" t="str">
        <f t="shared" si="9"/>
        <v/>
      </c>
      <c r="S70" s="18"/>
      <c r="T70" s="18"/>
      <c r="U70" s="18"/>
      <c r="V70" s="18"/>
      <c r="W70" s="19" t="s">
        <v>195</v>
      </c>
      <c r="X70" s="73" t="str">
        <f t="shared" si="10"/>
        <v/>
      </c>
      <c r="Y70" s="18"/>
      <c r="Z70" s="18"/>
      <c r="AA70" s="18"/>
    </row>
    <row r="71" spans="1:27" ht="12">
      <c r="A71" s="65" t="s">
        <v>195</v>
      </c>
      <c r="B71" s="73" t="str">
        <f t="shared" si="6"/>
        <v/>
      </c>
      <c r="C71" s="18"/>
      <c r="D71" s="18"/>
      <c r="E71" s="18"/>
      <c r="F71" s="65" t="s">
        <v>195</v>
      </c>
      <c r="G71" s="73" t="str">
        <f t="shared" si="7"/>
        <v/>
      </c>
      <c r="H71" s="18"/>
      <c r="I71" s="18"/>
      <c r="J71" s="18"/>
      <c r="K71" s="19" t="s">
        <v>195</v>
      </c>
      <c r="L71" s="73" t="str">
        <f t="shared" si="8"/>
        <v/>
      </c>
      <c r="M71" s="18"/>
      <c r="N71" s="2"/>
      <c r="O71" s="18"/>
      <c r="P71" s="18"/>
      <c r="Q71" s="19" t="s">
        <v>195</v>
      </c>
      <c r="R71" s="73" t="str">
        <f t="shared" si="9"/>
        <v/>
      </c>
      <c r="S71" s="18"/>
      <c r="T71" s="18"/>
      <c r="U71" s="18"/>
      <c r="V71" s="18"/>
      <c r="W71" s="19" t="s">
        <v>195</v>
      </c>
      <c r="X71" s="73" t="str">
        <f t="shared" si="10"/>
        <v/>
      </c>
      <c r="Y71" s="18"/>
      <c r="Z71" s="18"/>
      <c r="AA71" s="18"/>
    </row>
    <row r="72" spans="1:27" ht="12">
      <c r="A72" s="65" t="s">
        <v>195</v>
      </c>
      <c r="B72" s="73" t="str">
        <f t="shared" ref="B72:B103" si="11">D72&amp;E72</f>
        <v/>
      </c>
      <c r="C72" s="18"/>
      <c r="D72" s="18"/>
      <c r="E72" s="18"/>
      <c r="F72" s="65" t="s">
        <v>195</v>
      </c>
      <c r="G72" s="73" t="str">
        <f t="shared" ref="G72:G103" si="12">I72&amp;J72</f>
        <v/>
      </c>
      <c r="H72" s="18"/>
      <c r="I72" s="18"/>
      <c r="J72" s="18"/>
      <c r="K72" s="19" t="s">
        <v>195</v>
      </c>
      <c r="L72" s="73" t="str">
        <f t="shared" ref="L72:L103" si="13">N72&amp;O72</f>
        <v/>
      </c>
      <c r="M72" s="18"/>
      <c r="N72" s="2"/>
      <c r="O72" s="18"/>
      <c r="P72" s="18"/>
      <c r="Q72" s="19" t="s">
        <v>195</v>
      </c>
      <c r="R72" s="73" t="str">
        <f t="shared" ref="R72:R103" si="14">T72&amp;U72</f>
        <v/>
      </c>
      <c r="S72" s="18"/>
      <c r="T72" s="18"/>
      <c r="U72" s="18"/>
      <c r="V72" s="18"/>
      <c r="W72" s="19" t="s">
        <v>195</v>
      </c>
      <c r="X72" s="73" t="str">
        <f t="shared" ref="X72:X103" si="15">Z72&amp;AA72</f>
        <v/>
      </c>
      <c r="Y72" s="18"/>
      <c r="Z72" s="18"/>
      <c r="AA72" s="18"/>
    </row>
    <row r="73" spans="1:27" ht="12">
      <c r="A73" s="65" t="s">
        <v>195</v>
      </c>
      <c r="B73" s="73" t="str">
        <f t="shared" si="11"/>
        <v/>
      </c>
      <c r="C73" s="18"/>
      <c r="D73" s="18"/>
      <c r="E73" s="18"/>
      <c r="F73" s="65" t="s">
        <v>195</v>
      </c>
      <c r="G73" s="73" t="str">
        <f t="shared" si="12"/>
        <v/>
      </c>
      <c r="H73" s="18"/>
      <c r="I73" s="18"/>
      <c r="J73" s="18"/>
      <c r="K73" s="19" t="s">
        <v>195</v>
      </c>
      <c r="L73" s="73" t="str">
        <f t="shared" si="13"/>
        <v/>
      </c>
      <c r="M73" s="18"/>
      <c r="N73" s="2"/>
      <c r="O73" s="18"/>
      <c r="P73" s="18"/>
      <c r="Q73" s="19" t="s">
        <v>195</v>
      </c>
      <c r="R73" s="73" t="str">
        <f t="shared" si="14"/>
        <v/>
      </c>
      <c r="S73" s="18"/>
      <c r="T73" s="18"/>
      <c r="U73" s="18"/>
      <c r="V73" s="18"/>
      <c r="W73" s="19" t="s">
        <v>195</v>
      </c>
      <c r="X73" s="73" t="str">
        <f t="shared" si="15"/>
        <v/>
      </c>
      <c r="Y73" s="18"/>
      <c r="Z73" s="18"/>
      <c r="AA73" s="18"/>
    </row>
    <row r="74" spans="1:27" ht="12">
      <c r="A74" s="65" t="s">
        <v>195</v>
      </c>
      <c r="B74" s="73" t="str">
        <f t="shared" si="11"/>
        <v/>
      </c>
      <c r="C74" s="18"/>
      <c r="D74" s="18"/>
      <c r="E74" s="18"/>
      <c r="F74" s="65" t="s">
        <v>195</v>
      </c>
      <c r="G74" s="73" t="str">
        <f t="shared" si="12"/>
        <v/>
      </c>
      <c r="H74" s="18"/>
      <c r="I74" s="18"/>
      <c r="J74" s="18"/>
      <c r="K74" s="19" t="s">
        <v>195</v>
      </c>
      <c r="L74" s="73" t="str">
        <f t="shared" si="13"/>
        <v/>
      </c>
      <c r="M74" s="18"/>
      <c r="N74" s="2"/>
      <c r="O74" s="18"/>
      <c r="P74" s="18"/>
      <c r="Q74" s="19" t="s">
        <v>195</v>
      </c>
      <c r="R74" s="73" t="str">
        <f t="shared" si="14"/>
        <v/>
      </c>
      <c r="S74" s="18"/>
      <c r="T74" s="18"/>
      <c r="U74" s="18"/>
      <c r="V74" s="18"/>
      <c r="W74" s="19" t="s">
        <v>195</v>
      </c>
      <c r="X74" s="73" t="str">
        <f t="shared" si="15"/>
        <v/>
      </c>
      <c r="Y74" s="18"/>
      <c r="Z74" s="18"/>
      <c r="AA74" s="18"/>
    </row>
    <row r="75" spans="1:27" ht="12">
      <c r="A75" s="65" t="s">
        <v>195</v>
      </c>
      <c r="B75" s="73" t="str">
        <f t="shared" si="11"/>
        <v/>
      </c>
      <c r="C75" s="18"/>
      <c r="D75" s="18"/>
      <c r="E75" s="18"/>
      <c r="F75" s="65" t="s">
        <v>195</v>
      </c>
      <c r="G75" s="73" t="str">
        <f t="shared" si="12"/>
        <v/>
      </c>
      <c r="H75" s="18"/>
      <c r="I75" s="18"/>
      <c r="J75" s="18"/>
      <c r="K75" s="19" t="s">
        <v>195</v>
      </c>
      <c r="L75" s="73" t="str">
        <f t="shared" si="13"/>
        <v/>
      </c>
      <c r="M75" s="18"/>
      <c r="N75" s="2"/>
      <c r="O75" s="18"/>
      <c r="P75" s="18"/>
      <c r="Q75" s="19" t="s">
        <v>195</v>
      </c>
      <c r="R75" s="73" t="str">
        <f t="shared" si="14"/>
        <v/>
      </c>
      <c r="S75" s="18"/>
      <c r="T75" s="18"/>
      <c r="U75" s="18"/>
      <c r="V75" s="18"/>
      <c r="W75" s="19" t="s">
        <v>195</v>
      </c>
      <c r="X75" s="73" t="str">
        <f t="shared" si="15"/>
        <v/>
      </c>
      <c r="Y75" s="18"/>
      <c r="Z75" s="18"/>
      <c r="AA75" s="18"/>
    </row>
    <row r="76" spans="1:27" ht="12">
      <c r="A76" s="65" t="s">
        <v>195</v>
      </c>
      <c r="B76" s="73" t="str">
        <f t="shared" si="11"/>
        <v/>
      </c>
      <c r="C76" s="18"/>
      <c r="D76" s="18"/>
      <c r="E76" s="18"/>
      <c r="F76" s="65" t="s">
        <v>195</v>
      </c>
      <c r="G76" s="73" t="str">
        <f t="shared" si="12"/>
        <v/>
      </c>
      <c r="H76" s="18"/>
      <c r="I76" s="18"/>
      <c r="J76" s="18"/>
      <c r="K76" s="19" t="s">
        <v>195</v>
      </c>
      <c r="L76" s="73" t="str">
        <f t="shared" si="13"/>
        <v/>
      </c>
      <c r="M76" s="18"/>
      <c r="N76" s="2"/>
      <c r="O76" s="18"/>
      <c r="P76" s="18"/>
      <c r="Q76" s="19" t="s">
        <v>195</v>
      </c>
      <c r="R76" s="73" t="str">
        <f t="shared" si="14"/>
        <v/>
      </c>
      <c r="S76" s="18"/>
      <c r="T76" s="18"/>
      <c r="U76" s="18"/>
      <c r="V76" s="18"/>
      <c r="W76" s="19" t="s">
        <v>195</v>
      </c>
      <c r="X76" s="73" t="str">
        <f t="shared" si="15"/>
        <v/>
      </c>
      <c r="Y76" s="18"/>
      <c r="Z76" s="18"/>
      <c r="AA76" s="18"/>
    </row>
    <row r="77" spans="1:27" ht="12">
      <c r="A77" s="65" t="s">
        <v>195</v>
      </c>
      <c r="B77" s="73" t="str">
        <f t="shared" si="11"/>
        <v/>
      </c>
      <c r="C77" s="18"/>
      <c r="D77" s="18"/>
      <c r="E77" s="18"/>
      <c r="F77" s="65" t="s">
        <v>195</v>
      </c>
      <c r="G77" s="73" t="str">
        <f t="shared" si="12"/>
        <v/>
      </c>
      <c r="H77" s="18"/>
      <c r="I77" s="18"/>
      <c r="J77" s="18"/>
      <c r="K77" s="19" t="s">
        <v>195</v>
      </c>
      <c r="L77" s="73" t="str">
        <f t="shared" si="13"/>
        <v/>
      </c>
      <c r="M77" s="18"/>
      <c r="N77" s="2"/>
      <c r="O77" s="18"/>
      <c r="P77" s="18"/>
      <c r="Q77" s="19" t="s">
        <v>195</v>
      </c>
      <c r="R77" s="73" t="str">
        <f t="shared" si="14"/>
        <v/>
      </c>
      <c r="S77" s="18"/>
      <c r="T77" s="18"/>
      <c r="U77" s="18"/>
      <c r="V77" s="18"/>
      <c r="W77" s="19" t="s">
        <v>195</v>
      </c>
      <c r="X77" s="73" t="str">
        <f t="shared" si="15"/>
        <v/>
      </c>
      <c r="Y77" s="18"/>
      <c r="Z77" s="18"/>
      <c r="AA77" s="18"/>
    </row>
    <row r="78" spans="1:27" ht="12">
      <c r="A78" s="65" t="s">
        <v>195</v>
      </c>
      <c r="B78" s="73" t="str">
        <f t="shared" si="11"/>
        <v/>
      </c>
      <c r="C78" s="18"/>
      <c r="D78" s="18"/>
      <c r="E78" s="18"/>
      <c r="F78" s="65" t="s">
        <v>195</v>
      </c>
      <c r="G78" s="73" t="str">
        <f t="shared" si="12"/>
        <v/>
      </c>
      <c r="H78" s="18"/>
      <c r="I78" s="18"/>
      <c r="J78" s="18"/>
      <c r="K78" s="19" t="s">
        <v>195</v>
      </c>
      <c r="L78" s="73" t="str">
        <f t="shared" si="13"/>
        <v/>
      </c>
      <c r="M78" s="18"/>
      <c r="N78" s="2"/>
      <c r="O78" s="18"/>
      <c r="P78" s="18"/>
      <c r="Q78" s="19" t="s">
        <v>195</v>
      </c>
      <c r="R78" s="73" t="str">
        <f t="shared" si="14"/>
        <v/>
      </c>
      <c r="S78" s="18"/>
      <c r="T78" s="18"/>
      <c r="U78" s="18"/>
      <c r="V78" s="18"/>
      <c r="W78" s="19" t="s">
        <v>195</v>
      </c>
      <c r="X78" s="73" t="str">
        <f t="shared" si="15"/>
        <v/>
      </c>
      <c r="Y78" s="18"/>
      <c r="Z78" s="18"/>
      <c r="AA78" s="18"/>
    </row>
    <row r="79" spans="1:27" ht="12">
      <c r="A79" s="65" t="s">
        <v>195</v>
      </c>
      <c r="B79" s="73" t="str">
        <f t="shared" si="11"/>
        <v/>
      </c>
      <c r="C79" s="18"/>
      <c r="D79" s="18"/>
      <c r="E79" s="18"/>
      <c r="F79" s="65" t="s">
        <v>195</v>
      </c>
      <c r="G79" s="73" t="str">
        <f t="shared" si="12"/>
        <v/>
      </c>
      <c r="H79" s="18"/>
      <c r="I79" s="18"/>
      <c r="J79" s="18"/>
      <c r="K79" s="19" t="s">
        <v>195</v>
      </c>
      <c r="L79" s="73" t="str">
        <f t="shared" si="13"/>
        <v/>
      </c>
      <c r="M79" s="18"/>
      <c r="N79" s="2"/>
      <c r="O79" s="18"/>
      <c r="P79" s="18"/>
      <c r="Q79" s="19" t="s">
        <v>195</v>
      </c>
      <c r="R79" s="73" t="str">
        <f t="shared" si="14"/>
        <v/>
      </c>
      <c r="S79" s="18"/>
      <c r="T79" s="18"/>
      <c r="U79" s="18"/>
      <c r="V79" s="18"/>
      <c r="W79" s="19" t="s">
        <v>195</v>
      </c>
      <c r="X79" s="73" t="str">
        <f t="shared" si="15"/>
        <v/>
      </c>
      <c r="Y79" s="18"/>
      <c r="Z79" s="18"/>
      <c r="AA79" s="18"/>
    </row>
    <row r="80" spans="1:27" ht="12">
      <c r="A80" s="65" t="s">
        <v>195</v>
      </c>
      <c r="B80" s="73" t="str">
        <f t="shared" si="11"/>
        <v/>
      </c>
      <c r="C80" s="18"/>
      <c r="D80" s="18"/>
      <c r="E80" s="18"/>
      <c r="F80" s="65" t="s">
        <v>195</v>
      </c>
      <c r="G80" s="73" t="str">
        <f t="shared" si="12"/>
        <v/>
      </c>
      <c r="H80" s="18"/>
      <c r="I80" s="18"/>
      <c r="J80" s="18"/>
      <c r="K80" s="19" t="s">
        <v>195</v>
      </c>
      <c r="L80" s="73" t="str">
        <f t="shared" si="13"/>
        <v/>
      </c>
      <c r="M80" s="18"/>
      <c r="N80" s="2"/>
      <c r="O80" s="18"/>
      <c r="P80" s="18"/>
      <c r="Q80" s="19" t="s">
        <v>195</v>
      </c>
      <c r="R80" s="73" t="str">
        <f t="shared" si="14"/>
        <v/>
      </c>
      <c r="S80" s="18"/>
      <c r="T80" s="18"/>
      <c r="U80" s="18"/>
      <c r="V80" s="18"/>
      <c r="W80" s="19" t="s">
        <v>195</v>
      </c>
      <c r="X80" s="73" t="str">
        <f t="shared" si="15"/>
        <v/>
      </c>
      <c r="Y80" s="18"/>
      <c r="Z80" s="18"/>
      <c r="AA80" s="18"/>
    </row>
    <row r="81" spans="1:27" ht="12">
      <c r="A81" s="65" t="s">
        <v>195</v>
      </c>
      <c r="B81" s="73" t="str">
        <f t="shared" si="11"/>
        <v/>
      </c>
      <c r="C81" s="18"/>
      <c r="D81" s="18"/>
      <c r="E81" s="18"/>
      <c r="F81" s="65" t="s">
        <v>195</v>
      </c>
      <c r="G81" s="73" t="str">
        <f t="shared" si="12"/>
        <v/>
      </c>
      <c r="H81" s="18"/>
      <c r="I81" s="18"/>
      <c r="J81" s="18"/>
      <c r="K81" s="19" t="s">
        <v>195</v>
      </c>
      <c r="L81" s="73" t="str">
        <f t="shared" si="13"/>
        <v/>
      </c>
      <c r="M81" s="18"/>
      <c r="N81" s="2"/>
      <c r="O81" s="18"/>
      <c r="P81" s="18"/>
      <c r="Q81" s="19" t="s">
        <v>195</v>
      </c>
      <c r="R81" s="73" t="str">
        <f t="shared" si="14"/>
        <v/>
      </c>
      <c r="S81" s="18"/>
      <c r="T81" s="18"/>
      <c r="U81" s="18"/>
      <c r="V81" s="18"/>
      <c r="W81" s="19" t="s">
        <v>195</v>
      </c>
      <c r="X81" s="73" t="str">
        <f t="shared" si="15"/>
        <v/>
      </c>
      <c r="Y81" s="18"/>
      <c r="Z81" s="18"/>
      <c r="AA81" s="18"/>
    </row>
    <row r="82" spans="1:27" ht="12">
      <c r="A82" s="65" t="s">
        <v>195</v>
      </c>
      <c r="B82" s="73" t="str">
        <f t="shared" si="11"/>
        <v/>
      </c>
      <c r="C82" s="18"/>
      <c r="D82" s="18"/>
      <c r="E82" s="18"/>
      <c r="F82" s="65" t="s">
        <v>195</v>
      </c>
      <c r="G82" s="73" t="str">
        <f t="shared" si="12"/>
        <v/>
      </c>
      <c r="H82" s="18"/>
      <c r="I82" s="18"/>
      <c r="J82" s="18"/>
      <c r="K82" s="19" t="s">
        <v>195</v>
      </c>
      <c r="L82" s="73" t="str">
        <f t="shared" si="13"/>
        <v/>
      </c>
      <c r="M82" s="18"/>
      <c r="N82" s="2"/>
      <c r="O82" s="18"/>
      <c r="P82" s="18"/>
      <c r="Q82" s="19" t="s">
        <v>195</v>
      </c>
      <c r="R82" s="73" t="str">
        <f t="shared" si="14"/>
        <v/>
      </c>
      <c r="S82" s="18"/>
      <c r="T82" s="18"/>
      <c r="U82" s="18"/>
      <c r="V82" s="18"/>
      <c r="W82" s="19" t="s">
        <v>195</v>
      </c>
      <c r="X82" s="73" t="str">
        <f t="shared" si="15"/>
        <v/>
      </c>
      <c r="Y82" s="18"/>
      <c r="Z82" s="18"/>
      <c r="AA82" s="18"/>
    </row>
    <row r="83" spans="1:27" ht="12">
      <c r="A83" s="65" t="s">
        <v>195</v>
      </c>
      <c r="B83" s="73" t="str">
        <f t="shared" si="11"/>
        <v/>
      </c>
      <c r="C83" s="18"/>
      <c r="D83" s="18"/>
      <c r="E83" s="18"/>
      <c r="F83" s="65" t="s">
        <v>195</v>
      </c>
      <c r="G83" s="73" t="str">
        <f t="shared" si="12"/>
        <v/>
      </c>
      <c r="H83" s="18"/>
      <c r="I83" s="18"/>
      <c r="J83" s="18"/>
      <c r="K83" s="19" t="s">
        <v>195</v>
      </c>
      <c r="L83" s="73" t="str">
        <f t="shared" si="13"/>
        <v/>
      </c>
      <c r="M83" s="18"/>
      <c r="N83" s="2"/>
      <c r="O83" s="18"/>
      <c r="P83" s="18"/>
      <c r="Q83" s="19" t="s">
        <v>195</v>
      </c>
      <c r="R83" s="73" t="str">
        <f t="shared" si="14"/>
        <v/>
      </c>
      <c r="S83" s="18"/>
      <c r="T83" s="18"/>
      <c r="U83" s="18"/>
      <c r="V83" s="18"/>
      <c r="W83" s="19" t="s">
        <v>195</v>
      </c>
      <c r="X83" s="73" t="str">
        <f t="shared" si="15"/>
        <v/>
      </c>
      <c r="Y83" s="18"/>
      <c r="Z83" s="18"/>
      <c r="AA83" s="18"/>
    </row>
    <row r="84" spans="1:27" ht="12">
      <c r="A84" s="65" t="s">
        <v>195</v>
      </c>
      <c r="B84" s="73" t="str">
        <f t="shared" si="11"/>
        <v/>
      </c>
      <c r="C84" s="18"/>
      <c r="D84" s="18"/>
      <c r="E84" s="18"/>
      <c r="F84" s="65" t="s">
        <v>195</v>
      </c>
      <c r="G84" s="73" t="str">
        <f t="shared" si="12"/>
        <v/>
      </c>
      <c r="H84" s="18"/>
      <c r="I84" s="18"/>
      <c r="J84" s="18"/>
      <c r="K84" s="19" t="s">
        <v>195</v>
      </c>
      <c r="L84" s="73" t="str">
        <f t="shared" si="13"/>
        <v/>
      </c>
      <c r="M84" s="18"/>
      <c r="N84" s="2"/>
      <c r="O84" s="18"/>
      <c r="P84" s="18"/>
      <c r="Q84" s="19" t="s">
        <v>195</v>
      </c>
      <c r="R84" s="73" t="str">
        <f t="shared" si="14"/>
        <v/>
      </c>
      <c r="S84" s="18"/>
      <c r="T84" s="18"/>
      <c r="U84" s="18"/>
      <c r="V84" s="18"/>
      <c r="W84" s="19" t="s">
        <v>195</v>
      </c>
      <c r="X84" s="73" t="str">
        <f t="shared" si="15"/>
        <v/>
      </c>
      <c r="Y84" s="18"/>
      <c r="Z84" s="18"/>
      <c r="AA84" s="18"/>
    </row>
    <row r="85" spans="1:27" ht="12">
      <c r="A85" s="65" t="s">
        <v>195</v>
      </c>
      <c r="B85" s="73" t="str">
        <f t="shared" si="11"/>
        <v/>
      </c>
      <c r="C85" s="18"/>
      <c r="D85" s="18"/>
      <c r="E85" s="18"/>
      <c r="F85" s="65" t="s">
        <v>195</v>
      </c>
      <c r="G85" s="73" t="str">
        <f t="shared" si="12"/>
        <v/>
      </c>
      <c r="H85" s="18"/>
      <c r="I85" s="18"/>
      <c r="J85" s="18"/>
      <c r="K85" s="19" t="s">
        <v>195</v>
      </c>
      <c r="L85" s="73" t="str">
        <f t="shared" si="13"/>
        <v/>
      </c>
      <c r="M85" s="18"/>
      <c r="N85" s="2"/>
      <c r="O85" s="18"/>
      <c r="P85" s="18"/>
      <c r="Q85" s="19" t="s">
        <v>195</v>
      </c>
      <c r="R85" s="73" t="str">
        <f t="shared" si="14"/>
        <v/>
      </c>
      <c r="S85" s="18"/>
      <c r="T85" s="18"/>
      <c r="U85" s="18"/>
      <c r="V85" s="18"/>
      <c r="W85" s="19" t="s">
        <v>195</v>
      </c>
      <c r="X85" s="73" t="str">
        <f t="shared" si="15"/>
        <v/>
      </c>
      <c r="Y85" s="18"/>
      <c r="Z85" s="18"/>
      <c r="AA85" s="18"/>
    </row>
    <row r="86" spans="1:27" ht="12">
      <c r="A86" s="65" t="s">
        <v>195</v>
      </c>
      <c r="B86" s="73" t="str">
        <f t="shared" si="11"/>
        <v/>
      </c>
      <c r="C86" s="18"/>
      <c r="D86" s="18"/>
      <c r="E86" s="18"/>
      <c r="F86" s="65" t="s">
        <v>195</v>
      </c>
      <c r="G86" s="73" t="str">
        <f t="shared" si="12"/>
        <v/>
      </c>
      <c r="H86" s="18"/>
      <c r="I86" s="18"/>
      <c r="J86" s="18"/>
      <c r="K86" s="19" t="s">
        <v>195</v>
      </c>
      <c r="L86" s="73" t="str">
        <f t="shared" si="13"/>
        <v/>
      </c>
      <c r="M86" s="18"/>
      <c r="N86" s="2"/>
      <c r="O86" s="18"/>
      <c r="P86" s="18"/>
      <c r="Q86" s="19" t="s">
        <v>195</v>
      </c>
      <c r="R86" s="73" t="str">
        <f t="shared" si="14"/>
        <v/>
      </c>
      <c r="S86" s="18"/>
      <c r="T86" s="18"/>
      <c r="U86" s="18"/>
      <c r="V86" s="18"/>
      <c r="W86" s="19" t="s">
        <v>195</v>
      </c>
      <c r="X86" s="73" t="str">
        <f t="shared" si="15"/>
        <v/>
      </c>
      <c r="Y86" s="18"/>
      <c r="Z86" s="18"/>
      <c r="AA86" s="18"/>
    </row>
    <row r="87" spans="1:27" ht="12">
      <c r="A87" s="65" t="s">
        <v>195</v>
      </c>
      <c r="B87" s="73" t="str">
        <f t="shared" si="11"/>
        <v/>
      </c>
      <c r="C87" s="18"/>
      <c r="D87" s="18"/>
      <c r="E87" s="18"/>
      <c r="F87" s="65" t="s">
        <v>195</v>
      </c>
      <c r="G87" s="73" t="str">
        <f t="shared" si="12"/>
        <v/>
      </c>
      <c r="H87" s="18"/>
      <c r="I87" s="18"/>
      <c r="J87" s="18"/>
      <c r="K87" s="19" t="s">
        <v>195</v>
      </c>
      <c r="L87" s="73" t="str">
        <f t="shared" si="13"/>
        <v/>
      </c>
      <c r="M87" s="18"/>
      <c r="N87" s="2"/>
      <c r="O87" s="18"/>
      <c r="P87" s="18"/>
      <c r="Q87" s="19" t="s">
        <v>195</v>
      </c>
      <c r="R87" s="73" t="str">
        <f t="shared" si="14"/>
        <v/>
      </c>
      <c r="S87" s="18"/>
      <c r="T87" s="42"/>
      <c r="U87" s="43"/>
      <c r="V87" s="18"/>
      <c r="W87" s="19" t="s">
        <v>195</v>
      </c>
      <c r="X87" s="73" t="str">
        <f t="shared" si="15"/>
        <v/>
      </c>
      <c r="Y87" s="18"/>
      <c r="Z87" s="42"/>
      <c r="AA87" s="43"/>
    </row>
    <row r="88" spans="1:27" ht="12">
      <c r="A88" s="65" t="s">
        <v>195</v>
      </c>
      <c r="B88" s="73" t="str">
        <f t="shared" si="11"/>
        <v/>
      </c>
      <c r="C88" s="18"/>
      <c r="D88" s="18"/>
      <c r="E88" s="18"/>
      <c r="F88" s="65" t="s">
        <v>195</v>
      </c>
      <c r="G88" s="73" t="str">
        <f t="shared" si="12"/>
        <v/>
      </c>
      <c r="H88" s="18"/>
      <c r="I88" s="18"/>
      <c r="J88" s="18"/>
      <c r="K88" s="19" t="s">
        <v>195</v>
      </c>
      <c r="L88" s="73" t="str">
        <f t="shared" si="13"/>
        <v/>
      </c>
      <c r="M88" s="18"/>
      <c r="N88" s="2"/>
      <c r="O88" s="18"/>
      <c r="P88" s="18"/>
      <c r="Q88" s="19" t="s">
        <v>195</v>
      </c>
      <c r="R88" s="73" t="str">
        <f t="shared" si="14"/>
        <v/>
      </c>
      <c r="S88" s="18"/>
      <c r="T88" s="18"/>
      <c r="U88" s="18"/>
      <c r="V88" s="18"/>
      <c r="W88" s="19" t="s">
        <v>195</v>
      </c>
      <c r="X88" s="73" t="str">
        <f t="shared" si="15"/>
        <v/>
      </c>
      <c r="Y88" s="18"/>
      <c r="Z88" s="18"/>
      <c r="AA88" s="18"/>
    </row>
    <row r="89" spans="1:27" ht="12">
      <c r="A89" s="65" t="s">
        <v>195</v>
      </c>
      <c r="B89" s="73" t="str">
        <f t="shared" si="11"/>
        <v/>
      </c>
      <c r="C89" s="18"/>
      <c r="D89" s="18"/>
      <c r="E89" s="18"/>
      <c r="F89" s="65" t="s">
        <v>195</v>
      </c>
      <c r="G89" s="73" t="str">
        <f t="shared" si="12"/>
        <v/>
      </c>
      <c r="H89" s="18"/>
      <c r="I89" s="18"/>
      <c r="J89" s="18"/>
      <c r="K89" s="19" t="s">
        <v>195</v>
      </c>
      <c r="L89" s="73" t="str">
        <f t="shared" si="13"/>
        <v/>
      </c>
      <c r="M89" s="18"/>
      <c r="N89" s="2"/>
      <c r="O89" s="18"/>
      <c r="P89" s="18"/>
      <c r="Q89" s="19" t="s">
        <v>195</v>
      </c>
      <c r="R89" s="73" t="str">
        <f t="shared" si="14"/>
        <v/>
      </c>
      <c r="S89" s="18"/>
      <c r="T89" s="18"/>
      <c r="U89" s="18"/>
      <c r="V89" s="18"/>
      <c r="W89" s="19" t="s">
        <v>195</v>
      </c>
      <c r="X89" s="73" t="str">
        <f t="shared" si="15"/>
        <v/>
      </c>
      <c r="Y89" s="18"/>
      <c r="Z89" s="18"/>
      <c r="AA89" s="18"/>
    </row>
    <row r="90" spans="1:27" ht="12">
      <c r="A90" s="65" t="s">
        <v>195</v>
      </c>
      <c r="B90" s="73" t="str">
        <f t="shared" si="11"/>
        <v/>
      </c>
      <c r="C90" s="18"/>
      <c r="D90" s="18"/>
      <c r="E90" s="18"/>
      <c r="F90" s="65" t="s">
        <v>195</v>
      </c>
      <c r="G90" s="73" t="str">
        <f t="shared" si="12"/>
        <v/>
      </c>
      <c r="H90" s="18"/>
      <c r="I90" s="18"/>
      <c r="J90" s="18"/>
      <c r="K90" s="19" t="s">
        <v>195</v>
      </c>
      <c r="L90" s="73" t="str">
        <f t="shared" si="13"/>
        <v/>
      </c>
      <c r="M90" s="18"/>
      <c r="N90" s="2"/>
      <c r="O90" s="18"/>
      <c r="P90" s="18"/>
      <c r="Q90" s="19" t="s">
        <v>195</v>
      </c>
      <c r="R90" s="73" t="str">
        <f t="shared" si="14"/>
        <v/>
      </c>
      <c r="S90" s="18"/>
      <c r="T90" s="18"/>
      <c r="U90" s="18"/>
      <c r="V90" s="18"/>
      <c r="W90" s="19" t="s">
        <v>195</v>
      </c>
      <c r="X90" s="73" t="str">
        <f t="shared" si="15"/>
        <v/>
      </c>
      <c r="Y90" s="18"/>
      <c r="Z90" s="18"/>
      <c r="AA90" s="18"/>
    </row>
    <row r="91" spans="1:27" ht="12">
      <c r="A91" s="65" t="s">
        <v>195</v>
      </c>
      <c r="B91" s="73" t="str">
        <f t="shared" si="11"/>
        <v/>
      </c>
      <c r="C91" s="18"/>
      <c r="D91" s="18"/>
      <c r="E91" s="18"/>
      <c r="F91" s="65" t="s">
        <v>195</v>
      </c>
      <c r="G91" s="73" t="str">
        <f t="shared" si="12"/>
        <v/>
      </c>
      <c r="H91" s="18"/>
      <c r="I91" s="18"/>
      <c r="J91" s="18"/>
      <c r="K91" s="19" t="s">
        <v>195</v>
      </c>
      <c r="L91" s="73" t="str">
        <f t="shared" si="13"/>
        <v/>
      </c>
      <c r="M91" s="18"/>
      <c r="N91" s="2"/>
      <c r="O91" s="18"/>
      <c r="P91" s="18"/>
      <c r="Q91" s="19" t="s">
        <v>195</v>
      </c>
      <c r="R91" s="73" t="str">
        <f t="shared" si="14"/>
        <v/>
      </c>
      <c r="S91" s="18"/>
      <c r="T91" s="18"/>
      <c r="U91" s="18"/>
      <c r="V91" s="18"/>
      <c r="W91" s="19" t="s">
        <v>195</v>
      </c>
      <c r="X91" s="73" t="str">
        <f t="shared" si="15"/>
        <v/>
      </c>
      <c r="Y91" s="18"/>
      <c r="Z91" s="18"/>
      <c r="AA91" s="18"/>
    </row>
    <row r="92" spans="1:27" ht="12">
      <c r="A92" s="65" t="s">
        <v>195</v>
      </c>
      <c r="B92" s="73" t="str">
        <f t="shared" si="11"/>
        <v/>
      </c>
      <c r="C92" s="18"/>
      <c r="D92" s="18"/>
      <c r="E92" s="18"/>
      <c r="F92" s="65" t="s">
        <v>195</v>
      </c>
      <c r="G92" s="73" t="str">
        <f t="shared" si="12"/>
        <v/>
      </c>
      <c r="H92" s="18"/>
      <c r="I92" s="18"/>
      <c r="J92" s="18"/>
      <c r="K92" s="19" t="s">
        <v>195</v>
      </c>
      <c r="L92" s="73" t="str">
        <f t="shared" si="13"/>
        <v/>
      </c>
      <c r="M92" s="18"/>
      <c r="N92" s="2"/>
      <c r="O92" s="18"/>
      <c r="P92" s="18"/>
      <c r="Q92" s="19" t="s">
        <v>195</v>
      </c>
      <c r="R92" s="73" t="str">
        <f t="shared" si="14"/>
        <v/>
      </c>
      <c r="S92" s="18"/>
      <c r="T92" s="18"/>
      <c r="U92" s="18"/>
      <c r="V92" s="18"/>
      <c r="W92" s="19" t="s">
        <v>195</v>
      </c>
      <c r="X92" s="73" t="str">
        <f t="shared" si="15"/>
        <v/>
      </c>
      <c r="Y92" s="18"/>
      <c r="Z92" s="18"/>
      <c r="AA92" s="18"/>
    </row>
    <row r="93" spans="1:27" ht="12">
      <c r="A93" s="65" t="s">
        <v>195</v>
      </c>
      <c r="B93" s="73" t="str">
        <f t="shared" si="11"/>
        <v/>
      </c>
      <c r="C93" s="18"/>
      <c r="D93" s="18"/>
      <c r="E93" s="18"/>
      <c r="F93" s="65" t="s">
        <v>195</v>
      </c>
      <c r="G93" s="73" t="str">
        <f t="shared" si="12"/>
        <v/>
      </c>
      <c r="H93" s="18"/>
      <c r="I93" s="18"/>
      <c r="J93" s="18"/>
      <c r="K93" s="19" t="s">
        <v>195</v>
      </c>
      <c r="L93" s="73" t="str">
        <f t="shared" si="13"/>
        <v/>
      </c>
      <c r="M93" s="18"/>
      <c r="N93" s="2"/>
      <c r="O93" s="18"/>
      <c r="P93" s="18"/>
      <c r="Q93" s="19" t="s">
        <v>195</v>
      </c>
      <c r="R93" s="73" t="str">
        <f t="shared" si="14"/>
        <v/>
      </c>
      <c r="S93" s="18"/>
      <c r="T93" s="18"/>
      <c r="U93" s="18"/>
      <c r="V93" s="18"/>
      <c r="W93" s="19" t="s">
        <v>195</v>
      </c>
      <c r="X93" s="73" t="str">
        <f t="shared" si="15"/>
        <v/>
      </c>
      <c r="Y93" s="18"/>
      <c r="Z93" s="18"/>
      <c r="AA93" s="18"/>
    </row>
    <row r="94" spans="1:27" ht="12">
      <c r="A94" s="65" t="s">
        <v>195</v>
      </c>
      <c r="B94" s="73" t="str">
        <f t="shared" si="11"/>
        <v/>
      </c>
      <c r="C94" s="18"/>
      <c r="D94" s="18"/>
      <c r="E94" s="18"/>
      <c r="F94" s="65" t="s">
        <v>195</v>
      </c>
      <c r="G94" s="73" t="str">
        <f t="shared" si="12"/>
        <v/>
      </c>
      <c r="H94" s="18"/>
      <c r="I94" s="18"/>
      <c r="J94" s="18"/>
      <c r="K94" s="19" t="s">
        <v>195</v>
      </c>
      <c r="L94" s="73" t="str">
        <f t="shared" si="13"/>
        <v/>
      </c>
      <c r="M94" s="18"/>
      <c r="N94" s="2"/>
      <c r="O94" s="18"/>
      <c r="P94" s="18"/>
      <c r="Q94" s="19" t="s">
        <v>195</v>
      </c>
      <c r="R94" s="73" t="str">
        <f t="shared" si="14"/>
        <v/>
      </c>
      <c r="S94" s="18"/>
      <c r="T94" s="42"/>
      <c r="U94" s="42"/>
      <c r="V94" s="18"/>
      <c r="W94" s="19" t="s">
        <v>195</v>
      </c>
      <c r="X94" s="73" t="str">
        <f t="shared" si="15"/>
        <v/>
      </c>
      <c r="Y94" s="18"/>
      <c r="Z94" s="42"/>
      <c r="AA94" s="42"/>
    </row>
    <row r="95" spans="1:27" ht="12">
      <c r="A95" s="65" t="s">
        <v>195</v>
      </c>
      <c r="B95" s="73" t="str">
        <f t="shared" si="11"/>
        <v/>
      </c>
      <c r="C95" s="18"/>
      <c r="D95" s="18"/>
      <c r="E95" s="18"/>
      <c r="F95" s="65" t="s">
        <v>195</v>
      </c>
      <c r="G95" s="73" t="str">
        <f t="shared" si="12"/>
        <v/>
      </c>
      <c r="H95" s="18"/>
      <c r="I95" s="18"/>
      <c r="J95" s="18"/>
      <c r="K95" s="19" t="s">
        <v>195</v>
      </c>
      <c r="L95" s="73" t="str">
        <f t="shared" si="13"/>
        <v/>
      </c>
      <c r="M95" s="18"/>
      <c r="N95" s="2"/>
      <c r="O95" s="18"/>
      <c r="P95" s="18"/>
      <c r="Q95" s="19" t="s">
        <v>195</v>
      </c>
      <c r="R95" s="73" t="str">
        <f t="shared" si="14"/>
        <v/>
      </c>
      <c r="S95" s="18"/>
      <c r="T95" s="42"/>
      <c r="U95" s="42"/>
      <c r="V95" s="18"/>
      <c r="W95" s="19" t="s">
        <v>195</v>
      </c>
      <c r="X95" s="73" t="str">
        <f t="shared" si="15"/>
        <v/>
      </c>
      <c r="Y95" s="18"/>
      <c r="Z95" s="42"/>
      <c r="AA95" s="42"/>
    </row>
    <row r="96" spans="1:27" ht="12">
      <c r="A96" s="65" t="s">
        <v>195</v>
      </c>
      <c r="B96" s="73" t="str">
        <f t="shared" si="11"/>
        <v/>
      </c>
      <c r="C96" s="18"/>
      <c r="D96" s="18"/>
      <c r="E96" s="18"/>
      <c r="F96" s="65" t="s">
        <v>195</v>
      </c>
      <c r="G96" s="73" t="str">
        <f t="shared" si="12"/>
        <v/>
      </c>
      <c r="H96" s="18"/>
      <c r="I96" s="18"/>
      <c r="J96" s="18"/>
      <c r="K96" s="19" t="s">
        <v>195</v>
      </c>
      <c r="L96" s="73" t="str">
        <f t="shared" si="13"/>
        <v/>
      </c>
      <c r="M96" s="18"/>
      <c r="N96" s="2"/>
      <c r="O96" s="18"/>
      <c r="P96" s="18"/>
      <c r="Q96" s="19" t="s">
        <v>195</v>
      </c>
      <c r="R96" s="73" t="str">
        <f t="shared" si="14"/>
        <v/>
      </c>
      <c r="S96" s="18"/>
      <c r="T96" s="42"/>
      <c r="U96" s="42"/>
      <c r="V96" s="18"/>
      <c r="W96" s="19" t="s">
        <v>195</v>
      </c>
      <c r="X96" s="73" t="str">
        <f t="shared" si="15"/>
        <v/>
      </c>
      <c r="Y96" s="18"/>
      <c r="Z96" s="42"/>
      <c r="AA96" s="42"/>
    </row>
    <row r="97" spans="1:27" ht="12">
      <c r="A97" s="65" t="s">
        <v>195</v>
      </c>
      <c r="B97" s="73" t="str">
        <f t="shared" si="11"/>
        <v/>
      </c>
      <c r="C97" s="18"/>
      <c r="D97" s="18"/>
      <c r="E97" s="18"/>
      <c r="F97" s="65" t="s">
        <v>195</v>
      </c>
      <c r="G97" s="73" t="str">
        <f t="shared" si="12"/>
        <v/>
      </c>
      <c r="H97" s="18"/>
      <c r="I97" s="18"/>
      <c r="J97" s="18"/>
      <c r="K97" s="19" t="s">
        <v>195</v>
      </c>
      <c r="L97" s="73" t="str">
        <f t="shared" si="13"/>
        <v/>
      </c>
      <c r="M97" s="18"/>
      <c r="N97" s="2"/>
      <c r="O97" s="18"/>
      <c r="P97" s="18"/>
      <c r="Q97" s="19" t="s">
        <v>195</v>
      </c>
      <c r="R97" s="73" t="str">
        <f t="shared" si="14"/>
        <v/>
      </c>
      <c r="S97" s="18"/>
      <c r="T97" s="42"/>
      <c r="U97" s="42"/>
      <c r="V97" s="18"/>
      <c r="W97" s="19" t="s">
        <v>195</v>
      </c>
      <c r="X97" s="73" t="str">
        <f t="shared" si="15"/>
        <v/>
      </c>
      <c r="Y97" s="18"/>
      <c r="Z97" s="42"/>
      <c r="AA97" s="42"/>
    </row>
    <row r="98" spans="1:27" ht="12">
      <c r="A98" s="65" t="s">
        <v>195</v>
      </c>
      <c r="B98" s="73" t="str">
        <f t="shared" si="11"/>
        <v/>
      </c>
      <c r="C98" s="18"/>
      <c r="D98" s="18"/>
      <c r="E98" s="18"/>
      <c r="F98" s="65" t="s">
        <v>195</v>
      </c>
      <c r="G98" s="73" t="str">
        <f t="shared" si="12"/>
        <v/>
      </c>
      <c r="H98" s="18"/>
      <c r="I98" s="18"/>
      <c r="J98" s="18"/>
      <c r="K98" s="19" t="s">
        <v>195</v>
      </c>
      <c r="L98" s="73" t="str">
        <f t="shared" si="13"/>
        <v/>
      </c>
      <c r="M98" s="18"/>
      <c r="N98" s="2"/>
      <c r="O98" s="18"/>
      <c r="P98" s="18"/>
      <c r="Q98" s="19" t="s">
        <v>195</v>
      </c>
      <c r="R98" s="73" t="str">
        <f t="shared" si="14"/>
        <v/>
      </c>
      <c r="S98" s="18"/>
      <c r="T98" s="42"/>
      <c r="U98" s="42"/>
      <c r="V98" s="18"/>
      <c r="W98" s="19" t="s">
        <v>195</v>
      </c>
      <c r="X98" s="73" t="str">
        <f t="shared" si="15"/>
        <v/>
      </c>
      <c r="Y98" s="18"/>
      <c r="Z98" s="42"/>
      <c r="AA98" s="42"/>
    </row>
    <row r="99" spans="1:27" ht="12">
      <c r="A99" s="65" t="s">
        <v>195</v>
      </c>
      <c r="B99" s="73" t="str">
        <f t="shared" si="11"/>
        <v/>
      </c>
      <c r="C99" s="18"/>
      <c r="D99" s="18"/>
      <c r="E99" s="18"/>
      <c r="F99" s="65" t="s">
        <v>195</v>
      </c>
      <c r="G99" s="73" t="str">
        <f t="shared" si="12"/>
        <v/>
      </c>
      <c r="H99" s="18"/>
      <c r="I99" s="18"/>
      <c r="J99" s="18"/>
      <c r="K99" s="19" t="s">
        <v>195</v>
      </c>
      <c r="L99" s="73" t="str">
        <f t="shared" si="13"/>
        <v/>
      </c>
      <c r="M99" s="18"/>
      <c r="N99" s="2"/>
      <c r="O99" s="18"/>
      <c r="P99" s="18"/>
      <c r="Q99" s="19" t="s">
        <v>195</v>
      </c>
      <c r="R99" s="73" t="str">
        <f t="shared" si="14"/>
        <v/>
      </c>
      <c r="S99" s="18"/>
      <c r="T99" s="18"/>
      <c r="U99" s="18"/>
      <c r="V99" s="18"/>
      <c r="W99" s="19" t="s">
        <v>195</v>
      </c>
      <c r="X99" s="73" t="str">
        <f t="shared" si="15"/>
        <v/>
      </c>
      <c r="Y99" s="18"/>
      <c r="Z99" s="18"/>
      <c r="AA99" s="18"/>
    </row>
    <row r="100" spans="1:27" ht="12">
      <c r="A100" s="65" t="s">
        <v>195</v>
      </c>
      <c r="B100" s="73" t="str">
        <f t="shared" si="11"/>
        <v/>
      </c>
      <c r="C100" s="18"/>
      <c r="D100" s="18"/>
      <c r="E100" s="18"/>
      <c r="F100" s="65" t="s">
        <v>195</v>
      </c>
      <c r="G100" s="73" t="str">
        <f t="shared" si="12"/>
        <v/>
      </c>
      <c r="H100" s="18"/>
      <c r="I100" s="18"/>
      <c r="J100" s="18"/>
      <c r="K100" s="19" t="s">
        <v>195</v>
      </c>
      <c r="L100" s="73" t="str">
        <f t="shared" si="13"/>
        <v/>
      </c>
      <c r="M100" s="18"/>
      <c r="N100" s="2"/>
      <c r="O100" s="18"/>
      <c r="P100" s="18"/>
      <c r="Q100" s="19" t="s">
        <v>195</v>
      </c>
      <c r="R100" s="73" t="str">
        <f t="shared" si="14"/>
        <v/>
      </c>
      <c r="S100" s="18"/>
      <c r="T100" s="18"/>
      <c r="U100" s="18"/>
      <c r="V100" s="18"/>
      <c r="W100" s="19" t="s">
        <v>195</v>
      </c>
      <c r="X100" s="73" t="str">
        <f t="shared" si="15"/>
        <v/>
      </c>
      <c r="Y100" s="18"/>
      <c r="Z100" s="18"/>
      <c r="AA100" s="18"/>
    </row>
    <row r="101" spans="1:27" ht="12">
      <c r="A101" s="65" t="s">
        <v>195</v>
      </c>
      <c r="B101" s="73" t="str">
        <f t="shared" si="11"/>
        <v/>
      </c>
      <c r="C101" s="18"/>
      <c r="D101" s="18"/>
      <c r="E101" s="18"/>
      <c r="F101" s="65" t="s">
        <v>195</v>
      </c>
      <c r="G101" s="73" t="str">
        <f t="shared" si="12"/>
        <v/>
      </c>
      <c r="H101" s="18"/>
      <c r="I101" s="18"/>
      <c r="J101" s="18"/>
      <c r="K101" s="19" t="s">
        <v>195</v>
      </c>
      <c r="L101" s="73" t="str">
        <f t="shared" si="13"/>
        <v/>
      </c>
      <c r="M101" s="18"/>
      <c r="N101" s="2"/>
      <c r="O101" s="18"/>
      <c r="P101" s="18"/>
      <c r="Q101" s="19" t="s">
        <v>195</v>
      </c>
      <c r="R101" s="73" t="str">
        <f t="shared" si="14"/>
        <v/>
      </c>
      <c r="S101" s="18"/>
      <c r="T101" s="18"/>
      <c r="U101" s="18"/>
      <c r="V101" s="18"/>
      <c r="W101" s="19" t="s">
        <v>195</v>
      </c>
      <c r="X101" s="73" t="str">
        <f t="shared" si="15"/>
        <v/>
      </c>
      <c r="Y101" s="18"/>
      <c r="Z101" s="18"/>
      <c r="AA101" s="18"/>
    </row>
    <row r="102" spans="1:27" ht="12">
      <c r="A102" s="65" t="s">
        <v>195</v>
      </c>
      <c r="B102" s="73" t="str">
        <f t="shared" si="11"/>
        <v/>
      </c>
      <c r="C102" s="18"/>
      <c r="D102" s="18"/>
      <c r="E102" s="18"/>
      <c r="F102" s="65" t="s">
        <v>195</v>
      </c>
      <c r="G102" s="73" t="str">
        <f t="shared" si="12"/>
        <v/>
      </c>
      <c r="H102" s="18"/>
      <c r="I102" s="18"/>
      <c r="J102" s="18"/>
      <c r="K102" s="19" t="s">
        <v>195</v>
      </c>
      <c r="L102" s="73" t="str">
        <f t="shared" si="13"/>
        <v/>
      </c>
      <c r="M102" s="18"/>
      <c r="N102" s="2"/>
      <c r="O102" s="18"/>
      <c r="P102" s="18"/>
      <c r="Q102" s="19" t="s">
        <v>195</v>
      </c>
      <c r="R102" s="73" t="str">
        <f t="shared" si="14"/>
        <v/>
      </c>
      <c r="S102" s="18"/>
      <c r="T102" s="18"/>
      <c r="U102" s="18"/>
      <c r="V102" s="18"/>
      <c r="W102" s="19" t="s">
        <v>195</v>
      </c>
      <c r="X102" s="73" t="str">
        <f t="shared" si="15"/>
        <v/>
      </c>
      <c r="Y102" s="18"/>
      <c r="Z102" s="18"/>
      <c r="AA102" s="18"/>
    </row>
    <row r="103" spans="1:27" ht="12">
      <c r="A103" s="65" t="s">
        <v>195</v>
      </c>
      <c r="B103" s="73" t="str">
        <f t="shared" si="11"/>
        <v/>
      </c>
      <c r="C103" s="18"/>
      <c r="D103" s="18"/>
      <c r="E103" s="18"/>
      <c r="F103" s="65" t="s">
        <v>195</v>
      </c>
      <c r="G103" s="73" t="str">
        <f t="shared" si="12"/>
        <v/>
      </c>
      <c r="H103" s="18"/>
      <c r="I103" s="18"/>
      <c r="J103" s="18"/>
      <c r="K103" s="19" t="s">
        <v>195</v>
      </c>
      <c r="L103" s="73" t="str">
        <f t="shared" si="13"/>
        <v/>
      </c>
      <c r="M103" s="18"/>
      <c r="N103" s="2"/>
      <c r="O103" s="18"/>
      <c r="P103" s="18"/>
      <c r="Q103" s="19" t="s">
        <v>195</v>
      </c>
      <c r="R103" s="73" t="str">
        <f t="shared" si="14"/>
        <v/>
      </c>
      <c r="S103" s="18"/>
      <c r="T103" s="42"/>
      <c r="U103" s="42"/>
      <c r="V103" s="18"/>
      <c r="W103" s="19" t="s">
        <v>195</v>
      </c>
      <c r="X103" s="73" t="str">
        <f t="shared" si="15"/>
        <v/>
      </c>
      <c r="Y103" s="18"/>
      <c r="Z103" s="42"/>
      <c r="AA103" s="42"/>
    </row>
    <row r="104" spans="1:27" ht="12">
      <c r="A104" s="65" t="s">
        <v>195</v>
      </c>
      <c r="B104" s="73" t="str">
        <f t="shared" ref="B104:B111" si="16">D104&amp;E104</f>
        <v/>
      </c>
      <c r="C104" s="18"/>
      <c r="D104" s="18"/>
      <c r="E104" s="18"/>
      <c r="F104" s="65" t="s">
        <v>195</v>
      </c>
      <c r="G104" s="73" t="str">
        <f t="shared" ref="G104:G111" si="17">I104&amp;J104</f>
        <v/>
      </c>
      <c r="H104" s="18"/>
      <c r="I104" s="18"/>
      <c r="J104" s="18"/>
      <c r="K104" s="19" t="s">
        <v>195</v>
      </c>
      <c r="L104" s="73" t="str">
        <f t="shared" ref="L104:L111" si="18">N104&amp;O104</f>
        <v/>
      </c>
      <c r="M104" s="18"/>
      <c r="N104" s="2"/>
      <c r="O104" s="18"/>
      <c r="P104" s="18"/>
      <c r="Q104" s="19" t="s">
        <v>195</v>
      </c>
      <c r="R104" s="73" t="str">
        <f t="shared" ref="R104:R111" si="19">T104&amp;U104</f>
        <v/>
      </c>
      <c r="S104" s="18"/>
      <c r="T104" s="42"/>
      <c r="U104" s="42"/>
      <c r="V104" s="18"/>
      <c r="W104" s="19" t="s">
        <v>195</v>
      </c>
      <c r="X104" s="73" t="str">
        <f t="shared" ref="X104:X111" si="20">Z104&amp;AA104</f>
        <v/>
      </c>
      <c r="Y104" s="18"/>
      <c r="Z104" s="42"/>
      <c r="AA104" s="42"/>
    </row>
    <row r="105" spans="1:27" ht="12">
      <c r="A105" s="65" t="s">
        <v>195</v>
      </c>
      <c r="B105" s="73" t="str">
        <f t="shared" si="16"/>
        <v/>
      </c>
      <c r="C105" s="18"/>
      <c r="D105" s="18"/>
      <c r="E105" s="18"/>
      <c r="F105" s="65" t="s">
        <v>195</v>
      </c>
      <c r="G105" s="73" t="str">
        <f t="shared" si="17"/>
        <v/>
      </c>
      <c r="H105" s="18"/>
      <c r="I105" s="18"/>
      <c r="J105" s="18"/>
      <c r="K105" s="19" t="s">
        <v>195</v>
      </c>
      <c r="L105" s="73" t="str">
        <f t="shared" si="18"/>
        <v/>
      </c>
      <c r="M105" s="18"/>
      <c r="N105" s="2"/>
      <c r="O105" s="18"/>
      <c r="P105" s="18"/>
      <c r="Q105" s="19" t="s">
        <v>195</v>
      </c>
      <c r="R105" s="73" t="str">
        <f t="shared" si="19"/>
        <v/>
      </c>
      <c r="S105" s="18"/>
      <c r="T105" s="42"/>
      <c r="U105" s="42"/>
      <c r="V105" s="18"/>
      <c r="W105" s="19" t="s">
        <v>195</v>
      </c>
      <c r="X105" s="73" t="str">
        <f t="shared" si="20"/>
        <v/>
      </c>
      <c r="Y105" s="18"/>
      <c r="Z105" s="42"/>
      <c r="AA105" s="42"/>
    </row>
    <row r="106" spans="1:27" ht="12">
      <c r="A106" s="65" t="s">
        <v>195</v>
      </c>
      <c r="B106" s="73" t="str">
        <f t="shared" si="16"/>
        <v/>
      </c>
      <c r="C106" s="18"/>
      <c r="D106" s="18"/>
      <c r="E106" s="18"/>
      <c r="F106" s="65" t="s">
        <v>195</v>
      </c>
      <c r="G106" s="73" t="str">
        <f t="shared" si="17"/>
        <v/>
      </c>
      <c r="H106" s="18"/>
      <c r="I106" s="18"/>
      <c r="J106" s="18"/>
      <c r="K106" s="19" t="s">
        <v>195</v>
      </c>
      <c r="L106" s="73" t="str">
        <f t="shared" si="18"/>
        <v/>
      </c>
      <c r="M106" s="18"/>
      <c r="N106" s="2"/>
      <c r="O106" s="18"/>
      <c r="P106" s="18"/>
      <c r="Q106" s="19" t="s">
        <v>195</v>
      </c>
      <c r="R106" s="73" t="str">
        <f t="shared" si="19"/>
        <v/>
      </c>
      <c r="S106" s="18"/>
      <c r="T106" s="42"/>
      <c r="U106" s="42"/>
      <c r="V106" s="18"/>
      <c r="W106" s="19" t="s">
        <v>195</v>
      </c>
      <c r="X106" s="73" t="str">
        <f t="shared" si="20"/>
        <v/>
      </c>
      <c r="Y106" s="18"/>
      <c r="Z106" s="42"/>
      <c r="AA106" s="42"/>
    </row>
    <row r="107" spans="1:27" ht="12">
      <c r="A107" s="65" t="s">
        <v>195</v>
      </c>
      <c r="B107" s="73" t="str">
        <f t="shared" si="16"/>
        <v/>
      </c>
      <c r="C107" s="18"/>
      <c r="D107" s="18"/>
      <c r="E107" s="18"/>
      <c r="F107" s="65" t="s">
        <v>195</v>
      </c>
      <c r="G107" s="73" t="str">
        <f t="shared" si="17"/>
        <v/>
      </c>
      <c r="H107" s="18"/>
      <c r="I107" s="18"/>
      <c r="J107" s="18"/>
      <c r="K107" s="19" t="s">
        <v>195</v>
      </c>
      <c r="L107" s="73" t="str">
        <f t="shared" si="18"/>
        <v/>
      </c>
      <c r="M107" s="18"/>
      <c r="N107" s="2"/>
      <c r="O107" s="18"/>
      <c r="P107" s="18"/>
      <c r="Q107" s="19" t="s">
        <v>195</v>
      </c>
      <c r="R107" s="73" t="str">
        <f t="shared" si="19"/>
        <v/>
      </c>
      <c r="S107" s="18"/>
      <c r="T107" s="42"/>
      <c r="U107" s="42"/>
      <c r="V107" s="18"/>
      <c r="W107" s="19" t="s">
        <v>195</v>
      </c>
      <c r="X107" s="73" t="str">
        <f t="shared" si="20"/>
        <v/>
      </c>
      <c r="Y107" s="18"/>
      <c r="Z107" s="42"/>
      <c r="AA107" s="42"/>
    </row>
    <row r="108" spans="1:27" ht="12">
      <c r="A108" s="65" t="s">
        <v>195</v>
      </c>
      <c r="B108" s="73" t="str">
        <f t="shared" si="16"/>
        <v/>
      </c>
      <c r="C108" s="18"/>
      <c r="D108" s="18"/>
      <c r="E108" s="18"/>
      <c r="F108" s="65" t="s">
        <v>195</v>
      </c>
      <c r="G108" s="73" t="str">
        <f t="shared" si="17"/>
        <v/>
      </c>
      <c r="H108" s="18"/>
      <c r="I108" s="18"/>
      <c r="J108" s="18"/>
      <c r="K108" s="19" t="s">
        <v>195</v>
      </c>
      <c r="L108" s="73" t="str">
        <f t="shared" si="18"/>
        <v/>
      </c>
      <c r="M108" s="18"/>
      <c r="N108" s="2"/>
      <c r="O108" s="18"/>
      <c r="P108" s="18"/>
      <c r="Q108" s="19" t="s">
        <v>195</v>
      </c>
      <c r="R108" s="73" t="str">
        <f t="shared" si="19"/>
        <v/>
      </c>
      <c r="S108" s="18"/>
      <c r="T108" s="42"/>
      <c r="U108" s="42"/>
      <c r="V108" s="18"/>
      <c r="W108" s="19" t="s">
        <v>195</v>
      </c>
      <c r="X108" s="73" t="str">
        <f t="shared" si="20"/>
        <v/>
      </c>
      <c r="Y108" s="18"/>
      <c r="Z108" s="42"/>
      <c r="AA108" s="42"/>
    </row>
    <row r="109" spans="1:27" ht="12">
      <c r="A109" s="65" t="s">
        <v>195</v>
      </c>
      <c r="B109" s="73" t="str">
        <f t="shared" si="16"/>
        <v/>
      </c>
      <c r="C109" s="18"/>
      <c r="D109" s="18"/>
      <c r="E109" s="18"/>
      <c r="F109" s="65" t="s">
        <v>195</v>
      </c>
      <c r="G109" s="73" t="str">
        <f t="shared" si="17"/>
        <v/>
      </c>
      <c r="H109" s="18"/>
      <c r="I109" s="18"/>
      <c r="J109" s="18"/>
      <c r="K109" s="19" t="s">
        <v>195</v>
      </c>
      <c r="L109" s="73" t="str">
        <f t="shared" si="18"/>
        <v/>
      </c>
      <c r="M109" s="18"/>
      <c r="N109" s="2"/>
      <c r="O109" s="18"/>
      <c r="P109" s="18"/>
      <c r="Q109" s="19" t="s">
        <v>195</v>
      </c>
      <c r="R109" s="73" t="str">
        <f t="shared" si="19"/>
        <v/>
      </c>
      <c r="S109" s="18"/>
      <c r="T109" s="42"/>
      <c r="U109" s="42"/>
      <c r="V109" s="18"/>
      <c r="W109" s="19" t="s">
        <v>195</v>
      </c>
      <c r="X109" s="73" t="str">
        <f t="shared" si="20"/>
        <v/>
      </c>
      <c r="Y109" s="18"/>
      <c r="Z109" s="42"/>
      <c r="AA109" s="42"/>
    </row>
    <row r="110" spans="1:27" ht="12">
      <c r="A110" s="65" t="s">
        <v>195</v>
      </c>
      <c r="B110" s="73" t="str">
        <f t="shared" si="16"/>
        <v/>
      </c>
      <c r="C110" s="18"/>
      <c r="D110" s="18"/>
      <c r="E110" s="18"/>
      <c r="F110" s="65" t="s">
        <v>195</v>
      </c>
      <c r="G110" s="73" t="str">
        <f t="shared" si="17"/>
        <v/>
      </c>
      <c r="H110" s="18"/>
      <c r="I110" s="18"/>
      <c r="J110" s="18"/>
      <c r="K110" s="19" t="s">
        <v>195</v>
      </c>
      <c r="L110" s="73" t="str">
        <f t="shared" si="18"/>
        <v/>
      </c>
      <c r="M110" s="18"/>
      <c r="N110" s="2"/>
      <c r="O110" s="18"/>
      <c r="P110" s="18"/>
      <c r="Q110" s="19" t="s">
        <v>195</v>
      </c>
      <c r="R110" s="73" t="str">
        <f t="shared" si="19"/>
        <v/>
      </c>
      <c r="S110" s="18"/>
      <c r="T110" s="42"/>
      <c r="U110" s="42"/>
      <c r="V110" s="18"/>
      <c r="W110" s="19" t="s">
        <v>195</v>
      </c>
      <c r="X110" s="73" t="str">
        <f t="shared" si="20"/>
        <v/>
      </c>
      <c r="Y110" s="18"/>
      <c r="Z110" s="42"/>
      <c r="AA110" s="42"/>
    </row>
    <row r="111" spans="1:27" ht="12">
      <c r="A111" s="65" t="s">
        <v>195</v>
      </c>
      <c r="B111" s="73" t="str">
        <f t="shared" si="16"/>
        <v/>
      </c>
      <c r="C111" s="18"/>
      <c r="D111" s="18"/>
      <c r="E111" s="18"/>
      <c r="F111" s="65" t="s">
        <v>195</v>
      </c>
      <c r="G111" s="73" t="str">
        <f t="shared" si="17"/>
        <v/>
      </c>
      <c r="H111" s="18"/>
      <c r="I111" s="18"/>
      <c r="J111" s="18"/>
      <c r="K111" s="19" t="s">
        <v>195</v>
      </c>
      <c r="L111" s="73" t="str">
        <f t="shared" si="18"/>
        <v/>
      </c>
      <c r="M111" s="18"/>
      <c r="N111" s="2"/>
      <c r="O111" s="18"/>
      <c r="P111" s="18"/>
      <c r="Q111" s="19" t="s">
        <v>195</v>
      </c>
      <c r="R111" s="73" t="str">
        <f t="shared" si="19"/>
        <v/>
      </c>
      <c r="S111" s="18"/>
      <c r="T111" s="42"/>
      <c r="U111" s="42"/>
      <c r="V111" s="18"/>
      <c r="W111" s="19" t="s">
        <v>195</v>
      </c>
      <c r="X111" s="73" t="str">
        <f t="shared" si="20"/>
        <v/>
      </c>
      <c r="Y111" s="18"/>
      <c r="Z111" s="42"/>
      <c r="AA111" s="42"/>
    </row>
  </sheetData>
  <hyperlinks>
    <hyperlink ref="T8" r:id="rId1" xr:uid="{D2359D75-4518-4CD3-BFB1-CC237A2CF69C}"/>
    <hyperlink ref="U8" r:id="rId2" xr:uid="{0A8989D8-9FC1-4068-86D3-D89FE139500F}"/>
    <hyperlink ref="T9" r:id="rId3" xr:uid="{42A41B72-6F16-4A53-A213-AA5F8E35CD4E}"/>
    <hyperlink ref="T10" r:id="rId4" xr:uid="{9401CFB0-D409-4113-8066-984257A6A166}"/>
    <hyperlink ref="U10" r:id="rId5" xr:uid="{CEF96A97-18E7-4C52-8ED7-09BD4336F170}"/>
    <hyperlink ref="T11" r:id="rId6" xr:uid="{46277F4D-3AFB-441C-90A5-7F1D2E5D0D84}"/>
    <hyperlink ref="U11" r:id="rId7" xr:uid="{FA713D5D-CCA9-4BAC-8F89-A44D82A11E6C}"/>
    <hyperlink ref="T12" r:id="rId8" xr:uid="{D2657DE1-B7A6-4D9B-9755-ADC39A69F0E2}"/>
    <hyperlink ref="U12" r:id="rId9" xr:uid="{29A7BDC9-29D8-4310-B206-DFD34C601BE8}"/>
    <hyperlink ref="T13" r:id="rId10" xr:uid="{5475121E-9638-4466-9035-AE5FEEFB10F1}"/>
    <hyperlink ref="U13" r:id="rId11" xr:uid="{59A2DEB3-8FD0-40C6-8D2B-0D196D98DA49}"/>
    <hyperlink ref="T14" r:id="rId12" xr:uid="{8F5F050C-FE73-4A97-86DD-9A4FB396F828}"/>
    <hyperlink ref="U14" r:id="rId13" xr:uid="{37027382-3CDC-41CA-8240-5F2A102D7786}"/>
    <hyperlink ref="T15" r:id="rId14" xr:uid="{626FC801-57F5-46F6-8F78-AC4FA9EAEF3A}"/>
    <hyperlink ref="U15" r:id="rId15" xr:uid="{1F205D66-C796-4CCF-B1C9-66834F92F459}"/>
    <hyperlink ref="T16" r:id="rId16" xr:uid="{8C156439-CDCD-4193-B9BF-05C4FE2552E8}"/>
    <hyperlink ref="U16" r:id="rId17" xr:uid="{4A4F33E7-5167-4EA2-801B-082953F099B6}"/>
    <hyperlink ref="T17" r:id="rId18" location="user-content-focus-area---code-development" xr:uid="{E6B7B4B6-BE81-4E21-8671-FDD0529DD6EF}"/>
    <hyperlink ref="U17" r:id="rId19" xr:uid="{61F64EA1-5346-46D7-9D44-E2FBA7EE1AF2}"/>
    <hyperlink ref="T18" r:id="rId20" location="user-content-focus-area---code-development" xr:uid="{E20E82C4-1489-4F17-A3C5-E53E78F63C6A}"/>
    <hyperlink ref="U18" r:id="rId21" xr:uid="{AFDB8DEA-12BF-4012-8795-F0A6C900587A}"/>
    <hyperlink ref="T19" r:id="rId22" location="user-content-focus-area---code-development" xr:uid="{F010F0CB-2430-401B-AF61-9AB53B0FC713}"/>
    <hyperlink ref="U19" r:id="rId23" xr:uid="{98C8AA9A-155F-40D2-B118-0D0F905660C8}"/>
    <hyperlink ref="T21" r:id="rId24" xr:uid="{FD932111-AA10-4C8E-9214-B630CBC92ED3}"/>
    <hyperlink ref="U21" r:id="rId25" xr:uid="{63F1F17A-D942-49F3-95BE-5D0DFE540863}"/>
    <hyperlink ref="T22" r:id="rId26" xr:uid="{17B3BC8E-1596-48B0-9969-28132963D289}"/>
    <hyperlink ref="U22" r:id="rId27" xr:uid="{1361A889-40EA-4207-B283-3AA3B9004BC8}"/>
    <hyperlink ref="T23" r:id="rId28" xr:uid="{2555A366-825C-438F-9B08-3FBB96FAD3BF}"/>
    <hyperlink ref="U23" r:id="rId29" xr:uid="{5F2DE1FC-2F0D-489B-8B18-F9623662EF9D}"/>
    <hyperlink ref="T24" r:id="rId30" xr:uid="{19469C84-5360-4BD0-ABE7-9CA62C27EBC9}"/>
    <hyperlink ref="U24" r:id="rId31" xr:uid="{02BEDC89-484A-4AFF-9E65-98536366FE7D}"/>
    <hyperlink ref="T25" r:id="rId32" xr:uid="{03B01453-7DC0-49B0-B7DF-DCC3EDBE9203}"/>
    <hyperlink ref="U25" r:id="rId33" xr:uid="{7DA62970-B54E-4039-B736-BEA8CA39FBFD}"/>
    <hyperlink ref="T26" r:id="rId34" xr:uid="{71D2DE26-5C77-41D1-A94B-7FB8E378D6AE}"/>
    <hyperlink ref="U26" r:id="rId35" xr:uid="{8A0B3CD6-3A19-4663-9B74-D256CF375C2B}"/>
    <hyperlink ref="T27" r:id="rId36" xr:uid="{96F8AF11-D90F-40C9-A9A9-2F34C85F5314}"/>
    <hyperlink ref="T28" r:id="rId37" xr:uid="{5F8139E7-FE62-40A3-8B4E-0B8BE708CBE8}"/>
    <hyperlink ref="T29" r:id="rId38" xr:uid="{22198C47-006A-441B-B2D2-A47D0F5C6D32}"/>
    <hyperlink ref="T30" r:id="rId39" xr:uid="{C20741F0-0182-42F2-AAD8-821D48740A4A}"/>
    <hyperlink ref="U30" r:id="rId40" xr:uid="{55088925-666B-4F63-9877-E7C3EC552199}"/>
    <hyperlink ref="T20" r:id="rId41" location="user-content-focus-area---code-development" xr:uid="{133574E6-8863-490A-A513-0F305005EACE}"/>
    <hyperlink ref="U20" r:id="rId42" xr:uid="{9366843B-7499-4296-B509-38A8F133A59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BBD06-B033-4588-A01D-AE950DD3DC0B}">
  <sheetPr>
    <tabColor rgb="FFFFF2CC"/>
  </sheetPr>
  <dimension ref="A2:H27"/>
  <sheetViews>
    <sheetView topLeftCell="A11" workbookViewId="0">
      <selection activeCell="B20" sqref="B20"/>
    </sheetView>
  </sheetViews>
  <sheetFormatPr defaultColWidth="9.140625" defaultRowHeight="12"/>
  <cols>
    <col min="1" max="1" width="2.42578125" style="2" customWidth="1"/>
    <col min="2" max="2" width="18.140625" style="4" customWidth="1"/>
    <col min="3" max="3" width="96.140625" style="4" customWidth="1"/>
    <col min="4" max="4" width="14.140625" style="4" bestFit="1" customWidth="1"/>
    <col min="5" max="5" width="10" style="4" bestFit="1" customWidth="1"/>
    <col min="6" max="6" width="18.7109375" style="4" bestFit="1" customWidth="1"/>
    <col min="7" max="7" width="19.28515625" style="4" bestFit="1" customWidth="1"/>
    <col min="8" max="8" width="8.7109375" style="4" bestFit="1" customWidth="1"/>
    <col min="9" max="16384" width="9.140625" style="4"/>
  </cols>
  <sheetData>
    <row r="2" spans="1:8" s="3" customFormat="1">
      <c r="A2" s="110"/>
      <c r="B2" s="102" t="s">
        <v>0</v>
      </c>
    </row>
    <row r="3" spans="1:8">
      <c r="B3" s="4" t="s">
        <v>274</v>
      </c>
    </row>
    <row r="5" spans="1:8" s="139" customFormat="1">
      <c r="A5" s="128"/>
      <c r="B5" s="138" t="s">
        <v>275</v>
      </c>
      <c r="C5" s="138"/>
      <c r="D5" s="138"/>
      <c r="E5" s="138"/>
      <c r="F5" s="143"/>
      <c r="G5" s="143"/>
      <c r="H5" s="144"/>
    </row>
    <row r="6" spans="1:8">
      <c r="B6" s="102" t="s">
        <v>276</v>
      </c>
      <c r="C6" s="102" t="s">
        <v>277</v>
      </c>
      <c r="D6" s="102" t="s">
        <v>278</v>
      </c>
      <c r="E6" s="102" t="s">
        <v>279</v>
      </c>
      <c r="F6" s="103" t="s">
        <v>280</v>
      </c>
      <c r="G6" s="103" t="s">
        <v>281</v>
      </c>
      <c r="H6" s="104" t="s">
        <v>16</v>
      </c>
    </row>
    <row r="7" spans="1:8" ht="24">
      <c r="B7" s="124" t="s">
        <v>282</v>
      </c>
      <c r="C7" s="68" t="s">
        <v>283</v>
      </c>
      <c r="D7" s="4" t="s">
        <v>284</v>
      </c>
      <c r="E7" s="105">
        <v>43736</v>
      </c>
      <c r="F7" s="101"/>
      <c r="G7" s="101"/>
    </row>
    <row r="8" spans="1:8">
      <c r="B8" s="124" t="s">
        <v>282</v>
      </c>
      <c r="C8" s="68" t="s">
        <v>285</v>
      </c>
      <c r="D8" s="4" t="s">
        <v>284</v>
      </c>
      <c r="E8" s="105">
        <v>43737</v>
      </c>
      <c r="F8" s="101"/>
      <c r="G8" s="101"/>
    </row>
    <row r="9" spans="1:8">
      <c r="B9" s="124" t="s">
        <v>286</v>
      </c>
      <c r="C9" s="68" t="s">
        <v>287</v>
      </c>
      <c r="D9" s="4" t="s">
        <v>284</v>
      </c>
      <c r="E9" s="105">
        <v>43738</v>
      </c>
      <c r="F9" s="101"/>
      <c r="G9" s="101"/>
    </row>
    <row r="10" spans="1:8" ht="24">
      <c r="B10" s="124" t="s">
        <v>72</v>
      </c>
      <c r="C10" s="68" t="s">
        <v>288</v>
      </c>
      <c r="D10" s="4" t="s">
        <v>284</v>
      </c>
      <c r="E10" s="105">
        <v>43739</v>
      </c>
      <c r="F10" s="101"/>
      <c r="G10" s="101"/>
    </row>
    <row r="11" spans="1:8" ht="36">
      <c r="B11" s="124" t="s">
        <v>289</v>
      </c>
      <c r="C11" s="68" t="s">
        <v>290</v>
      </c>
      <c r="D11" s="2" t="s">
        <v>291</v>
      </c>
      <c r="E11" s="105">
        <v>43769</v>
      </c>
      <c r="F11" s="101"/>
      <c r="G11" s="125" t="s">
        <v>149</v>
      </c>
    </row>
    <row r="12" spans="1:8" ht="24.75" customHeight="1">
      <c r="B12" s="124" t="s">
        <v>292</v>
      </c>
      <c r="C12" s="68" t="s">
        <v>293</v>
      </c>
      <c r="D12" s="2" t="s">
        <v>291</v>
      </c>
      <c r="E12" s="105">
        <v>43769</v>
      </c>
      <c r="F12" s="101"/>
      <c r="G12" s="101"/>
    </row>
    <row r="13" spans="1:8">
      <c r="A13" s="1"/>
      <c r="B13" s="124" t="s">
        <v>294</v>
      </c>
      <c r="C13" s="68" t="s">
        <v>295</v>
      </c>
      <c r="D13" s="4" t="s">
        <v>296</v>
      </c>
      <c r="E13" s="105">
        <v>43775</v>
      </c>
      <c r="F13" s="101"/>
      <c r="G13" s="101"/>
    </row>
    <row r="14" spans="1:8">
      <c r="A14" s="46"/>
      <c r="B14" s="124" t="s">
        <v>297</v>
      </c>
      <c r="C14" s="68" t="s">
        <v>298</v>
      </c>
      <c r="D14" s="4" t="s">
        <v>284</v>
      </c>
      <c r="E14" s="105">
        <v>43775</v>
      </c>
    </row>
    <row r="15" spans="1:8">
      <c r="A15" s="46"/>
      <c r="B15" s="126" t="s">
        <v>299</v>
      </c>
      <c r="C15" s="4" t="s">
        <v>300</v>
      </c>
      <c r="D15" s="4" t="s">
        <v>301</v>
      </c>
      <c r="E15" s="105">
        <v>43776</v>
      </c>
    </row>
    <row r="16" spans="1:8" ht="36">
      <c r="A16" s="46"/>
      <c r="C16" s="263" t="s">
        <v>302</v>
      </c>
      <c r="D16" s="4" t="s">
        <v>303</v>
      </c>
      <c r="E16" s="151">
        <v>43784</v>
      </c>
      <c r="F16" s="263" t="s">
        <v>304</v>
      </c>
      <c r="G16" s="152" t="s">
        <v>131</v>
      </c>
      <c r="H16" s="4" t="s">
        <v>136</v>
      </c>
    </row>
    <row r="17" spans="1:7" ht="36">
      <c r="A17" s="46"/>
      <c r="B17" s="126" t="s">
        <v>305</v>
      </c>
      <c r="C17" s="263" t="s">
        <v>306</v>
      </c>
      <c r="D17" s="4" t="s">
        <v>307</v>
      </c>
      <c r="E17" s="151">
        <v>43789</v>
      </c>
      <c r="G17" s="160" t="s">
        <v>171</v>
      </c>
    </row>
    <row r="18" spans="1:7" ht="24">
      <c r="A18" s="46"/>
      <c r="B18" s="4" t="s">
        <v>149</v>
      </c>
      <c r="C18" s="4" t="s">
        <v>308</v>
      </c>
      <c r="D18" s="4" t="s">
        <v>309</v>
      </c>
      <c r="E18" s="4" t="s">
        <v>310</v>
      </c>
      <c r="G18" s="125" t="s">
        <v>149</v>
      </c>
    </row>
    <row r="19" spans="1:7">
      <c r="A19" s="1"/>
      <c r="B19" s="4" t="s">
        <v>311</v>
      </c>
      <c r="C19" s="4" t="s">
        <v>312</v>
      </c>
      <c r="D19" s="4" t="s">
        <v>303</v>
      </c>
      <c r="E19" s="151">
        <v>43864</v>
      </c>
    </row>
    <row r="20" spans="1:7">
      <c r="A20" s="46"/>
      <c r="B20" s="4" t="s">
        <v>313</v>
      </c>
      <c r="C20" s="4" t="s">
        <v>314</v>
      </c>
      <c r="D20" s="4" t="s">
        <v>315</v>
      </c>
      <c r="E20" s="151">
        <v>43923</v>
      </c>
    </row>
    <row r="21" spans="1:7">
      <c r="A21" s="46"/>
      <c r="B21" s="4" t="s">
        <v>313</v>
      </c>
      <c r="C21" s="4" t="s">
        <v>316</v>
      </c>
      <c r="D21" s="4" t="s">
        <v>284</v>
      </c>
      <c r="E21" s="151">
        <v>43923</v>
      </c>
    </row>
    <row r="22" spans="1:7">
      <c r="A22" s="46"/>
    </row>
    <row r="23" spans="1:7">
      <c r="A23" s="46"/>
    </row>
    <row r="24" spans="1:7">
      <c r="A24" s="46"/>
    </row>
    <row r="25" spans="1:7">
      <c r="A25" s="46"/>
    </row>
    <row r="26" spans="1:7">
      <c r="A26" s="46"/>
    </row>
    <row r="27" spans="1:7">
      <c r="A27" s="1"/>
    </row>
  </sheetData>
  <autoFilter ref="B6:H6" xr:uid="{25E5A6F2-42C9-4CF8-BA32-78EB82EE6DC2}"/>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101A1-D8D5-41A0-850B-6C890AC17A6C}">
  <sheetPr>
    <tabColor rgb="FF000000"/>
  </sheetPr>
  <dimension ref="A1:Q36"/>
  <sheetViews>
    <sheetView topLeftCell="A5" workbookViewId="0">
      <selection activeCell="O22" sqref="O22"/>
    </sheetView>
  </sheetViews>
  <sheetFormatPr defaultColWidth="14.140625" defaultRowHeight="12"/>
  <cols>
    <col min="1" max="1" width="6.140625" style="98" customWidth="1"/>
    <col min="2" max="2" width="12.42578125" style="192" customWidth="1"/>
    <col min="3" max="6" width="14.140625" style="190"/>
    <col min="7" max="7" width="35.42578125" style="191" customWidth="1"/>
    <col min="8" max="8" width="17" style="245" bestFit="1" customWidth="1"/>
    <col min="9" max="14" width="19" style="194" customWidth="1"/>
    <col min="15" max="15" width="26" style="194" customWidth="1"/>
    <col min="16" max="16384" width="14.140625" style="194"/>
  </cols>
  <sheetData>
    <row r="1" spans="1:17" ht="24">
      <c r="B1" s="152" t="s">
        <v>131</v>
      </c>
      <c r="C1" s="67" t="s">
        <v>132</v>
      </c>
      <c r="I1" s="237"/>
      <c r="J1" s="237"/>
      <c r="K1" s="237"/>
      <c r="L1" s="237"/>
      <c r="M1" s="237"/>
      <c r="N1" s="237"/>
      <c r="O1" s="237"/>
      <c r="P1" s="237"/>
      <c r="Q1" s="237"/>
    </row>
    <row r="2" spans="1:17" s="189" customFormat="1">
      <c r="A2" s="1"/>
      <c r="B2" s="174" t="s">
        <v>317</v>
      </c>
      <c r="C2" s="88"/>
      <c r="D2" s="67"/>
      <c r="E2" s="46"/>
      <c r="F2" s="46"/>
      <c r="G2" s="46"/>
      <c r="H2" s="146"/>
    </row>
    <row r="3" spans="1:17" s="189" customFormat="1">
      <c r="A3" s="46"/>
      <c r="B3" s="175" t="s">
        <v>318</v>
      </c>
      <c r="C3" s="273" t="s">
        <v>319</v>
      </c>
      <c r="D3" s="273"/>
      <c r="E3" s="273"/>
      <c r="F3" s="273"/>
      <c r="G3" s="273"/>
      <c r="H3" s="273"/>
      <c r="I3" s="273"/>
      <c r="J3" s="273"/>
      <c r="K3" s="273"/>
      <c r="L3" s="273"/>
      <c r="M3" s="273"/>
      <c r="N3" s="273"/>
    </row>
    <row r="4" spans="1:17" s="189" customFormat="1" ht="27.75" customHeight="1">
      <c r="A4" s="46"/>
      <c r="B4" s="175" t="s">
        <v>320</v>
      </c>
      <c r="C4" s="274" t="s">
        <v>321</v>
      </c>
      <c r="D4" s="274"/>
      <c r="E4" s="274"/>
      <c r="F4" s="274"/>
      <c r="G4" s="274"/>
      <c r="H4" s="274"/>
      <c r="I4" s="274"/>
      <c r="J4" s="274"/>
      <c r="K4" s="274"/>
      <c r="L4" s="274"/>
      <c r="M4" s="274"/>
      <c r="N4" s="274"/>
    </row>
    <row r="5" spans="1:17" s="189" customFormat="1">
      <c r="A5" s="46"/>
      <c r="B5" s="175" t="s">
        <v>322</v>
      </c>
      <c r="C5" s="274" t="s">
        <v>323</v>
      </c>
      <c r="D5" s="274"/>
      <c r="E5" s="274"/>
      <c r="F5" s="274"/>
      <c r="G5" s="274"/>
      <c r="H5" s="274"/>
      <c r="I5" s="274"/>
      <c r="J5" s="274"/>
      <c r="K5" s="274"/>
      <c r="L5" s="274"/>
      <c r="M5" s="274"/>
      <c r="N5" s="274"/>
    </row>
    <row r="6" spans="1:17" s="189" customFormat="1">
      <c r="A6" s="46"/>
      <c r="B6" s="175" t="s">
        <v>324</v>
      </c>
      <c r="C6" s="274" t="s">
        <v>325</v>
      </c>
      <c r="D6" s="274"/>
      <c r="E6" s="274"/>
      <c r="F6" s="274"/>
      <c r="G6" s="274"/>
      <c r="H6" s="274"/>
      <c r="I6" s="274"/>
      <c r="J6" s="274"/>
      <c r="K6" s="274"/>
      <c r="L6" s="274"/>
      <c r="M6" s="274"/>
      <c r="N6" s="274"/>
    </row>
    <row r="7" spans="1:17" s="189" customFormat="1">
      <c r="A7" s="46"/>
      <c r="B7" s="46"/>
      <c r="C7" s="46"/>
      <c r="D7" s="46"/>
      <c r="E7" s="46"/>
      <c r="F7" s="46"/>
      <c r="G7" s="46"/>
      <c r="H7" s="146"/>
    </row>
    <row r="8" spans="1:17">
      <c r="B8" s="123" t="s">
        <v>326</v>
      </c>
      <c r="I8" s="237"/>
      <c r="J8" s="237"/>
      <c r="K8" s="237"/>
      <c r="L8" s="237"/>
      <c r="M8" s="237"/>
      <c r="N8" s="237"/>
      <c r="O8" s="237"/>
      <c r="P8" s="237"/>
      <c r="Q8" s="237"/>
    </row>
    <row r="9" spans="1:17" s="195" customFormat="1" ht="24">
      <c r="A9" s="119" t="s">
        <v>122</v>
      </c>
      <c r="B9" s="120" t="s">
        <v>327</v>
      </c>
      <c r="C9" s="121" t="s">
        <v>89</v>
      </c>
      <c r="D9" s="121" t="s">
        <v>91</v>
      </c>
      <c r="E9" s="122" t="s">
        <v>93</v>
      </c>
      <c r="F9" s="122" t="s">
        <v>95</v>
      </c>
      <c r="G9" s="121" t="s">
        <v>97</v>
      </c>
      <c r="H9" s="243" t="s">
        <v>99</v>
      </c>
      <c r="I9" s="122" t="s">
        <v>328</v>
      </c>
      <c r="J9" s="122" t="s">
        <v>329</v>
      </c>
      <c r="K9" s="122" t="s">
        <v>330</v>
      </c>
      <c r="L9" s="122" t="s">
        <v>331</v>
      </c>
      <c r="M9" s="122" t="s">
        <v>332</v>
      </c>
      <c r="N9" s="176" t="s">
        <v>333</v>
      </c>
      <c r="O9" s="242" t="s">
        <v>334</v>
      </c>
      <c r="P9" s="242" t="s">
        <v>335</v>
      </c>
      <c r="Q9" s="242" t="s">
        <v>336</v>
      </c>
    </row>
    <row r="10" spans="1:17" s="193" customFormat="1" ht="252">
      <c r="A10" s="98">
        <v>1</v>
      </c>
      <c r="B10" s="188" t="s">
        <v>17</v>
      </c>
      <c r="C10" s="196" t="s">
        <v>199</v>
      </c>
      <c r="D10" s="196" t="s">
        <v>200</v>
      </c>
      <c r="E10" s="196"/>
      <c r="F10" s="197"/>
      <c r="G10" s="196" t="s">
        <v>337</v>
      </c>
      <c r="H10" s="260" t="s">
        <v>338</v>
      </c>
      <c r="I10" s="193" t="s">
        <v>339</v>
      </c>
      <c r="J10" s="193" t="s">
        <v>340</v>
      </c>
      <c r="K10" s="193" t="s">
        <v>341</v>
      </c>
      <c r="L10" s="193" t="s">
        <v>342</v>
      </c>
      <c r="O10" s="193" t="s">
        <v>343</v>
      </c>
      <c r="P10" s="193" t="s">
        <v>344</v>
      </c>
      <c r="Q10" s="193" t="s">
        <v>345</v>
      </c>
    </row>
    <row r="11" spans="1:17" s="193" customFormat="1" ht="144">
      <c r="A11" s="98">
        <v>1</v>
      </c>
      <c r="B11" s="188" t="s">
        <v>17</v>
      </c>
      <c r="C11" s="196" t="s">
        <v>199</v>
      </c>
      <c r="D11" s="196" t="s">
        <v>200</v>
      </c>
      <c r="E11" s="196"/>
      <c r="F11" s="197"/>
      <c r="G11" s="198" t="s">
        <v>346</v>
      </c>
      <c r="H11" s="246" t="s">
        <v>347</v>
      </c>
      <c r="I11" s="193" t="s">
        <v>348</v>
      </c>
      <c r="J11" s="193" t="s">
        <v>349</v>
      </c>
      <c r="K11" s="193" t="s">
        <v>350</v>
      </c>
      <c r="L11" s="193" t="s">
        <v>342</v>
      </c>
      <c r="O11" s="193" t="s">
        <v>351</v>
      </c>
      <c r="P11" s="193" t="s">
        <v>352</v>
      </c>
      <c r="Q11" s="193" t="s">
        <v>345</v>
      </c>
    </row>
    <row r="12" spans="1:17" s="193" customFormat="1" ht="192">
      <c r="A12" s="98">
        <v>1</v>
      </c>
      <c r="B12" s="188" t="s">
        <v>17</v>
      </c>
      <c r="C12" s="196" t="s">
        <v>199</v>
      </c>
      <c r="D12" s="196" t="s">
        <v>208</v>
      </c>
      <c r="E12" s="196"/>
      <c r="F12" s="197"/>
      <c r="G12" s="196" t="s">
        <v>353</v>
      </c>
      <c r="H12" s="260" t="s">
        <v>354</v>
      </c>
      <c r="I12" s="193" t="s">
        <v>355</v>
      </c>
      <c r="J12" s="193" t="s">
        <v>356</v>
      </c>
      <c r="K12" s="193" t="s">
        <v>357</v>
      </c>
      <c r="L12" s="193" t="s">
        <v>358</v>
      </c>
      <c r="O12" s="193" t="s">
        <v>359</v>
      </c>
      <c r="P12" s="193" t="s">
        <v>360</v>
      </c>
      <c r="Q12" s="193" t="s">
        <v>361</v>
      </c>
    </row>
    <row r="13" spans="1:17" s="193" customFormat="1" ht="108">
      <c r="A13" s="98">
        <v>1</v>
      </c>
      <c r="B13" s="98" t="s">
        <v>24</v>
      </c>
      <c r="C13" s="199" t="s">
        <v>240</v>
      </c>
      <c r="D13" s="199" t="s">
        <v>202</v>
      </c>
      <c r="E13" s="199"/>
      <c r="F13" s="200" t="s">
        <v>362</v>
      </c>
      <c r="G13" s="199" t="s">
        <v>363</v>
      </c>
      <c r="H13" s="246" t="str">
        <f t="shared" ref="H13:H18" si="0">"OSC-"&amp;F13</f>
        <v>OSC-IM10</v>
      </c>
      <c r="I13" s="193" t="s">
        <v>364</v>
      </c>
      <c r="J13" s="193" t="s">
        <v>365</v>
      </c>
      <c r="K13" s="193" t="s">
        <v>366</v>
      </c>
      <c r="L13" s="193" t="s">
        <v>367</v>
      </c>
      <c r="O13" s="193" t="s">
        <v>368</v>
      </c>
      <c r="P13" s="193" t="s">
        <v>352</v>
      </c>
      <c r="Q13" s="193" t="s">
        <v>369</v>
      </c>
    </row>
    <row r="14" spans="1:17" s="193" customFormat="1" ht="120">
      <c r="A14" s="98">
        <v>1</v>
      </c>
      <c r="B14" s="98" t="s">
        <v>24</v>
      </c>
      <c r="C14" s="199" t="s">
        <v>240</v>
      </c>
      <c r="D14" s="199" t="s">
        <v>202</v>
      </c>
      <c r="E14" s="199"/>
      <c r="F14" s="200" t="s">
        <v>370</v>
      </c>
      <c r="G14" s="199" t="s">
        <v>371</v>
      </c>
      <c r="H14" s="260" t="str">
        <f>"OSC-"&amp;F14</f>
        <v>OSC-IM20</v>
      </c>
      <c r="I14" s="193" t="s">
        <v>372</v>
      </c>
      <c r="J14" s="193" t="s">
        <v>373</v>
      </c>
      <c r="K14" s="193" t="s">
        <v>374</v>
      </c>
      <c r="L14" s="193" t="s">
        <v>375</v>
      </c>
      <c r="M14" s="193" t="s">
        <v>376</v>
      </c>
      <c r="O14" s="193" t="s">
        <v>377</v>
      </c>
      <c r="P14" s="193" t="s">
        <v>360</v>
      </c>
      <c r="Q14" s="193" t="s">
        <v>378</v>
      </c>
    </row>
    <row r="15" spans="1:17" s="193" customFormat="1" ht="120">
      <c r="A15" s="98">
        <v>1</v>
      </c>
      <c r="B15" s="98" t="s">
        <v>24</v>
      </c>
      <c r="C15" s="199" t="s">
        <v>240</v>
      </c>
      <c r="D15" s="199" t="s">
        <v>202</v>
      </c>
      <c r="E15" s="199"/>
      <c r="F15" s="200" t="s">
        <v>379</v>
      </c>
      <c r="G15" s="199" t="s">
        <v>380</v>
      </c>
      <c r="H15" s="260" t="str">
        <f t="shared" si="0"/>
        <v>OSC-IM21</v>
      </c>
      <c r="I15" s="193" t="s">
        <v>381</v>
      </c>
      <c r="J15" s="193" t="s">
        <v>382</v>
      </c>
      <c r="K15" s="193" t="s">
        <v>383</v>
      </c>
      <c r="L15" s="193" t="s">
        <v>342</v>
      </c>
      <c r="M15" s="193" t="s">
        <v>384</v>
      </c>
      <c r="O15" s="193" t="s">
        <v>385</v>
      </c>
      <c r="P15" s="193" t="s">
        <v>344</v>
      </c>
      <c r="Q15" s="193" t="s">
        <v>386</v>
      </c>
    </row>
    <row r="16" spans="1:17" s="193" customFormat="1" ht="108">
      <c r="A16" s="98">
        <v>1</v>
      </c>
      <c r="B16" s="98" t="s">
        <v>24</v>
      </c>
      <c r="C16" s="199" t="s">
        <v>240</v>
      </c>
      <c r="D16" s="199" t="s">
        <v>202</v>
      </c>
      <c r="E16" s="199"/>
      <c r="F16" s="200" t="s">
        <v>387</v>
      </c>
      <c r="G16" s="199" t="s">
        <v>388</v>
      </c>
      <c r="H16" s="246" t="str">
        <f t="shared" si="0"/>
        <v>OSC-IM30</v>
      </c>
      <c r="I16" s="202" t="s">
        <v>389</v>
      </c>
      <c r="J16" s="202" t="s">
        <v>390</v>
      </c>
      <c r="K16" s="193" t="s">
        <v>29</v>
      </c>
      <c r="L16" s="193" t="s">
        <v>29</v>
      </c>
      <c r="M16" s="193" t="s">
        <v>29</v>
      </c>
      <c r="O16" s="193" t="s">
        <v>391</v>
      </c>
      <c r="P16" s="193" t="s">
        <v>392</v>
      </c>
      <c r="Q16" s="193" t="s">
        <v>393</v>
      </c>
    </row>
    <row r="17" spans="1:17" s="193" customFormat="1" ht="192">
      <c r="A17" s="98">
        <v>1</v>
      </c>
      <c r="B17" s="98" t="s">
        <v>24</v>
      </c>
      <c r="C17" s="199" t="s">
        <v>240</v>
      </c>
      <c r="D17" s="199" t="s">
        <v>202</v>
      </c>
      <c r="E17" s="199"/>
      <c r="F17" s="200" t="s">
        <v>394</v>
      </c>
      <c r="G17" s="199" t="s">
        <v>395</v>
      </c>
      <c r="H17" s="246" t="str">
        <f t="shared" si="0"/>
        <v>OSC-IM40</v>
      </c>
      <c r="I17" s="193" t="s">
        <v>396</v>
      </c>
      <c r="J17" s="193" t="s">
        <v>397</v>
      </c>
      <c r="K17" s="193" t="s">
        <v>398</v>
      </c>
      <c r="L17" s="193" t="s">
        <v>399</v>
      </c>
      <c r="O17" s="193" t="s">
        <v>400</v>
      </c>
      <c r="P17" s="193" t="s">
        <v>392</v>
      </c>
      <c r="Q17" s="193" t="s">
        <v>401</v>
      </c>
    </row>
    <row r="18" spans="1:17" s="193" customFormat="1" ht="60">
      <c r="A18" s="98">
        <v>1</v>
      </c>
      <c r="B18" s="98" t="s">
        <v>24</v>
      </c>
      <c r="C18" s="199" t="s">
        <v>240</v>
      </c>
      <c r="D18" s="199" t="s">
        <v>202</v>
      </c>
      <c r="E18" s="199"/>
      <c r="F18" s="200" t="s">
        <v>402</v>
      </c>
      <c r="G18" s="199" t="s">
        <v>403</v>
      </c>
      <c r="H18" s="246" t="str">
        <f t="shared" si="0"/>
        <v>OSC-IM50</v>
      </c>
      <c r="I18" s="202" t="s">
        <v>389</v>
      </c>
      <c r="J18" s="202" t="s">
        <v>390</v>
      </c>
      <c r="K18" s="193" t="s">
        <v>29</v>
      </c>
      <c r="L18" s="193" t="s">
        <v>29</v>
      </c>
      <c r="M18" s="193" t="s">
        <v>29</v>
      </c>
      <c r="O18" s="193" t="s">
        <v>404</v>
      </c>
      <c r="P18" s="193" t="s">
        <v>392</v>
      </c>
    </row>
    <row r="19" spans="1:17" s="193" customFormat="1" ht="72">
      <c r="A19" s="98">
        <v>1</v>
      </c>
      <c r="B19" s="98" t="s">
        <v>36</v>
      </c>
      <c r="C19" s="201" t="s">
        <v>268</v>
      </c>
      <c r="D19" s="199" t="s">
        <v>271</v>
      </c>
      <c r="E19" s="200"/>
      <c r="F19" s="200" t="s">
        <v>212</v>
      </c>
      <c r="G19" s="199" t="s">
        <v>405</v>
      </c>
      <c r="H19" s="246" t="s">
        <v>406</v>
      </c>
      <c r="I19" s="202" t="s">
        <v>407</v>
      </c>
      <c r="J19" s="193" t="s">
        <v>408</v>
      </c>
      <c r="K19" s="193" t="s">
        <v>409</v>
      </c>
      <c r="L19" s="202" t="s">
        <v>410</v>
      </c>
      <c r="M19" s="193" t="s">
        <v>29</v>
      </c>
      <c r="O19" s="193" t="s">
        <v>411</v>
      </c>
    </row>
    <row r="20" spans="1:17" s="193" customFormat="1" ht="108">
      <c r="A20" s="98">
        <v>1</v>
      </c>
      <c r="B20" s="98" t="s">
        <v>36</v>
      </c>
      <c r="C20" s="201" t="s">
        <v>268</v>
      </c>
      <c r="D20" s="204" t="s">
        <v>272</v>
      </c>
      <c r="E20" s="200"/>
      <c r="F20" s="200" t="s">
        <v>212</v>
      </c>
      <c r="G20" s="199" t="s">
        <v>412</v>
      </c>
      <c r="H20" s="246" t="s">
        <v>413</v>
      </c>
      <c r="I20" s="202" t="s">
        <v>414</v>
      </c>
      <c r="J20" s="193" t="s">
        <v>415</v>
      </c>
      <c r="K20" s="193" t="s">
        <v>409</v>
      </c>
      <c r="L20" s="193" t="s">
        <v>29</v>
      </c>
      <c r="M20" s="193" t="s">
        <v>29</v>
      </c>
      <c r="O20" s="193" t="s">
        <v>411</v>
      </c>
    </row>
    <row r="21" spans="1:17" s="193" customFormat="1" ht="108">
      <c r="A21" s="187" t="s">
        <v>416</v>
      </c>
      <c r="B21" s="184" t="s">
        <v>30</v>
      </c>
      <c r="C21" s="198" t="s">
        <v>203</v>
      </c>
      <c r="D21" s="199" t="s">
        <v>202</v>
      </c>
      <c r="E21" s="199"/>
      <c r="F21" s="199"/>
      <c r="G21" s="199" t="s">
        <v>417</v>
      </c>
      <c r="H21" s="246" t="s">
        <v>418</v>
      </c>
      <c r="I21" s="193" t="s">
        <v>419</v>
      </c>
      <c r="J21" s="193" t="s">
        <v>420</v>
      </c>
      <c r="K21" s="193" t="s">
        <v>374</v>
      </c>
      <c r="L21" s="193" t="s">
        <v>375</v>
      </c>
      <c r="M21" s="193" t="s">
        <v>376</v>
      </c>
      <c r="O21" s="193" t="s">
        <v>421</v>
      </c>
    </row>
    <row r="22" spans="1:17">
      <c r="B22" s="98"/>
      <c r="I22" s="237"/>
      <c r="J22" s="237"/>
      <c r="K22" s="237"/>
      <c r="L22" s="237"/>
      <c r="M22" s="237"/>
      <c r="N22" s="237"/>
      <c r="O22" s="237"/>
      <c r="P22" s="237"/>
      <c r="Q22" s="237"/>
    </row>
    <row r="23" spans="1:17">
      <c r="B23" s="98"/>
      <c r="I23" s="237"/>
      <c r="J23" s="237"/>
      <c r="K23" s="237"/>
      <c r="L23" s="237"/>
      <c r="M23" s="237"/>
      <c r="N23" s="237"/>
      <c r="O23" s="237"/>
      <c r="P23" s="237"/>
      <c r="Q23" s="237"/>
    </row>
    <row r="24" spans="1:17">
      <c r="B24" s="98"/>
      <c r="I24" s="237"/>
      <c r="J24" s="237"/>
      <c r="K24" s="237"/>
      <c r="L24" s="237"/>
      <c r="M24" s="237"/>
      <c r="N24" s="237"/>
      <c r="O24" s="237"/>
      <c r="P24" s="237"/>
      <c r="Q24" s="237"/>
    </row>
    <row r="25" spans="1:17">
      <c r="B25" s="98"/>
      <c r="I25" s="237"/>
      <c r="J25" s="237"/>
      <c r="K25" s="237"/>
      <c r="L25" s="237"/>
      <c r="M25" s="237"/>
      <c r="N25" s="237"/>
      <c r="O25" s="237"/>
      <c r="P25" s="237"/>
      <c r="Q25" s="237"/>
    </row>
    <row r="26" spans="1:17">
      <c r="B26" s="98"/>
      <c r="I26" s="237"/>
      <c r="J26" s="237"/>
      <c r="K26" s="237"/>
      <c r="L26" s="237"/>
      <c r="M26" s="237"/>
      <c r="N26" s="237"/>
      <c r="O26" s="237"/>
      <c r="P26" s="237"/>
      <c r="Q26" s="237"/>
    </row>
    <row r="27" spans="1:17">
      <c r="B27" s="98"/>
      <c r="I27" s="237"/>
      <c r="J27" s="237"/>
      <c r="K27" s="237"/>
      <c r="L27" s="237"/>
      <c r="M27" s="237"/>
      <c r="N27" s="237"/>
      <c r="O27" s="237"/>
      <c r="P27" s="237"/>
      <c r="Q27" s="237"/>
    </row>
    <row r="28" spans="1:17">
      <c r="B28" s="98"/>
      <c r="I28" s="237"/>
      <c r="J28" s="237"/>
      <c r="K28" s="237"/>
      <c r="L28" s="237"/>
      <c r="M28" s="237"/>
      <c r="N28" s="237"/>
      <c r="O28" s="237"/>
      <c r="P28" s="237"/>
      <c r="Q28" s="237"/>
    </row>
    <row r="29" spans="1:17">
      <c r="B29" s="98"/>
      <c r="I29" s="237"/>
      <c r="J29" s="237"/>
      <c r="K29" s="237"/>
      <c r="L29" s="237"/>
      <c r="M29" s="237"/>
      <c r="N29" s="237"/>
      <c r="O29" s="237"/>
      <c r="P29" s="237"/>
      <c r="Q29" s="237"/>
    </row>
    <row r="30" spans="1:17">
      <c r="B30" s="98"/>
      <c r="I30" s="237"/>
      <c r="J30" s="237"/>
      <c r="K30" s="237"/>
      <c r="L30" s="237"/>
      <c r="M30" s="237"/>
      <c r="N30" s="237"/>
      <c r="O30" s="237"/>
      <c r="P30" s="237"/>
      <c r="Q30" s="237"/>
    </row>
    <row r="31" spans="1:17">
      <c r="B31" s="98"/>
      <c r="I31" s="237"/>
      <c r="J31" s="237"/>
      <c r="K31" s="237"/>
      <c r="L31" s="237"/>
      <c r="M31" s="237"/>
      <c r="N31" s="237"/>
      <c r="O31" s="237"/>
      <c r="P31" s="237"/>
      <c r="Q31" s="237"/>
    </row>
    <row r="32" spans="1:17">
      <c r="B32" s="98"/>
      <c r="I32" s="237"/>
      <c r="J32" s="237"/>
      <c r="K32" s="237"/>
      <c r="L32" s="237"/>
      <c r="M32" s="237"/>
      <c r="N32" s="237"/>
      <c r="O32" s="237"/>
      <c r="P32" s="237"/>
      <c r="Q32" s="237"/>
    </row>
    <row r="33" spans="2:17">
      <c r="B33" s="98"/>
      <c r="I33" s="237"/>
      <c r="J33" s="237"/>
      <c r="K33" s="237"/>
      <c r="L33" s="237"/>
      <c r="M33" s="237"/>
      <c r="N33" s="237"/>
      <c r="O33" s="237"/>
      <c r="P33" s="237"/>
      <c r="Q33" s="237"/>
    </row>
    <row r="34" spans="2:17">
      <c r="B34" s="98"/>
      <c r="I34" s="237"/>
      <c r="J34" s="237"/>
      <c r="K34" s="237"/>
      <c r="L34" s="237"/>
      <c r="M34" s="237"/>
      <c r="N34" s="237"/>
      <c r="O34" s="237"/>
      <c r="P34" s="237"/>
      <c r="Q34" s="237"/>
    </row>
    <row r="35" spans="2:17">
      <c r="B35" s="98"/>
      <c r="I35" s="237"/>
      <c r="J35" s="237"/>
      <c r="K35" s="237"/>
      <c r="L35" s="237"/>
      <c r="M35" s="237"/>
      <c r="N35" s="237"/>
      <c r="O35" s="237"/>
      <c r="P35" s="237"/>
      <c r="Q35" s="237"/>
    </row>
    <row r="36" spans="2:17">
      <c r="B36" s="98"/>
      <c r="I36" s="237"/>
      <c r="J36" s="237"/>
      <c r="K36" s="237"/>
      <c r="L36" s="237"/>
      <c r="M36" s="237"/>
      <c r="N36" s="237"/>
      <c r="O36" s="237"/>
      <c r="P36" s="237"/>
      <c r="Q36" s="237"/>
    </row>
  </sheetData>
  <autoFilter ref="A9:Q21" xr:uid="{43193C6A-CE5F-4C78-8B63-053D36AFC269}"/>
  <mergeCells count="4">
    <mergeCell ref="C3:N3"/>
    <mergeCell ref="C4:N4"/>
    <mergeCell ref="C5:N5"/>
    <mergeCell ref="C6:N6"/>
  </mergeCells>
  <hyperlinks>
    <hyperlink ref="C19:C20" r:id="rId1" display="Value" xr:uid="{AA0CD088-AA56-4523-BF43-6919DC71E762}"/>
    <hyperlink ref="D20" r:id="rId2" xr:uid="{897895CD-F256-4C84-9562-D1C086FBD22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19A78-A86A-49A5-9632-76ABE6693E9B}">
  <sheetPr>
    <tabColor rgb="FF000000"/>
  </sheetPr>
  <dimension ref="A1:Q36"/>
  <sheetViews>
    <sheetView topLeftCell="G9" workbookViewId="0">
      <selection activeCell="H10" sqref="H10"/>
    </sheetView>
  </sheetViews>
  <sheetFormatPr defaultColWidth="14.140625" defaultRowHeight="12.95"/>
  <cols>
    <col min="1" max="1" width="4.85546875" style="98" customWidth="1"/>
    <col min="2" max="2" width="12.42578125" style="97" customWidth="1"/>
    <col min="3" max="3" width="9.140625"/>
    <col min="4" max="4" width="10.5703125" customWidth="1"/>
    <col min="5" max="6" width="9.140625"/>
    <col min="7" max="7" width="35.42578125" style="99" customWidth="1"/>
    <col min="8" max="8" width="17" style="245" bestFit="1" customWidth="1"/>
  </cols>
  <sheetData>
    <row r="1" spans="1:17" ht="36">
      <c r="B1" s="154" t="s">
        <v>422</v>
      </c>
      <c r="C1" s="232" t="s">
        <v>423</v>
      </c>
      <c r="D1" s="46"/>
      <c r="E1" s="46"/>
    </row>
    <row r="2" spans="1:17" s="46" customFormat="1" ht="12">
      <c r="A2" s="1"/>
      <c r="B2" s="174" t="s">
        <v>317</v>
      </c>
      <c r="H2" s="146"/>
    </row>
    <row r="3" spans="1:17" s="46" customFormat="1" ht="12">
      <c r="B3" s="175" t="s">
        <v>318</v>
      </c>
      <c r="C3" s="46" t="s">
        <v>37</v>
      </c>
      <c r="H3" s="146"/>
    </row>
    <row r="4" spans="1:17" s="46" customFormat="1" ht="12">
      <c r="B4" s="175" t="s">
        <v>320</v>
      </c>
      <c r="C4" s="46" t="s">
        <v>37</v>
      </c>
      <c r="H4" s="146"/>
    </row>
    <row r="5" spans="1:17" s="46" customFormat="1" ht="12">
      <c r="B5" s="175" t="s">
        <v>322</v>
      </c>
      <c r="C5" s="46" t="s">
        <v>37</v>
      </c>
      <c r="H5" s="146"/>
    </row>
    <row r="6" spans="1:17" s="46" customFormat="1" ht="12">
      <c r="B6" s="175" t="s">
        <v>324</v>
      </c>
      <c r="C6" s="46" t="s">
        <v>37</v>
      </c>
      <c r="H6" s="146"/>
    </row>
    <row r="7" spans="1:17" s="46" customFormat="1" ht="12">
      <c r="H7" s="146"/>
    </row>
    <row r="8" spans="1:17" ht="12.75">
      <c r="B8" s="123" t="s">
        <v>326</v>
      </c>
    </row>
    <row r="9" spans="1:17" s="91" customFormat="1" ht="24">
      <c r="A9" s="119" t="s">
        <v>122</v>
      </c>
      <c r="B9" s="120" t="s">
        <v>327</v>
      </c>
      <c r="C9" s="121" t="s">
        <v>89</v>
      </c>
      <c r="D9" s="121" t="s">
        <v>91</v>
      </c>
      <c r="E9" s="122" t="s">
        <v>93</v>
      </c>
      <c r="F9" s="122" t="s">
        <v>95</v>
      </c>
      <c r="G9" s="121" t="s">
        <v>97</v>
      </c>
      <c r="H9" s="243" t="s">
        <v>99</v>
      </c>
      <c r="I9" s="122" t="s">
        <v>328</v>
      </c>
      <c r="J9" s="122" t="s">
        <v>329</v>
      </c>
      <c r="K9" s="122" t="s">
        <v>330</v>
      </c>
      <c r="L9" s="122" t="s">
        <v>331</v>
      </c>
      <c r="M9" s="122" t="s">
        <v>332</v>
      </c>
      <c r="N9" s="176" t="s">
        <v>333</v>
      </c>
      <c r="O9" s="242" t="s">
        <v>334</v>
      </c>
      <c r="P9" s="242" t="s">
        <v>335</v>
      </c>
      <c r="Q9" s="242" t="s">
        <v>336</v>
      </c>
    </row>
    <row r="10" spans="1:17" s="97" customFormat="1" ht="156">
      <c r="A10" s="98">
        <f>VLOOKUP(C10&amp;D10,'&lt; Mapping'!$B$8:$E$22,2,FALSE)</f>
        <v>2</v>
      </c>
      <c r="B10" s="188" t="s">
        <v>17</v>
      </c>
      <c r="C10" s="196" t="s">
        <v>199</v>
      </c>
      <c r="D10" s="196" t="s">
        <v>214</v>
      </c>
      <c r="E10" s="196"/>
      <c r="F10" s="196"/>
      <c r="G10" s="196" t="s">
        <v>424</v>
      </c>
      <c r="H10" s="260" t="s">
        <v>425</v>
      </c>
      <c r="I10" s="193" t="s">
        <v>426</v>
      </c>
      <c r="J10" s="193" t="s">
        <v>427</v>
      </c>
      <c r="K10" s="193" t="s">
        <v>428</v>
      </c>
      <c r="L10" s="193" t="s">
        <v>429</v>
      </c>
      <c r="M10" s="193" t="s">
        <v>430</v>
      </c>
      <c r="N10" s="252"/>
    </row>
    <row r="11" spans="1:17" ht="12.75">
      <c r="A11" s="107"/>
      <c r="B11" s="108"/>
      <c r="C11" s="177"/>
      <c r="D11" s="177"/>
      <c r="E11" s="177"/>
      <c r="F11" s="4"/>
      <c r="G11" s="263"/>
      <c r="H11" s="244"/>
    </row>
    <row r="12" spans="1:17" ht="12.75">
      <c r="A12" s="107"/>
      <c r="B12" s="108"/>
      <c r="C12" s="177"/>
      <c r="D12" s="177"/>
      <c r="E12" s="177"/>
      <c r="F12" s="4"/>
      <c r="G12" s="177"/>
      <c r="H12" s="244"/>
    </row>
    <row r="13" spans="1:17" ht="12.75">
      <c r="A13" s="107"/>
      <c r="B13" s="107"/>
      <c r="C13" s="68"/>
      <c r="D13" s="68"/>
      <c r="E13" s="68"/>
      <c r="F13" s="100"/>
      <c r="G13" s="68"/>
      <c r="H13" s="244"/>
    </row>
    <row r="14" spans="1:17" ht="12.75">
      <c r="A14" s="107"/>
      <c r="B14" s="107"/>
      <c r="C14" s="68"/>
      <c r="D14" s="68"/>
      <c r="E14" s="68"/>
      <c r="F14" s="100"/>
      <c r="G14" s="68"/>
      <c r="H14" s="244"/>
    </row>
    <row r="15" spans="1:17" ht="12.75">
      <c r="A15" s="107"/>
      <c r="B15" s="107"/>
      <c r="C15" s="68"/>
      <c r="D15" s="68"/>
      <c r="E15" s="68"/>
      <c r="F15" s="100"/>
      <c r="G15" s="68"/>
      <c r="H15" s="244"/>
    </row>
    <row r="16" spans="1:17" ht="12.75">
      <c r="A16" s="107"/>
      <c r="B16" s="107"/>
      <c r="C16" s="68"/>
      <c r="D16" s="68"/>
      <c r="E16" s="68"/>
      <c r="F16" s="100"/>
      <c r="G16" s="68"/>
      <c r="H16" s="244"/>
    </row>
    <row r="17" spans="1:8" ht="12.75">
      <c r="A17" s="107"/>
      <c r="B17" s="107"/>
      <c r="C17" s="68"/>
      <c r="D17" s="68"/>
      <c r="E17" s="68"/>
      <c r="F17" s="100"/>
      <c r="G17" s="68"/>
      <c r="H17" s="244"/>
    </row>
    <row r="18" spans="1:8" ht="12.75">
      <c r="A18" s="107"/>
      <c r="B18" s="107"/>
      <c r="C18" s="68"/>
      <c r="D18" s="68"/>
      <c r="E18" s="68"/>
      <c r="F18" s="100"/>
      <c r="G18" s="68"/>
      <c r="H18" s="244"/>
    </row>
    <row r="19" spans="1:8" ht="12.75">
      <c r="A19" s="107"/>
      <c r="B19" s="107"/>
      <c r="C19" s="109"/>
      <c r="D19" s="68"/>
      <c r="E19" s="100"/>
      <c r="F19" s="100"/>
      <c r="G19" s="68"/>
      <c r="H19" s="244"/>
    </row>
    <row r="20" spans="1:8" ht="12.75">
      <c r="A20" s="107"/>
      <c r="B20" s="107"/>
      <c r="C20" s="109"/>
      <c r="D20" s="68"/>
      <c r="E20" s="100"/>
      <c r="F20" s="100"/>
      <c r="G20" s="68"/>
      <c r="H20" s="244"/>
    </row>
    <row r="21" spans="1:8" s="97" customFormat="1" ht="12.75">
      <c r="A21" s="184"/>
      <c r="B21" s="98"/>
      <c r="C21" s="46"/>
      <c r="D21" s="185"/>
      <c r="E21" s="185"/>
      <c r="F21" s="186"/>
      <c r="G21" s="185"/>
      <c r="H21" s="244"/>
    </row>
    <row r="22" spans="1:8" ht="12.75">
      <c r="B22" s="98"/>
    </row>
    <row r="23" spans="1:8" ht="12.75">
      <c r="B23" s="98"/>
    </row>
    <row r="24" spans="1:8" ht="12.75">
      <c r="B24" s="98"/>
    </row>
    <row r="25" spans="1:8" ht="12.75">
      <c r="B25" s="98"/>
    </row>
    <row r="26" spans="1:8" ht="12.75">
      <c r="B26" s="98"/>
    </row>
    <row r="27" spans="1:8" ht="12.75">
      <c r="B27" s="98"/>
    </row>
    <row r="28" spans="1:8" ht="12.75">
      <c r="B28" s="98"/>
    </row>
    <row r="29" spans="1:8" ht="12.75">
      <c r="B29" s="98"/>
    </row>
    <row r="30" spans="1:8" ht="12.75">
      <c r="B30" s="98"/>
    </row>
    <row r="31" spans="1:8" ht="12.75">
      <c r="B31" s="98"/>
    </row>
    <row r="32" spans="1:8" ht="12.75">
      <c r="B32" s="98"/>
    </row>
    <row r="33" spans="2:2" ht="12.75">
      <c r="B33" s="98"/>
    </row>
    <row r="34" spans="2:2" ht="12.75">
      <c r="B34" s="98"/>
    </row>
    <row r="35" spans="2:2" ht="12.75">
      <c r="B35" s="98"/>
    </row>
    <row r="36" spans="2:2" ht="12.75">
      <c r="B36" s="9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414BA-DB5C-4DC6-B293-0BCF5FFF9C08}">
  <sheetPr>
    <tabColor rgb="FF000000"/>
  </sheetPr>
  <dimension ref="A1:Q29"/>
  <sheetViews>
    <sheetView topLeftCell="I13" workbookViewId="0">
      <selection activeCell="Q9" sqref="Q9"/>
    </sheetView>
  </sheetViews>
  <sheetFormatPr defaultRowHeight="12.75"/>
  <cols>
    <col min="1" max="1" width="5.42578125" customWidth="1"/>
    <col min="2" max="2" width="12.28515625" customWidth="1"/>
    <col min="4" max="4" width="12.28515625" customWidth="1"/>
    <col min="7" max="7" width="31.5703125" customWidth="1"/>
    <col min="8" max="8" width="17" style="245" bestFit="1" customWidth="1"/>
    <col min="9" max="9" width="22.28515625" customWidth="1"/>
    <col min="10" max="10" width="26.85546875" customWidth="1"/>
    <col min="11" max="11" width="29.42578125" customWidth="1"/>
    <col min="12" max="12" width="17.140625" customWidth="1"/>
    <col min="15" max="16" width="12.28515625" style="237" customWidth="1"/>
    <col min="17" max="17" width="30.140625" style="237" bestFit="1" customWidth="1"/>
  </cols>
  <sheetData>
    <row r="1" spans="1:17" ht="24" customHeight="1">
      <c r="B1" s="155" t="s">
        <v>143</v>
      </c>
      <c r="C1" s="67" t="s">
        <v>144</v>
      </c>
    </row>
    <row r="2" spans="1:17">
      <c r="B2" s="174" t="s">
        <v>317</v>
      </c>
      <c r="H2" s="146"/>
    </row>
    <row r="3" spans="1:17">
      <c r="B3" s="205" t="s">
        <v>318</v>
      </c>
      <c r="C3" t="s">
        <v>431</v>
      </c>
      <c r="H3" s="146"/>
    </row>
    <row r="4" spans="1:17">
      <c r="B4" s="205" t="s">
        <v>320</v>
      </c>
      <c r="C4" t="s">
        <v>432</v>
      </c>
      <c r="H4" s="146"/>
    </row>
    <row r="5" spans="1:17">
      <c r="B5" s="205" t="s">
        <v>322</v>
      </c>
      <c r="C5" t="s">
        <v>433</v>
      </c>
      <c r="H5" s="146"/>
    </row>
    <row r="6" spans="1:17">
      <c r="B6" s="205" t="s">
        <v>324</v>
      </c>
      <c r="C6" s="247" t="s">
        <v>434</v>
      </c>
      <c r="H6" s="146"/>
    </row>
    <row r="7" spans="1:17">
      <c r="C7" t="s">
        <v>435</v>
      </c>
      <c r="H7" s="146"/>
    </row>
    <row r="8" spans="1:17" ht="24">
      <c r="A8" s="206"/>
      <c r="B8" s="123" t="s">
        <v>326</v>
      </c>
      <c r="C8" s="190"/>
      <c r="D8" s="190"/>
      <c r="E8" s="190"/>
      <c r="F8" s="190"/>
      <c r="G8" s="191"/>
      <c r="I8" s="237" t="s">
        <v>436</v>
      </c>
      <c r="J8" s="237" t="s">
        <v>437</v>
      </c>
      <c r="K8" s="237" t="s">
        <v>438</v>
      </c>
      <c r="L8" s="237" t="s">
        <v>439</v>
      </c>
      <c r="M8" s="237" t="s">
        <v>440</v>
      </c>
      <c r="N8" s="237"/>
    </row>
    <row r="9" spans="1:17" ht="34.5" customHeight="1">
      <c r="A9" s="119" t="s">
        <v>122</v>
      </c>
      <c r="B9" s="119" t="s">
        <v>327</v>
      </c>
      <c r="C9" s="207" t="s">
        <v>89</v>
      </c>
      <c r="D9" s="207" t="s">
        <v>91</v>
      </c>
      <c r="E9" s="208" t="s">
        <v>93</v>
      </c>
      <c r="F9" s="208" t="s">
        <v>95</v>
      </c>
      <c r="G9" s="207" t="s">
        <v>97</v>
      </c>
      <c r="H9" s="243" t="s">
        <v>99</v>
      </c>
      <c r="I9" s="208" t="s">
        <v>328</v>
      </c>
      <c r="J9" s="208" t="s">
        <v>329</v>
      </c>
      <c r="K9" s="208" t="s">
        <v>330</v>
      </c>
      <c r="L9" s="208" t="s">
        <v>331</v>
      </c>
      <c r="M9" s="208" t="s">
        <v>332</v>
      </c>
      <c r="N9" s="209" t="s">
        <v>333</v>
      </c>
      <c r="O9" s="251" t="s">
        <v>334</v>
      </c>
      <c r="P9" s="251" t="s">
        <v>335</v>
      </c>
      <c r="Q9" s="251" t="s">
        <v>336</v>
      </c>
    </row>
    <row r="10" spans="1:17" s="97" customFormat="1" ht="84">
      <c r="A10" s="206">
        <v>3</v>
      </c>
      <c r="B10" s="210" t="s">
        <v>17</v>
      </c>
      <c r="C10" s="198" t="s">
        <v>199</v>
      </c>
      <c r="D10" s="198" t="s">
        <v>220</v>
      </c>
      <c r="E10" s="198"/>
      <c r="F10" s="197"/>
      <c r="G10" s="198" t="s">
        <v>441</v>
      </c>
      <c r="H10" s="146" t="s">
        <v>442</v>
      </c>
      <c r="I10" s="193" t="s">
        <v>443</v>
      </c>
      <c r="J10" s="193" t="s">
        <v>444</v>
      </c>
      <c r="K10" s="193" t="s">
        <v>445</v>
      </c>
      <c r="L10" s="193" t="s">
        <v>446</v>
      </c>
      <c r="M10" s="193"/>
      <c r="N10" s="193"/>
      <c r="O10" s="193" t="s">
        <v>447</v>
      </c>
      <c r="P10" s="193" t="s">
        <v>448</v>
      </c>
      <c r="Q10" s="193" t="s">
        <v>449</v>
      </c>
    </row>
    <row r="11" spans="1:17" s="97" customFormat="1" ht="72">
      <c r="A11" s="206">
        <v>3</v>
      </c>
      <c r="B11" s="210" t="s">
        <v>17</v>
      </c>
      <c r="C11" s="198" t="s">
        <v>199</v>
      </c>
      <c r="D11" s="198" t="s">
        <v>220</v>
      </c>
      <c r="E11" s="198"/>
      <c r="F11" s="197"/>
      <c r="G11" s="198" t="s">
        <v>450</v>
      </c>
      <c r="H11" s="253" t="s">
        <v>451</v>
      </c>
      <c r="I11" s="193" t="s">
        <v>452</v>
      </c>
      <c r="J11" s="193" t="s">
        <v>453</v>
      </c>
      <c r="K11" s="193" t="s">
        <v>454</v>
      </c>
      <c r="L11" s="193" t="s">
        <v>446</v>
      </c>
      <c r="M11" s="193"/>
      <c r="N11" s="193"/>
      <c r="O11" s="193" t="s">
        <v>455</v>
      </c>
      <c r="P11" s="193" t="s">
        <v>456</v>
      </c>
      <c r="Q11" s="193" t="s">
        <v>449</v>
      </c>
    </row>
    <row r="12" spans="1:17" s="97" customFormat="1" ht="120">
      <c r="A12" s="206">
        <v>3</v>
      </c>
      <c r="B12" s="210" t="s">
        <v>17</v>
      </c>
      <c r="C12" s="198" t="s">
        <v>199</v>
      </c>
      <c r="D12" s="198" t="s">
        <v>220</v>
      </c>
      <c r="E12" s="198"/>
      <c r="F12" s="197"/>
      <c r="G12" s="198" t="s">
        <v>457</v>
      </c>
      <c r="H12" s="253" t="s">
        <v>458</v>
      </c>
      <c r="I12" s="193" t="s">
        <v>459</v>
      </c>
      <c r="J12" s="193" t="s">
        <v>460</v>
      </c>
      <c r="K12" s="193" t="s">
        <v>461</v>
      </c>
      <c r="L12" s="193" t="s">
        <v>462</v>
      </c>
      <c r="M12" s="193"/>
      <c r="N12" s="193"/>
      <c r="O12" s="193" t="s">
        <v>463</v>
      </c>
      <c r="P12" s="193" t="s">
        <v>464</v>
      </c>
      <c r="Q12" s="193" t="s">
        <v>465</v>
      </c>
    </row>
    <row r="13" spans="1:17" s="97" customFormat="1" ht="84">
      <c r="A13" s="206">
        <v>3</v>
      </c>
      <c r="B13" s="210" t="s">
        <v>466</v>
      </c>
      <c r="C13" s="198" t="s">
        <v>209</v>
      </c>
      <c r="D13" s="198"/>
      <c r="E13" s="198"/>
      <c r="F13" s="197" t="s">
        <v>467</v>
      </c>
      <c r="G13" s="198" t="s">
        <v>468</v>
      </c>
      <c r="H13" s="253" t="str">
        <f t="shared" ref="H13:H18" si="0">"OSC-"&amp;F13</f>
        <v>OSC-LC10</v>
      </c>
      <c r="I13" s="193" t="s">
        <v>469</v>
      </c>
      <c r="J13" s="193" t="s">
        <v>470</v>
      </c>
      <c r="K13" s="248" t="s">
        <v>471</v>
      </c>
      <c r="L13" s="193" t="s">
        <v>446</v>
      </c>
      <c r="O13" s="193" t="s">
        <v>472</v>
      </c>
      <c r="P13" s="193" t="s">
        <v>456</v>
      </c>
      <c r="Q13" s="193" t="s">
        <v>473</v>
      </c>
    </row>
    <row r="14" spans="1:17" s="97" customFormat="1" ht="72">
      <c r="A14" s="206">
        <v>3</v>
      </c>
      <c r="B14" s="210" t="s">
        <v>466</v>
      </c>
      <c r="C14" s="198" t="s">
        <v>209</v>
      </c>
      <c r="D14" s="198"/>
      <c r="E14" s="198"/>
      <c r="F14" s="197" t="s">
        <v>474</v>
      </c>
      <c r="G14" s="198" t="s">
        <v>475</v>
      </c>
      <c r="H14" s="146" t="str">
        <f t="shared" si="0"/>
        <v>OSC-LC20</v>
      </c>
      <c r="I14" s="193" t="s">
        <v>476</v>
      </c>
      <c r="J14" s="193" t="s">
        <v>477</v>
      </c>
      <c r="K14" s="248" t="s">
        <v>478</v>
      </c>
      <c r="L14" s="193" t="s">
        <v>479</v>
      </c>
      <c r="O14" s="193" t="s">
        <v>480</v>
      </c>
      <c r="P14" s="193" t="s">
        <v>481</v>
      </c>
      <c r="Q14" s="193" t="s">
        <v>482</v>
      </c>
    </row>
    <row r="15" spans="1:17" s="97" customFormat="1" ht="96">
      <c r="A15" s="206">
        <v>3</v>
      </c>
      <c r="B15" s="210" t="s">
        <v>466</v>
      </c>
      <c r="C15" s="198" t="s">
        <v>209</v>
      </c>
      <c r="D15" s="198"/>
      <c r="E15" s="198"/>
      <c r="F15" s="197" t="s">
        <v>483</v>
      </c>
      <c r="G15" s="198" t="s">
        <v>484</v>
      </c>
      <c r="H15" s="146" t="str">
        <f t="shared" si="0"/>
        <v>OSC-LC30</v>
      </c>
      <c r="I15" s="193" t="s">
        <v>485</v>
      </c>
      <c r="J15" s="193" t="s">
        <v>486</v>
      </c>
      <c r="K15" s="248" t="s">
        <v>487</v>
      </c>
      <c r="L15" s="193" t="s">
        <v>479</v>
      </c>
      <c r="O15" s="193" t="s">
        <v>488</v>
      </c>
      <c r="P15" s="193" t="s">
        <v>481</v>
      </c>
      <c r="Q15" s="193" t="s">
        <v>482</v>
      </c>
    </row>
    <row r="16" spans="1:17" s="97" customFormat="1" ht="60">
      <c r="A16" s="206">
        <v>3</v>
      </c>
      <c r="B16" s="210" t="s">
        <v>466</v>
      </c>
      <c r="C16" s="198" t="s">
        <v>209</v>
      </c>
      <c r="D16" s="198"/>
      <c r="E16" s="198"/>
      <c r="F16" s="197" t="s">
        <v>489</v>
      </c>
      <c r="G16" s="198" t="s">
        <v>490</v>
      </c>
      <c r="H16" s="146" t="str">
        <f t="shared" si="0"/>
        <v>OSC-LC40</v>
      </c>
      <c r="I16" s="193" t="s">
        <v>491</v>
      </c>
      <c r="J16" s="193" t="s">
        <v>492</v>
      </c>
      <c r="K16" s="248" t="s">
        <v>493</v>
      </c>
      <c r="L16" s="193" t="s">
        <v>494</v>
      </c>
      <c r="O16" s="193" t="s">
        <v>495</v>
      </c>
      <c r="P16" s="193" t="s">
        <v>496</v>
      </c>
      <c r="Q16" s="193" t="s">
        <v>497</v>
      </c>
    </row>
    <row r="17" spans="1:17" s="97" customFormat="1" ht="120">
      <c r="A17" s="206">
        <v>3</v>
      </c>
      <c r="B17" s="210" t="s">
        <v>466</v>
      </c>
      <c r="C17" s="198" t="s">
        <v>209</v>
      </c>
      <c r="D17" s="198"/>
      <c r="E17" s="198"/>
      <c r="F17" s="197" t="s">
        <v>498</v>
      </c>
      <c r="G17" s="198" t="s">
        <v>499</v>
      </c>
      <c r="H17" s="146" t="str">
        <f t="shared" si="0"/>
        <v>OSC-LC50</v>
      </c>
      <c r="I17" s="193" t="s">
        <v>500</v>
      </c>
      <c r="J17" s="193" t="s">
        <v>501</v>
      </c>
      <c r="K17" s="248" t="s">
        <v>502</v>
      </c>
      <c r="L17" s="193" t="s">
        <v>503</v>
      </c>
      <c r="O17" s="193" t="s">
        <v>504</v>
      </c>
      <c r="P17" s="193" t="s">
        <v>497</v>
      </c>
      <c r="Q17" s="193" t="s">
        <v>505</v>
      </c>
    </row>
    <row r="18" spans="1:17" s="97" customFormat="1" ht="72">
      <c r="A18" s="206">
        <v>3</v>
      </c>
      <c r="B18" s="210" t="s">
        <v>466</v>
      </c>
      <c r="C18" s="198" t="s">
        <v>209</v>
      </c>
      <c r="D18" s="198"/>
      <c r="E18" s="198"/>
      <c r="F18" s="197" t="s">
        <v>506</v>
      </c>
      <c r="G18" s="198" t="s">
        <v>507</v>
      </c>
      <c r="H18" s="253" t="str">
        <f t="shared" si="0"/>
        <v>OSC-LC60</v>
      </c>
      <c r="I18" s="193" t="s">
        <v>508</v>
      </c>
      <c r="J18" s="193" t="s">
        <v>509</v>
      </c>
      <c r="K18" s="248" t="s">
        <v>510</v>
      </c>
      <c r="L18" s="193" t="s">
        <v>446</v>
      </c>
      <c r="O18" s="193" t="s">
        <v>511</v>
      </c>
      <c r="P18" s="193" t="s">
        <v>456</v>
      </c>
      <c r="Q18" s="193" t="s">
        <v>512</v>
      </c>
    </row>
    <row r="19" spans="1:17" s="97" customFormat="1" ht="48">
      <c r="A19" s="206">
        <v>3</v>
      </c>
      <c r="B19" s="210" t="s">
        <v>36</v>
      </c>
      <c r="C19" s="198" t="s">
        <v>262</v>
      </c>
      <c r="D19" s="198" t="s">
        <v>265</v>
      </c>
      <c r="E19" s="198"/>
      <c r="F19" s="197"/>
      <c r="G19" s="198" t="s">
        <v>513</v>
      </c>
      <c r="H19" s="253" t="s">
        <v>514</v>
      </c>
      <c r="I19" s="193" t="s">
        <v>515</v>
      </c>
      <c r="J19" s="193" t="s">
        <v>516</v>
      </c>
      <c r="K19" s="193" t="s">
        <v>517</v>
      </c>
      <c r="L19" s="193" t="s">
        <v>518</v>
      </c>
      <c r="O19" s="193" t="s">
        <v>519</v>
      </c>
      <c r="P19" s="193" t="s">
        <v>520</v>
      </c>
      <c r="Q19" s="193" t="s">
        <v>521</v>
      </c>
    </row>
    <row r="20" spans="1:17" s="97" customFormat="1" ht="72">
      <c r="A20" s="206">
        <v>3</v>
      </c>
      <c r="B20" s="210" t="s">
        <v>36</v>
      </c>
      <c r="C20" s="198" t="s">
        <v>262</v>
      </c>
      <c r="D20" s="198" t="s">
        <v>265</v>
      </c>
      <c r="E20" s="198"/>
      <c r="F20" s="197"/>
      <c r="G20" s="198" t="s">
        <v>522</v>
      </c>
      <c r="H20" s="253" t="s">
        <v>523</v>
      </c>
      <c r="I20" s="193" t="s">
        <v>524</v>
      </c>
      <c r="J20" s="193" t="s">
        <v>525</v>
      </c>
      <c r="K20" s="193" t="s">
        <v>526</v>
      </c>
      <c r="L20" s="193" t="s">
        <v>527</v>
      </c>
      <c r="O20" s="193" t="s">
        <v>528</v>
      </c>
      <c r="P20" s="193" t="s">
        <v>529</v>
      </c>
      <c r="Q20" s="193" t="s">
        <v>530</v>
      </c>
    </row>
    <row r="21" spans="1:17" s="97" customFormat="1" ht="84">
      <c r="A21" s="206">
        <v>3</v>
      </c>
      <c r="B21" s="210" t="s">
        <v>36</v>
      </c>
      <c r="C21" s="198" t="s">
        <v>262</v>
      </c>
      <c r="D21" s="198" t="s">
        <v>265</v>
      </c>
      <c r="E21" s="198"/>
      <c r="F21" s="197"/>
      <c r="G21" s="198" t="s">
        <v>531</v>
      </c>
      <c r="H21" s="146" t="s">
        <v>532</v>
      </c>
      <c r="I21" s="193" t="s">
        <v>533</v>
      </c>
      <c r="J21" s="193" t="s">
        <v>534</v>
      </c>
      <c r="K21" s="193" t="s">
        <v>535</v>
      </c>
      <c r="L21" s="193" t="s">
        <v>527</v>
      </c>
      <c r="O21" s="193" t="s">
        <v>536</v>
      </c>
      <c r="P21" s="193" t="s">
        <v>537</v>
      </c>
      <c r="Q21" s="193" t="s">
        <v>538</v>
      </c>
    </row>
    <row r="22" spans="1:17" s="97" customFormat="1" ht="120">
      <c r="A22" s="206">
        <v>3</v>
      </c>
      <c r="B22" s="210" t="s">
        <v>36</v>
      </c>
      <c r="C22" s="198" t="s">
        <v>262</v>
      </c>
      <c r="D22" s="198" t="s">
        <v>265</v>
      </c>
      <c r="E22" s="198"/>
      <c r="F22" s="198"/>
      <c r="G22" s="198" t="s">
        <v>539</v>
      </c>
      <c r="H22" s="146" t="s">
        <v>540</v>
      </c>
      <c r="I22" s="193" t="s">
        <v>541</v>
      </c>
      <c r="J22" s="193" t="s">
        <v>542</v>
      </c>
      <c r="K22" s="193" t="s">
        <v>543</v>
      </c>
      <c r="L22" s="193" t="s">
        <v>544</v>
      </c>
      <c r="O22" s="193" t="s">
        <v>545</v>
      </c>
      <c r="P22" s="193" t="s">
        <v>546</v>
      </c>
      <c r="Q22" s="193" t="s">
        <v>547</v>
      </c>
    </row>
    <row r="23" spans="1:17" s="97" customFormat="1" ht="144">
      <c r="A23" s="206">
        <v>3</v>
      </c>
      <c r="B23" s="210" t="s">
        <v>36</v>
      </c>
      <c r="C23" s="198" t="s">
        <v>262</v>
      </c>
      <c r="D23" s="198" t="s">
        <v>265</v>
      </c>
      <c r="E23" s="198"/>
      <c r="F23" s="198"/>
      <c r="G23" s="198" t="s">
        <v>548</v>
      </c>
      <c r="H23" s="146" t="s">
        <v>549</v>
      </c>
      <c r="I23" s="193" t="s">
        <v>550</v>
      </c>
      <c r="J23" s="193" t="s">
        <v>551</v>
      </c>
      <c r="K23" s="193" t="s">
        <v>552</v>
      </c>
      <c r="L23" s="193" t="s">
        <v>553</v>
      </c>
      <c r="O23" s="193" t="s">
        <v>554</v>
      </c>
      <c r="P23" s="193" t="s">
        <v>555</v>
      </c>
      <c r="Q23" s="193" t="s">
        <v>29</v>
      </c>
    </row>
    <row r="24" spans="1:17" s="97" customFormat="1" ht="144">
      <c r="A24" s="206">
        <v>3</v>
      </c>
      <c r="B24" s="210" t="s">
        <v>36</v>
      </c>
      <c r="C24" s="198" t="s">
        <v>262</v>
      </c>
      <c r="D24" s="198" t="s">
        <v>265</v>
      </c>
      <c r="E24" s="198"/>
      <c r="F24" s="198"/>
      <c r="G24" s="198" t="s">
        <v>556</v>
      </c>
      <c r="H24" s="146" t="s">
        <v>557</v>
      </c>
      <c r="I24" s="193" t="s">
        <v>558</v>
      </c>
      <c r="J24" s="193" t="s">
        <v>559</v>
      </c>
      <c r="K24" s="193" t="s">
        <v>560</v>
      </c>
      <c r="L24" s="193" t="s">
        <v>561</v>
      </c>
      <c r="O24" s="193" t="s">
        <v>562</v>
      </c>
      <c r="P24" s="193" t="s">
        <v>555</v>
      </c>
      <c r="Q24" s="193"/>
    </row>
    <row r="25" spans="1:17" s="97" customFormat="1" ht="156">
      <c r="A25" s="206">
        <v>3</v>
      </c>
      <c r="B25" s="210" t="s">
        <v>563</v>
      </c>
      <c r="C25" s="198" t="s">
        <v>202</v>
      </c>
      <c r="D25" s="198" t="s">
        <v>207</v>
      </c>
      <c r="E25" s="198"/>
      <c r="G25" s="198" t="s">
        <v>564</v>
      </c>
      <c r="H25" s="253" t="s">
        <v>565</v>
      </c>
      <c r="I25" s="193" t="s">
        <v>566</v>
      </c>
      <c r="J25" s="193" t="s">
        <v>567</v>
      </c>
      <c r="K25" s="193" t="s">
        <v>568</v>
      </c>
      <c r="L25" s="193" t="s">
        <v>569</v>
      </c>
      <c r="O25" s="193" t="s">
        <v>570</v>
      </c>
      <c r="P25" s="193" t="s">
        <v>456</v>
      </c>
      <c r="Q25" s="193" t="s">
        <v>571</v>
      </c>
    </row>
    <row r="26" spans="1:17" s="97" customFormat="1" ht="240">
      <c r="A26" s="206">
        <v>3</v>
      </c>
      <c r="B26" s="210" t="s">
        <v>563</v>
      </c>
      <c r="C26" s="198" t="s">
        <v>202</v>
      </c>
      <c r="D26" s="198" t="s">
        <v>213</v>
      </c>
      <c r="E26" s="198"/>
      <c r="G26" s="198" t="s">
        <v>572</v>
      </c>
      <c r="H26" s="253" t="s">
        <v>573</v>
      </c>
      <c r="I26" s="193" t="s">
        <v>574</v>
      </c>
      <c r="J26" s="193" t="s">
        <v>575</v>
      </c>
      <c r="K26" s="193" t="s">
        <v>576</v>
      </c>
      <c r="L26" s="193" t="s">
        <v>577</v>
      </c>
      <c r="O26" s="193" t="s">
        <v>578</v>
      </c>
      <c r="P26" s="193" t="s">
        <v>579</v>
      </c>
      <c r="Q26" s="193"/>
    </row>
    <row r="27" spans="1:17" s="97" customFormat="1" ht="84">
      <c r="A27" s="206">
        <v>3</v>
      </c>
      <c r="B27" s="210" t="s">
        <v>563</v>
      </c>
      <c r="C27" s="198" t="s">
        <v>202</v>
      </c>
      <c r="D27" s="198" t="s">
        <v>219</v>
      </c>
      <c r="E27" s="198"/>
      <c r="G27" s="198" t="s">
        <v>580</v>
      </c>
      <c r="H27" s="146" t="s">
        <v>581</v>
      </c>
      <c r="I27" s="193" t="s">
        <v>582</v>
      </c>
      <c r="J27" s="193" t="s">
        <v>583</v>
      </c>
      <c r="K27" s="193" t="s">
        <v>568</v>
      </c>
      <c r="L27" s="193" t="s">
        <v>584</v>
      </c>
      <c r="O27" s="193" t="s">
        <v>585</v>
      </c>
      <c r="P27" s="193"/>
      <c r="Q27" s="193"/>
    </row>
    <row r="28" spans="1:17" s="97" customFormat="1" ht="108">
      <c r="A28" s="206">
        <v>3</v>
      </c>
      <c r="B28" s="210" t="s">
        <v>563</v>
      </c>
      <c r="C28" s="198" t="s">
        <v>202</v>
      </c>
      <c r="D28" s="198" t="s">
        <v>224</v>
      </c>
      <c r="E28" s="198"/>
      <c r="G28" s="198" t="s">
        <v>586</v>
      </c>
      <c r="H28" s="253" t="s">
        <v>587</v>
      </c>
      <c r="I28" s="193" t="s">
        <v>588</v>
      </c>
      <c r="J28" s="193" t="s">
        <v>589</v>
      </c>
      <c r="K28" s="193" t="s">
        <v>568</v>
      </c>
      <c r="L28" s="193" t="s">
        <v>590</v>
      </c>
      <c r="O28" s="193" t="s">
        <v>591</v>
      </c>
      <c r="P28" s="193"/>
      <c r="Q28" s="193"/>
    </row>
    <row r="29" spans="1:17" s="97" customFormat="1" ht="132">
      <c r="A29" s="206">
        <v>3</v>
      </c>
      <c r="B29" s="210" t="s">
        <v>563</v>
      </c>
      <c r="C29" s="198" t="s">
        <v>202</v>
      </c>
      <c r="D29" s="198" t="s">
        <v>229</v>
      </c>
      <c r="E29" s="198"/>
      <c r="G29" s="198" t="s">
        <v>592</v>
      </c>
      <c r="H29" s="146" t="s">
        <v>593</v>
      </c>
      <c r="I29" s="193" t="s">
        <v>594</v>
      </c>
      <c r="J29" s="193" t="s">
        <v>589</v>
      </c>
      <c r="K29" s="193" t="s">
        <v>595</v>
      </c>
      <c r="L29" s="193" t="s">
        <v>596</v>
      </c>
      <c r="O29" s="193" t="s">
        <v>597</v>
      </c>
      <c r="P29" s="193" t="s">
        <v>598</v>
      </c>
      <c r="Q29" s="193" t="s">
        <v>599</v>
      </c>
    </row>
  </sheetData>
  <autoFilter ref="A9:Q9" xr:uid="{014F0312-BB68-43B4-9504-D6E4F910770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3A67B-C44B-4191-8578-A1D5222F35BE}">
  <sheetPr>
    <tabColor rgb="FF000000"/>
  </sheetPr>
  <dimension ref="A1:Q66"/>
  <sheetViews>
    <sheetView workbookViewId="0">
      <selection activeCell="A45" sqref="A45"/>
    </sheetView>
  </sheetViews>
  <sheetFormatPr defaultColWidth="14.140625" defaultRowHeight="12"/>
  <cols>
    <col min="1" max="1" width="6.42578125" style="214" customWidth="1"/>
    <col min="2" max="2" width="12.42578125" style="192" customWidth="1"/>
    <col min="3" max="3" width="17.5703125" style="190" bestFit="1" customWidth="1"/>
    <col min="4" max="4" width="13.5703125" style="190" bestFit="1" customWidth="1"/>
    <col min="5" max="5" width="9.140625" style="190" bestFit="1" customWidth="1"/>
    <col min="6" max="6" width="12.5703125" style="190" bestFit="1" customWidth="1"/>
    <col min="7" max="7" width="35.42578125" style="191" customWidth="1"/>
    <col min="8" max="8" width="17" style="245" bestFit="1" customWidth="1"/>
    <col min="9" max="14" width="19" style="194" customWidth="1"/>
    <col min="15" max="16384" width="14.140625" style="194"/>
  </cols>
  <sheetData>
    <row r="1" spans="1:17" ht="24">
      <c r="B1" s="156" t="s">
        <v>155</v>
      </c>
      <c r="C1" s="67" t="s">
        <v>156</v>
      </c>
      <c r="I1" s="237"/>
      <c r="J1" s="237"/>
      <c r="K1" s="237"/>
      <c r="L1" s="237"/>
      <c r="M1" s="237"/>
      <c r="N1" s="237"/>
      <c r="O1" s="237"/>
      <c r="P1" s="237"/>
      <c r="Q1" s="237"/>
    </row>
    <row r="2" spans="1:17" s="193" customFormat="1">
      <c r="A2" s="190"/>
      <c r="B2" s="216" t="s">
        <v>317</v>
      </c>
      <c r="C2" s="217"/>
      <c r="D2" s="218"/>
      <c r="E2" s="192"/>
      <c r="F2" s="192"/>
      <c r="G2" s="192"/>
      <c r="H2" s="146"/>
    </row>
    <row r="3" spans="1:17" s="193" customFormat="1">
      <c r="A3" s="192"/>
      <c r="B3" s="219" t="s">
        <v>318</v>
      </c>
      <c r="C3" s="46" t="s">
        <v>600</v>
      </c>
      <c r="D3" s="46"/>
      <c r="E3" s="46"/>
      <c r="F3" s="46"/>
      <c r="G3" s="46"/>
      <c r="H3" s="146"/>
      <c r="I3" s="46"/>
      <c r="J3" s="46"/>
      <c r="K3" s="46"/>
      <c r="L3" s="46"/>
      <c r="M3" s="46"/>
      <c r="N3" s="46"/>
    </row>
    <row r="4" spans="1:17" s="193" customFormat="1">
      <c r="A4" s="192"/>
      <c r="B4" s="219" t="s">
        <v>320</v>
      </c>
      <c r="C4" s="46" t="s">
        <v>601</v>
      </c>
      <c r="D4" s="46"/>
      <c r="E4" s="46"/>
      <c r="F4" s="46"/>
      <c r="G4" s="46"/>
      <c r="H4" s="146"/>
      <c r="I4" s="46"/>
      <c r="J4" s="46"/>
      <c r="K4" s="46"/>
      <c r="L4" s="46"/>
      <c r="M4" s="46"/>
      <c r="N4" s="46"/>
    </row>
    <row r="5" spans="1:17" s="193" customFormat="1">
      <c r="A5" s="192"/>
      <c r="B5" s="219" t="s">
        <v>322</v>
      </c>
      <c r="C5" s="46" t="s">
        <v>602</v>
      </c>
      <c r="D5" s="46"/>
      <c r="E5" s="46"/>
      <c r="F5" s="46"/>
      <c r="G5" s="46"/>
      <c r="H5" s="146"/>
      <c r="I5" s="46"/>
      <c r="J5" s="46"/>
      <c r="K5" s="46"/>
      <c r="L5" s="46"/>
      <c r="M5" s="46"/>
      <c r="N5" s="46"/>
    </row>
    <row r="6" spans="1:17" s="193" customFormat="1">
      <c r="A6" s="192"/>
      <c r="B6" s="219" t="s">
        <v>324</v>
      </c>
      <c r="C6" s="46" t="s">
        <v>603</v>
      </c>
      <c r="D6" s="46"/>
      <c r="E6" s="46"/>
      <c r="F6" s="46"/>
      <c r="G6" s="46"/>
      <c r="H6" s="146"/>
      <c r="I6" s="46"/>
      <c r="J6" s="46"/>
      <c r="K6" s="46"/>
      <c r="L6" s="46"/>
      <c r="M6" s="46"/>
      <c r="N6" s="46"/>
    </row>
    <row r="7" spans="1:17" s="193" customFormat="1" ht="36">
      <c r="A7" s="192"/>
      <c r="B7" s="192"/>
      <c r="C7" s="192"/>
      <c r="D7" s="192"/>
      <c r="E7" s="192"/>
      <c r="F7" s="192"/>
      <c r="G7" s="192"/>
      <c r="H7" s="146"/>
      <c r="K7" s="238" t="s">
        <v>604</v>
      </c>
    </row>
    <row r="8" spans="1:17">
      <c r="B8" s="220" t="s">
        <v>326</v>
      </c>
      <c r="I8" s="237" t="s">
        <v>436</v>
      </c>
      <c r="J8" s="237" t="s">
        <v>437</v>
      </c>
      <c r="K8" s="237" t="s">
        <v>438</v>
      </c>
      <c r="L8" s="237" t="s">
        <v>439</v>
      </c>
      <c r="M8" s="237" t="s">
        <v>440</v>
      </c>
      <c r="N8" s="237"/>
      <c r="O8" s="237"/>
      <c r="P8" s="237"/>
      <c r="Q8" s="237"/>
    </row>
    <row r="9" spans="1:17" s="195" customFormat="1" ht="24">
      <c r="A9" s="221" t="s">
        <v>122</v>
      </c>
      <c r="B9" s="221" t="s">
        <v>327</v>
      </c>
      <c r="C9" s="222" t="s">
        <v>89</v>
      </c>
      <c r="D9" s="222" t="s">
        <v>91</v>
      </c>
      <c r="E9" s="223" t="s">
        <v>93</v>
      </c>
      <c r="F9" s="223" t="s">
        <v>95</v>
      </c>
      <c r="G9" s="222" t="s">
        <v>97</v>
      </c>
      <c r="H9" s="243" t="s">
        <v>99</v>
      </c>
      <c r="I9" s="223" t="s">
        <v>328</v>
      </c>
      <c r="J9" s="223" t="s">
        <v>329</v>
      </c>
      <c r="K9" s="223" t="s">
        <v>330</v>
      </c>
      <c r="L9" s="223" t="s">
        <v>331</v>
      </c>
      <c r="M9" s="223" t="s">
        <v>332</v>
      </c>
      <c r="N9" s="224" t="s">
        <v>333</v>
      </c>
      <c r="O9" s="242" t="s">
        <v>334</v>
      </c>
      <c r="P9" s="242" t="s">
        <v>335</v>
      </c>
      <c r="Q9" s="242" t="s">
        <v>336</v>
      </c>
    </row>
    <row r="10" spans="1:17" ht="60">
      <c r="A10" s="229">
        <v>5</v>
      </c>
      <c r="B10" s="229" t="s">
        <v>17</v>
      </c>
      <c r="C10" s="230" t="s">
        <v>230</v>
      </c>
      <c r="D10" s="230" t="s">
        <v>231</v>
      </c>
      <c r="E10" s="230"/>
      <c r="F10" s="230"/>
      <c r="G10" s="230" t="s">
        <v>605</v>
      </c>
      <c r="H10" s="146" t="s">
        <v>606</v>
      </c>
      <c r="I10" s="195" t="s">
        <v>456</v>
      </c>
      <c r="J10" s="195" t="s">
        <v>607</v>
      </c>
      <c r="K10" s="195" t="s">
        <v>608</v>
      </c>
      <c r="L10" s="195" t="s">
        <v>609</v>
      </c>
      <c r="M10" s="195" t="s">
        <v>610</v>
      </c>
      <c r="N10" s="195" t="s">
        <v>611</v>
      </c>
      <c r="O10" s="237" t="s">
        <v>612</v>
      </c>
      <c r="P10" s="237" t="s">
        <v>496</v>
      </c>
      <c r="Q10" s="237" t="s">
        <v>613</v>
      </c>
    </row>
    <row r="11" spans="1:17" ht="120">
      <c r="A11" s="229">
        <v>5</v>
      </c>
      <c r="B11" s="229" t="s">
        <v>17</v>
      </c>
      <c r="C11" s="230" t="s">
        <v>230</v>
      </c>
      <c r="D11" s="230" t="s">
        <v>231</v>
      </c>
      <c r="E11" s="230"/>
      <c r="F11" s="230"/>
      <c r="G11" s="230" t="s">
        <v>614</v>
      </c>
      <c r="H11" s="146" t="s">
        <v>615</v>
      </c>
      <c r="I11" s="195" t="s">
        <v>456</v>
      </c>
      <c r="J11" s="195" t="s">
        <v>616</v>
      </c>
      <c r="K11" s="195" t="s">
        <v>617</v>
      </c>
      <c r="L11" s="195" t="s">
        <v>609</v>
      </c>
      <c r="M11" s="195" t="s">
        <v>618</v>
      </c>
      <c r="N11" s="195" t="s">
        <v>619</v>
      </c>
      <c r="O11" s="237" t="s">
        <v>620</v>
      </c>
      <c r="P11" s="237" t="s">
        <v>481</v>
      </c>
      <c r="Q11" s="237" t="s">
        <v>621</v>
      </c>
    </row>
    <row r="12" spans="1:17" ht="36">
      <c r="A12" s="229">
        <v>5</v>
      </c>
      <c r="B12" s="229" t="s">
        <v>24</v>
      </c>
      <c r="C12" s="230" t="s">
        <v>226</v>
      </c>
      <c r="D12" s="230" t="s">
        <v>202</v>
      </c>
      <c r="E12" s="230"/>
      <c r="F12" s="230" t="s">
        <v>622</v>
      </c>
      <c r="G12" s="230" t="s">
        <v>623</v>
      </c>
      <c r="H12" s="146" t="str">
        <f t="shared" ref="H12:H20" si="0">"OSC-"&amp;F12</f>
        <v>OSC-CO10</v>
      </c>
      <c r="I12" s="195" t="s">
        <v>456</v>
      </c>
      <c r="J12" s="195" t="s">
        <v>456</v>
      </c>
      <c r="K12" s="195" t="s">
        <v>496</v>
      </c>
      <c r="L12" s="195" t="s">
        <v>609</v>
      </c>
      <c r="M12" s="195" t="s">
        <v>29</v>
      </c>
      <c r="N12" s="195"/>
      <c r="O12" s="237" t="s">
        <v>624</v>
      </c>
      <c r="P12" s="237" t="s">
        <v>625</v>
      </c>
      <c r="Q12" s="237" t="s">
        <v>626</v>
      </c>
    </row>
    <row r="13" spans="1:17" ht="48">
      <c r="A13" s="229">
        <v>5</v>
      </c>
      <c r="B13" s="229" t="s">
        <v>24</v>
      </c>
      <c r="C13" s="230" t="s">
        <v>226</v>
      </c>
      <c r="D13" s="230" t="s">
        <v>202</v>
      </c>
      <c r="E13" s="230"/>
      <c r="F13" s="230" t="s">
        <v>627</v>
      </c>
      <c r="G13" s="230" t="s">
        <v>628</v>
      </c>
      <c r="H13" s="146" t="str">
        <f t="shared" si="0"/>
        <v>OSC-CO20</v>
      </c>
      <c r="I13" s="195" t="s">
        <v>456</v>
      </c>
      <c r="J13" s="195" t="s">
        <v>456</v>
      </c>
      <c r="K13" s="195" t="s">
        <v>496</v>
      </c>
      <c r="L13" s="195" t="s">
        <v>629</v>
      </c>
      <c r="M13" s="195" t="s">
        <v>29</v>
      </c>
      <c r="N13" s="195"/>
      <c r="O13" s="237" t="s">
        <v>630</v>
      </c>
      <c r="P13" s="237" t="s">
        <v>631</v>
      </c>
      <c r="Q13" s="237" t="s">
        <v>632</v>
      </c>
    </row>
    <row r="14" spans="1:17" ht="60">
      <c r="A14" s="229">
        <v>5</v>
      </c>
      <c r="B14" s="229" t="s">
        <v>24</v>
      </c>
      <c r="C14" s="230" t="s">
        <v>226</v>
      </c>
      <c r="D14" s="230" t="s">
        <v>202</v>
      </c>
      <c r="E14" s="230"/>
      <c r="F14" s="230" t="s">
        <v>633</v>
      </c>
      <c r="G14" s="230" t="s">
        <v>634</v>
      </c>
      <c r="H14" s="146" t="str">
        <f t="shared" si="0"/>
        <v>OSC-CO30</v>
      </c>
      <c r="I14" s="195" t="s">
        <v>456</v>
      </c>
      <c r="J14" s="195" t="s">
        <v>456</v>
      </c>
      <c r="K14" s="195" t="s">
        <v>496</v>
      </c>
      <c r="L14" s="195" t="s">
        <v>609</v>
      </c>
      <c r="M14" s="195" t="s">
        <v>29</v>
      </c>
      <c r="N14" s="195"/>
      <c r="O14" s="237" t="s">
        <v>635</v>
      </c>
      <c r="P14" s="237" t="s">
        <v>631</v>
      </c>
      <c r="Q14" s="237" t="s">
        <v>636</v>
      </c>
    </row>
    <row r="15" spans="1:17" ht="60">
      <c r="A15" s="229">
        <v>5</v>
      </c>
      <c r="B15" s="229" t="s">
        <v>24</v>
      </c>
      <c r="C15" s="230" t="s">
        <v>226</v>
      </c>
      <c r="D15" s="230" t="s">
        <v>202</v>
      </c>
      <c r="E15" s="230"/>
      <c r="F15" s="230" t="s">
        <v>637</v>
      </c>
      <c r="G15" s="230" t="s">
        <v>638</v>
      </c>
      <c r="H15" s="253" t="str">
        <f t="shared" si="0"/>
        <v>OSC-CO40</v>
      </c>
      <c r="I15" s="195" t="s">
        <v>456</v>
      </c>
      <c r="J15" s="195" t="s">
        <v>456</v>
      </c>
      <c r="K15" s="195" t="s">
        <v>617</v>
      </c>
      <c r="L15" s="195" t="s">
        <v>639</v>
      </c>
      <c r="M15" s="195" t="s">
        <v>29</v>
      </c>
      <c r="N15" s="195"/>
      <c r="O15" s="237"/>
      <c r="P15" s="237" t="s">
        <v>456</v>
      </c>
      <c r="Q15" s="237" t="s">
        <v>636</v>
      </c>
    </row>
    <row r="16" spans="1:17" ht="60">
      <c r="A16" s="229">
        <v>5</v>
      </c>
      <c r="B16" s="229" t="s">
        <v>24</v>
      </c>
      <c r="C16" s="230" t="s">
        <v>226</v>
      </c>
      <c r="D16" s="230" t="s">
        <v>202</v>
      </c>
      <c r="E16" s="230"/>
      <c r="F16" s="230" t="s">
        <v>640</v>
      </c>
      <c r="G16" s="230" t="s">
        <v>641</v>
      </c>
      <c r="H16" s="146" t="str">
        <f t="shared" si="0"/>
        <v>OSC-CO50</v>
      </c>
      <c r="I16" s="195" t="s">
        <v>456</v>
      </c>
      <c r="J16" s="195" t="s">
        <v>456</v>
      </c>
      <c r="K16" s="195" t="s">
        <v>496</v>
      </c>
      <c r="L16" s="195" t="s">
        <v>609</v>
      </c>
      <c r="M16" s="195" t="s">
        <v>29</v>
      </c>
      <c r="N16" s="195"/>
      <c r="O16" s="237" t="s">
        <v>642</v>
      </c>
      <c r="P16" s="237" t="s">
        <v>496</v>
      </c>
      <c r="Q16" s="237" t="s">
        <v>643</v>
      </c>
    </row>
    <row r="17" spans="1:17" ht="48">
      <c r="A17" s="229">
        <v>5</v>
      </c>
      <c r="B17" s="229" t="s">
        <v>24</v>
      </c>
      <c r="C17" s="230" t="s">
        <v>226</v>
      </c>
      <c r="D17" s="230" t="s">
        <v>202</v>
      </c>
      <c r="E17" s="230"/>
      <c r="F17" s="230" t="s">
        <v>644</v>
      </c>
      <c r="G17" s="230" t="s">
        <v>645</v>
      </c>
      <c r="H17" s="146" t="str">
        <f t="shared" si="0"/>
        <v>OSC-CO72 </v>
      </c>
      <c r="I17" s="195" t="s">
        <v>456</v>
      </c>
      <c r="J17" s="195" t="s">
        <v>456</v>
      </c>
      <c r="K17" s="195" t="s">
        <v>496</v>
      </c>
      <c r="L17" s="195" t="s">
        <v>609</v>
      </c>
      <c r="M17" s="195" t="s">
        <v>29</v>
      </c>
      <c r="N17" s="195"/>
      <c r="O17" s="237" t="s">
        <v>646</v>
      </c>
      <c r="P17" s="237" t="s">
        <v>496</v>
      </c>
      <c r="Q17" s="237" t="s">
        <v>647</v>
      </c>
    </row>
    <row r="18" spans="1:17" ht="48">
      <c r="A18" s="229">
        <v>5</v>
      </c>
      <c r="B18" s="229" t="s">
        <v>24</v>
      </c>
      <c r="C18" s="230" t="s">
        <v>226</v>
      </c>
      <c r="D18" s="230" t="s">
        <v>202</v>
      </c>
      <c r="E18" s="230"/>
      <c r="F18" s="230" t="s">
        <v>648</v>
      </c>
      <c r="G18" s="230" t="s">
        <v>649</v>
      </c>
      <c r="H18" s="146" t="str">
        <f t="shared" si="0"/>
        <v>OSC-CO73</v>
      </c>
      <c r="I18" s="195" t="s">
        <v>456</v>
      </c>
      <c r="J18" s="195" t="s">
        <v>456</v>
      </c>
      <c r="K18" s="195" t="s">
        <v>496</v>
      </c>
      <c r="L18" s="195" t="s">
        <v>609</v>
      </c>
      <c r="M18" s="195" t="s">
        <v>29</v>
      </c>
      <c r="N18" s="195"/>
      <c r="O18" s="249" t="s">
        <v>646</v>
      </c>
      <c r="P18" s="237" t="s">
        <v>496</v>
      </c>
      <c r="Q18" s="237" t="s">
        <v>647</v>
      </c>
    </row>
    <row r="19" spans="1:17" ht="48">
      <c r="A19" s="229">
        <v>5</v>
      </c>
      <c r="B19" s="229" t="s">
        <v>24</v>
      </c>
      <c r="C19" s="230" t="s">
        <v>226</v>
      </c>
      <c r="D19" s="230" t="s">
        <v>202</v>
      </c>
      <c r="E19" s="230"/>
      <c r="F19" s="230" t="s">
        <v>650</v>
      </c>
      <c r="G19" s="230" t="s">
        <v>651</v>
      </c>
      <c r="H19" s="146" t="str">
        <f t="shared" si="0"/>
        <v>OSC-CO71 </v>
      </c>
      <c r="I19" s="195" t="s">
        <v>456</v>
      </c>
      <c r="J19" s="195" t="s">
        <v>456</v>
      </c>
      <c r="K19" s="195" t="s">
        <v>496</v>
      </c>
      <c r="L19" s="195" t="s">
        <v>609</v>
      </c>
      <c r="M19" s="195" t="s">
        <v>29</v>
      </c>
      <c r="N19" s="195"/>
      <c r="O19" s="237" t="s">
        <v>652</v>
      </c>
      <c r="P19" s="237" t="s">
        <v>496</v>
      </c>
      <c r="Q19" s="237" t="s">
        <v>643</v>
      </c>
    </row>
    <row r="20" spans="1:17" ht="72">
      <c r="A20" s="229">
        <v>5</v>
      </c>
      <c r="B20" s="229" t="s">
        <v>24</v>
      </c>
      <c r="C20" s="230" t="s">
        <v>226</v>
      </c>
      <c r="D20" s="230" t="s">
        <v>202</v>
      </c>
      <c r="E20" s="230"/>
      <c r="F20" s="230" t="s">
        <v>653</v>
      </c>
      <c r="G20" s="230" t="s">
        <v>654</v>
      </c>
      <c r="H20" s="253" t="str">
        <f t="shared" si="0"/>
        <v>OSC-CO80</v>
      </c>
      <c r="I20" s="195" t="s">
        <v>456</v>
      </c>
      <c r="J20" s="195" t="s">
        <v>456</v>
      </c>
      <c r="K20" s="195" t="s">
        <v>617</v>
      </c>
      <c r="L20" s="195" t="s">
        <v>609</v>
      </c>
      <c r="M20" s="195" t="s">
        <v>655</v>
      </c>
      <c r="N20" s="195"/>
      <c r="O20" s="237" t="s">
        <v>656</v>
      </c>
      <c r="P20" s="237" t="s">
        <v>456</v>
      </c>
      <c r="Q20" s="237" t="s">
        <v>657</v>
      </c>
    </row>
    <row r="21" spans="1:17" ht="60">
      <c r="A21" s="229">
        <v>5</v>
      </c>
      <c r="B21" s="229" t="s">
        <v>36</v>
      </c>
      <c r="C21" s="231" t="s">
        <v>217</v>
      </c>
      <c r="D21" s="231" t="s">
        <v>218</v>
      </c>
      <c r="E21" s="213"/>
      <c r="F21" s="231" t="s">
        <v>658</v>
      </c>
      <c r="G21" s="213" t="s">
        <v>659</v>
      </c>
      <c r="H21" s="146" t="s">
        <v>660</v>
      </c>
      <c r="I21" s="195" t="s">
        <v>661</v>
      </c>
      <c r="J21" s="195" t="s">
        <v>662</v>
      </c>
      <c r="K21" s="195" t="s">
        <v>663</v>
      </c>
      <c r="L21" s="195" t="s">
        <v>664</v>
      </c>
      <c r="M21" s="195" t="s">
        <v>664</v>
      </c>
      <c r="N21" s="195"/>
      <c r="O21" s="237" t="s">
        <v>665</v>
      </c>
      <c r="P21" s="237" t="s">
        <v>481</v>
      </c>
      <c r="Q21" s="237"/>
    </row>
    <row r="22" spans="1:17" ht="60">
      <c r="A22" s="229">
        <v>5</v>
      </c>
      <c r="B22" s="229" t="s">
        <v>36</v>
      </c>
      <c r="C22" s="231" t="s">
        <v>217</v>
      </c>
      <c r="D22" s="231" t="s">
        <v>218</v>
      </c>
      <c r="E22" s="213"/>
      <c r="F22" s="231" t="s">
        <v>666</v>
      </c>
      <c r="G22" s="213" t="s">
        <v>667</v>
      </c>
      <c r="H22" s="146" t="s">
        <v>668</v>
      </c>
      <c r="I22" s="195" t="s">
        <v>661</v>
      </c>
      <c r="J22" s="195" t="s">
        <v>669</v>
      </c>
      <c r="K22" s="195" t="s">
        <v>670</v>
      </c>
      <c r="L22" s="195" t="s">
        <v>664</v>
      </c>
      <c r="M22" s="195" t="s">
        <v>664</v>
      </c>
      <c r="N22" s="195"/>
      <c r="O22" s="237" t="s">
        <v>665</v>
      </c>
      <c r="P22" s="237"/>
      <c r="Q22" s="237"/>
    </row>
    <row r="23" spans="1:17" ht="60">
      <c r="A23" s="229">
        <v>5</v>
      </c>
      <c r="B23" s="229" t="s">
        <v>36</v>
      </c>
      <c r="C23" s="231" t="s">
        <v>217</v>
      </c>
      <c r="D23" s="231" t="s">
        <v>218</v>
      </c>
      <c r="E23" s="213"/>
      <c r="F23" s="231" t="s">
        <v>671</v>
      </c>
      <c r="G23" s="213" t="s">
        <v>672</v>
      </c>
      <c r="H23" s="146" t="s">
        <v>673</v>
      </c>
      <c r="I23" s="195" t="s">
        <v>661</v>
      </c>
      <c r="J23" s="195" t="s">
        <v>674</v>
      </c>
      <c r="K23" s="195" t="s">
        <v>663</v>
      </c>
      <c r="L23" s="195" t="s">
        <v>664</v>
      </c>
      <c r="M23" s="195" t="s">
        <v>664</v>
      </c>
      <c r="N23" s="195"/>
      <c r="O23" s="237" t="s">
        <v>665</v>
      </c>
      <c r="P23" s="237"/>
      <c r="Q23" s="237"/>
    </row>
    <row r="24" spans="1:17" ht="60">
      <c r="A24" s="229">
        <v>5</v>
      </c>
      <c r="B24" s="229" t="s">
        <v>36</v>
      </c>
      <c r="C24" s="231" t="s">
        <v>217</v>
      </c>
      <c r="D24" s="231" t="s">
        <v>218</v>
      </c>
      <c r="E24" s="213"/>
      <c r="F24" s="231" t="s">
        <v>675</v>
      </c>
      <c r="G24" s="213" t="s">
        <v>676</v>
      </c>
      <c r="H24" s="146" t="s">
        <v>677</v>
      </c>
      <c r="I24" s="195" t="s">
        <v>661</v>
      </c>
      <c r="J24" s="195" t="s">
        <v>674</v>
      </c>
      <c r="K24" s="195" t="s">
        <v>678</v>
      </c>
      <c r="L24" s="195" t="s">
        <v>664</v>
      </c>
      <c r="M24" s="195" t="s">
        <v>664</v>
      </c>
      <c r="N24" s="195"/>
      <c r="O24" s="237" t="s">
        <v>665</v>
      </c>
      <c r="P24" s="237"/>
      <c r="Q24" s="237"/>
    </row>
    <row r="25" spans="1:17" ht="60">
      <c r="A25" s="229">
        <v>5</v>
      </c>
      <c r="B25" s="229" t="s">
        <v>36</v>
      </c>
      <c r="C25" s="231" t="s">
        <v>217</v>
      </c>
      <c r="D25" s="231" t="s">
        <v>218</v>
      </c>
      <c r="E25" s="213"/>
      <c r="F25" s="231" t="s">
        <v>679</v>
      </c>
      <c r="G25" s="213" t="s">
        <v>680</v>
      </c>
      <c r="H25" s="146" t="s">
        <v>681</v>
      </c>
      <c r="I25" s="195" t="s">
        <v>661</v>
      </c>
      <c r="J25" s="195" t="s">
        <v>669</v>
      </c>
      <c r="K25" s="195" t="s">
        <v>678</v>
      </c>
      <c r="L25" s="195" t="s">
        <v>664</v>
      </c>
      <c r="M25" s="195" t="s">
        <v>664</v>
      </c>
      <c r="N25" s="195"/>
      <c r="O25" s="237" t="s">
        <v>665</v>
      </c>
      <c r="P25" s="237"/>
      <c r="Q25" s="237"/>
    </row>
    <row r="26" spans="1:17" ht="72">
      <c r="A26" s="229">
        <v>5</v>
      </c>
      <c r="B26" s="229" t="s">
        <v>36</v>
      </c>
      <c r="C26" s="231" t="s">
        <v>217</v>
      </c>
      <c r="D26" s="231" t="s">
        <v>223</v>
      </c>
      <c r="E26" s="213"/>
      <c r="F26" s="231" t="s">
        <v>682</v>
      </c>
      <c r="G26" s="213" t="s">
        <v>683</v>
      </c>
      <c r="H26" s="253" t="s">
        <v>684</v>
      </c>
      <c r="I26" s="195" t="s">
        <v>456</v>
      </c>
      <c r="J26" s="195" t="s">
        <v>456</v>
      </c>
      <c r="K26" s="195" t="s">
        <v>685</v>
      </c>
      <c r="L26" s="195" t="s">
        <v>686</v>
      </c>
      <c r="M26" s="195" t="s">
        <v>686</v>
      </c>
      <c r="N26" s="195"/>
      <c r="O26" s="237" t="s">
        <v>687</v>
      </c>
      <c r="P26" s="237" t="s">
        <v>688</v>
      </c>
      <c r="Q26" s="237" t="s">
        <v>689</v>
      </c>
    </row>
    <row r="27" spans="1:17" ht="96">
      <c r="A27" s="229">
        <v>5</v>
      </c>
      <c r="B27" s="229" t="s">
        <v>36</v>
      </c>
      <c r="C27" s="231" t="s">
        <v>217</v>
      </c>
      <c r="D27" s="231" t="s">
        <v>223</v>
      </c>
      <c r="E27" s="213"/>
      <c r="F27" s="231" t="s">
        <v>690</v>
      </c>
      <c r="G27" s="213" t="s">
        <v>691</v>
      </c>
      <c r="H27" s="146" t="s">
        <v>692</v>
      </c>
      <c r="I27" s="195" t="s">
        <v>456</v>
      </c>
      <c r="J27" s="195" t="s">
        <v>456</v>
      </c>
      <c r="K27" s="195" t="s">
        <v>496</v>
      </c>
      <c r="L27" s="195" t="s">
        <v>609</v>
      </c>
      <c r="M27" s="195" t="s">
        <v>29</v>
      </c>
      <c r="N27" s="195"/>
      <c r="O27" s="237"/>
      <c r="P27" s="237" t="s">
        <v>496</v>
      </c>
      <c r="Q27" s="237" t="s">
        <v>693</v>
      </c>
    </row>
    <row r="28" spans="1:17" ht="72">
      <c r="A28" s="229">
        <v>5</v>
      </c>
      <c r="B28" s="229" t="s">
        <v>36</v>
      </c>
      <c r="C28" s="231" t="s">
        <v>217</v>
      </c>
      <c r="D28" s="231" t="s">
        <v>223</v>
      </c>
      <c r="E28" s="213"/>
      <c r="F28" s="231" t="s">
        <v>694</v>
      </c>
      <c r="G28" s="213" t="s">
        <v>695</v>
      </c>
      <c r="H28" s="146" t="s">
        <v>696</v>
      </c>
      <c r="I28" s="195" t="s">
        <v>456</v>
      </c>
      <c r="J28" s="195" t="s">
        <v>456</v>
      </c>
      <c r="K28" s="195" t="s">
        <v>617</v>
      </c>
      <c r="L28" s="195" t="s">
        <v>697</v>
      </c>
      <c r="M28" s="195" t="s">
        <v>698</v>
      </c>
      <c r="N28" s="195"/>
      <c r="O28" s="237" t="s">
        <v>687</v>
      </c>
      <c r="P28" s="237" t="s">
        <v>497</v>
      </c>
      <c r="Q28" s="237" t="s">
        <v>699</v>
      </c>
    </row>
    <row r="29" spans="1:17" ht="60">
      <c r="A29" s="229">
        <v>5</v>
      </c>
      <c r="B29" s="229" t="s">
        <v>36</v>
      </c>
      <c r="C29" s="231" t="s">
        <v>217</v>
      </c>
      <c r="D29" s="231" t="s">
        <v>223</v>
      </c>
      <c r="E29" s="213"/>
      <c r="F29" s="231" t="s">
        <v>700</v>
      </c>
      <c r="G29" s="213" t="s">
        <v>701</v>
      </c>
      <c r="H29" s="146" t="s">
        <v>702</v>
      </c>
      <c r="I29" s="195" t="s">
        <v>456</v>
      </c>
      <c r="J29" s="195" t="s">
        <v>456</v>
      </c>
      <c r="K29" s="195" t="s">
        <v>496</v>
      </c>
      <c r="L29" s="195" t="s">
        <v>609</v>
      </c>
      <c r="M29" s="195" t="s">
        <v>703</v>
      </c>
      <c r="N29" s="195"/>
      <c r="O29" s="237" t="s">
        <v>704</v>
      </c>
      <c r="P29" s="237" t="s">
        <v>497</v>
      </c>
      <c r="Q29" s="237" t="s">
        <v>705</v>
      </c>
    </row>
    <row r="30" spans="1:17" ht="72">
      <c r="A30" s="229">
        <v>5</v>
      </c>
      <c r="B30" s="229" t="s">
        <v>36</v>
      </c>
      <c r="C30" s="231" t="s">
        <v>217</v>
      </c>
      <c r="D30" s="231" t="s">
        <v>228</v>
      </c>
      <c r="E30" s="213"/>
      <c r="F30" s="231" t="s">
        <v>706</v>
      </c>
      <c r="G30" s="213" t="s">
        <v>707</v>
      </c>
      <c r="H30" s="146" t="s">
        <v>708</v>
      </c>
      <c r="I30" s="195" t="s">
        <v>456</v>
      </c>
      <c r="J30" s="195" t="s">
        <v>456</v>
      </c>
      <c r="K30" s="195" t="s">
        <v>685</v>
      </c>
      <c r="L30" s="195" t="s">
        <v>609</v>
      </c>
      <c r="M30" s="195" t="s">
        <v>709</v>
      </c>
      <c r="N30" s="195"/>
      <c r="O30" s="237" t="s">
        <v>710</v>
      </c>
      <c r="P30" s="237" t="s">
        <v>496</v>
      </c>
      <c r="Q30" s="237" t="s">
        <v>643</v>
      </c>
    </row>
    <row r="31" spans="1:17" ht="48">
      <c r="A31" s="229">
        <v>5</v>
      </c>
      <c r="B31" s="229" t="s">
        <v>36</v>
      </c>
      <c r="C31" s="231" t="s">
        <v>217</v>
      </c>
      <c r="D31" s="231" t="s">
        <v>228</v>
      </c>
      <c r="E31" s="213"/>
      <c r="F31" s="231" t="s">
        <v>711</v>
      </c>
      <c r="G31" s="213" t="s">
        <v>712</v>
      </c>
      <c r="H31" s="146" t="s">
        <v>713</v>
      </c>
      <c r="I31" s="195" t="s">
        <v>456</v>
      </c>
      <c r="J31" s="195" t="s">
        <v>456</v>
      </c>
      <c r="K31" s="195" t="s">
        <v>496</v>
      </c>
      <c r="L31" s="195" t="s">
        <v>609</v>
      </c>
      <c r="M31" s="195" t="s">
        <v>714</v>
      </c>
      <c r="N31" s="195"/>
      <c r="O31" s="237" t="s">
        <v>715</v>
      </c>
      <c r="P31" s="237" t="s">
        <v>496</v>
      </c>
      <c r="Q31" s="237" t="s">
        <v>716</v>
      </c>
    </row>
    <row r="32" spans="1:17" ht="24">
      <c r="A32" s="229">
        <v>5</v>
      </c>
      <c r="B32" s="229" t="s">
        <v>36</v>
      </c>
      <c r="C32" s="231" t="s">
        <v>217</v>
      </c>
      <c r="D32" s="231" t="s">
        <v>228</v>
      </c>
      <c r="E32" s="213"/>
      <c r="F32" s="231" t="s">
        <v>717</v>
      </c>
      <c r="G32" s="213" t="s">
        <v>718</v>
      </c>
      <c r="H32" s="146" t="s">
        <v>719</v>
      </c>
      <c r="I32" s="195" t="s">
        <v>456</v>
      </c>
      <c r="J32" s="195" t="s">
        <v>456</v>
      </c>
      <c r="K32" s="195" t="s">
        <v>496</v>
      </c>
      <c r="L32" s="195" t="s">
        <v>609</v>
      </c>
      <c r="M32" s="195" t="s">
        <v>29</v>
      </c>
      <c r="N32" s="195"/>
      <c r="O32" s="237" t="s">
        <v>720</v>
      </c>
      <c r="P32" s="237" t="s">
        <v>496</v>
      </c>
      <c r="Q32" s="237" t="s">
        <v>647</v>
      </c>
    </row>
    <row r="33" spans="1:17" ht="24">
      <c r="A33" s="229">
        <v>5</v>
      </c>
      <c r="B33" s="229" t="s">
        <v>36</v>
      </c>
      <c r="C33" s="231" t="s">
        <v>217</v>
      </c>
      <c r="D33" s="231" t="s">
        <v>228</v>
      </c>
      <c r="E33" s="213"/>
      <c r="F33" s="231" t="s">
        <v>721</v>
      </c>
      <c r="G33" s="213" t="s">
        <v>722</v>
      </c>
      <c r="H33" s="146" t="s">
        <v>723</v>
      </c>
      <c r="I33" s="195" t="s">
        <v>456</v>
      </c>
      <c r="J33" s="195" t="s">
        <v>456</v>
      </c>
      <c r="K33" s="195" t="s">
        <v>496</v>
      </c>
      <c r="L33" s="195" t="s">
        <v>609</v>
      </c>
      <c r="M33" s="195" t="s">
        <v>29</v>
      </c>
      <c r="N33" s="195"/>
      <c r="O33" s="237" t="s">
        <v>720</v>
      </c>
      <c r="P33" s="237" t="s">
        <v>496</v>
      </c>
      <c r="Q33" s="237" t="s">
        <v>647</v>
      </c>
    </row>
    <row r="34" spans="1:17" ht="36">
      <c r="A34" s="229">
        <v>5</v>
      </c>
      <c r="B34" s="229" t="s">
        <v>36</v>
      </c>
      <c r="C34" s="231" t="s">
        <v>217</v>
      </c>
      <c r="D34" s="231" t="s">
        <v>228</v>
      </c>
      <c r="E34" s="213"/>
      <c r="F34" s="231" t="s">
        <v>724</v>
      </c>
      <c r="G34" s="213" t="s">
        <v>725</v>
      </c>
      <c r="H34" s="146" t="s">
        <v>726</v>
      </c>
      <c r="I34" s="195" t="s">
        <v>456</v>
      </c>
      <c r="J34" s="195" t="s">
        <v>727</v>
      </c>
      <c r="K34" s="195" t="s">
        <v>685</v>
      </c>
      <c r="L34" s="195" t="s">
        <v>697</v>
      </c>
      <c r="M34" s="195" t="s">
        <v>697</v>
      </c>
      <c r="N34" s="195"/>
      <c r="O34" s="237" t="s">
        <v>728</v>
      </c>
      <c r="P34" s="237" t="s">
        <v>497</v>
      </c>
      <c r="Q34" s="237" t="s">
        <v>729</v>
      </c>
    </row>
    <row r="35" spans="1:17" s="237" customFormat="1" ht="24">
      <c r="A35" s="229">
        <v>5</v>
      </c>
      <c r="B35" s="229" t="s">
        <v>36</v>
      </c>
      <c r="C35" s="231" t="s">
        <v>217</v>
      </c>
      <c r="D35" s="231" t="s">
        <v>228</v>
      </c>
      <c r="E35" s="213"/>
      <c r="F35" s="231" t="s">
        <v>730</v>
      </c>
      <c r="G35" s="213" t="s">
        <v>731</v>
      </c>
      <c r="H35" s="146" t="s">
        <v>732</v>
      </c>
      <c r="I35" s="195" t="s">
        <v>456</v>
      </c>
      <c r="J35" s="195" t="s">
        <v>456</v>
      </c>
      <c r="K35" s="195" t="s">
        <v>733</v>
      </c>
      <c r="L35" s="195" t="s">
        <v>733</v>
      </c>
      <c r="M35" s="195" t="s">
        <v>733</v>
      </c>
      <c r="N35" s="195"/>
      <c r="O35" s="237" t="s">
        <v>734</v>
      </c>
      <c r="P35" s="237" t="s">
        <v>497</v>
      </c>
    </row>
    <row r="36" spans="1:17" ht="84">
      <c r="A36" s="229">
        <v>5</v>
      </c>
      <c r="B36" s="229" t="s">
        <v>36</v>
      </c>
      <c r="C36" s="231" t="s">
        <v>217</v>
      </c>
      <c r="D36" s="231" t="s">
        <v>234</v>
      </c>
      <c r="E36" s="213"/>
      <c r="F36" s="231" t="s">
        <v>735</v>
      </c>
      <c r="G36" s="213" t="s">
        <v>736</v>
      </c>
      <c r="H36" s="146" t="s">
        <v>737</v>
      </c>
      <c r="I36" s="195" t="s">
        <v>456</v>
      </c>
      <c r="J36" s="195" t="s">
        <v>456</v>
      </c>
      <c r="K36" s="195" t="s">
        <v>496</v>
      </c>
      <c r="L36" s="195" t="s">
        <v>609</v>
      </c>
      <c r="M36" s="195" t="s">
        <v>738</v>
      </c>
      <c r="N36" s="195"/>
      <c r="O36" s="237" t="s">
        <v>739</v>
      </c>
      <c r="P36" s="237" t="s">
        <v>496</v>
      </c>
      <c r="Q36" s="237" t="s">
        <v>740</v>
      </c>
    </row>
    <row r="37" spans="1:17" ht="48">
      <c r="A37" s="229">
        <v>5</v>
      </c>
      <c r="B37" s="229" t="s">
        <v>36</v>
      </c>
      <c r="C37" s="231" t="s">
        <v>217</v>
      </c>
      <c r="D37" s="231" t="s">
        <v>234</v>
      </c>
      <c r="E37" s="213"/>
      <c r="F37" s="231" t="s">
        <v>741</v>
      </c>
      <c r="G37" s="213" t="s">
        <v>742</v>
      </c>
      <c r="H37" s="146" t="s">
        <v>743</v>
      </c>
      <c r="I37" s="195" t="s">
        <v>456</v>
      </c>
      <c r="J37" s="195" t="s">
        <v>456</v>
      </c>
      <c r="K37" s="195" t="s">
        <v>685</v>
      </c>
      <c r="L37" s="195" t="s">
        <v>609</v>
      </c>
      <c r="M37" s="195" t="s">
        <v>738</v>
      </c>
      <c r="N37" s="195"/>
      <c r="O37" s="237" t="s">
        <v>744</v>
      </c>
      <c r="P37" s="237" t="s">
        <v>496</v>
      </c>
      <c r="Q37" s="237" t="s">
        <v>636</v>
      </c>
    </row>
    <row r="38" spans="1:17" ht="36">
      <c r="A38" s="229">
        <v>5</v>
      </c>
      <c r="B38" s="229" t="s">
        <v>36</v>
      </c>
      <c r="C38" s="231" t="s">
        <v>217</v>
      </c>
      <c r="D38" s="231" t="s">
        <v>234</v>
      </c>
      <c r="E38" s="213"/>
      <c r="F38" s="231" t="s">
        <v>745</v>
      </c>
      <c r="G38" s="213" t="s">
        <v>746</v>
      </c>
      <c r="H38" s="253" t="s">
        <v>747</v>
      </c>
      <c r="I38" s="195" t="s">
        <v>456</v>
      </c>
      <c r="J38" s="195" t="s">
        <v>456</v>
      </c>
      <c r="K38" s="195" t="s">
        <v>748</v>
      </c>
      <c r="L38" s="195" t="s">
        <v>609</v>
      </c>
      <c r="M38" s="195" t="s">
        <v>749</v>
      </c>
      <c r="N38" s="195"/>
      <c r="O38" s="237" t="s">
        <v>750</v>
      </c>
      <c r="P38" s="237" t="s">
        <v>456</v>
      </c>
      <c r="Q38" s="237" t="s">
        <v>751</v>
      </c>
    </row>
    <row r="39" spans="1:17" ht="36">
      <c r="A39" s="229">
        <v>5</v>
      </c>
      <c r="B39" s="229" t="s">
        <v>36</v>
      </c>
      <c r="C39" s="231" t="s">
        <v>217</v>
      </c>
      <c r="D39" s="231" t="s">
        <v>234</v>
      </c>
      <c r="E39" s="213"/>
      <c r="F39" s="231" t="s">
        <v>752</v>
      </c>
      <c r="G39" s="213" t="s">
        <v>753</v>
      </c>
      <c r="H39" s="146" t="s">
        <v>754</v>
      </c>
      <c r="I39" s="195" t="s">
        <v>456</v>
      </c>
      <c r="J39" s="195" t="s">
        <v>456</v>
      </c>
      <c r="K39" s="195" t="s">
        <v>617</v>
      </c>
      <c r="L39" s="195" t="s">
        <v>755</v>
      </c>
      <c r="M39" s="195" t="s">
        <v>756</v>
      </c>
      <c r="N39" s="195"/>
      <c r="O39" s="237" t="s">
        <v>757</v>
      </c>
      <c r="P39" s="237" t="s">
        <v>496</v>
      </c>
      <c r="Q39" s="237" t="s">
        <v>758</v>
      </c>
    </row>
    <row r="40" spans="1:17" ht="60">
      <c r="A40" s="229">
        <v>5</v>
      </c>
      <c r="B40" s="229" t="s">
        <v>36</v>
      </c>
      <c r="C40" s="231" t="s">
        <v>217</v>
      </c>
      <c r="D40" s="231" t="s">
        <v>245</v>
      </c>
      <c r="E40" s="213"/>
      <c r="F40" s="231" t="s">
        <v>759</v>
      </c>
      <c r="G40" s="213" t="s">
        <v>760</v>
      </c>
      <c r="H40" s="253" t="s">
        <v>761</v>
      </c>
      <c r="I40" s="195" t="s">
        <v>456</v>
      </c>
      <c r="J40" s="195" t="s">
        <v>727</v>
      </c>
      <c r="K40" s="195" t="s">
        <v>496</v>
      </c>
      <c r="L40" s="195" t="s">
        <v>609</v>
      </c>
      <c r="M40" s="195" t="s">
        <v>29</v>
      </c>
      <c r="N40" s="195"/>
      <c r="O40" s="237" t="s">
        <v>762</v>
      </c>
      <c r="P40" s="237" t="s">
        <v>456</v>
      </c>
      <c r="Q40" s="237" t="s">
        <v>647</v>
      </c>
    </row>
    <row r="41" spans="1:17" ht="48">
      <c r="A41" s="229">
        <v>5</v>
      </c>
      <c r="B41" s="229" t="s">
        <v>36</v>
      </c>
      <c r="C41" s="231" t="s">
        <v>217</v>
      </c>
      <c r="D41" s="231" t="s">
        <v>245</v>
      </c>
      <c r="E41" s="213"/>
      <c r="F41" s="231" t="s">
        <v>763</v>
      </c>
      <c r="G41" s="213" t="s">
        <v>764</v>
      </c>
      <c r="H41" s="146" t="s">
        <v>765</v>
      </c>
      <c r="I41" s="195" t="s">
        <v>456</v>
      </c>
      <c r="J41" s="195" t="s">
        <v>727</v>
      </c>
      <c r="K41" s="195" t="s">
        <v>496</v>
      </c>
      <c r="L41" s="195" t="s">
        <v>766</v>
      </c>
      <c r="M41" s="195" t="s">
        <v>697</v>
      </c>
      <c r="N41" s="195"/>
      <c r="O41" s="237" t="s">
        <v>767</v>
      </c>
      <c r="P41" s="237" t="s">
        <v>497</v>
      </c>
      <c r="Q41" s="237" t="s">
        <v>768</v>
      </c>
    </row>
    <row r="42" spans="1:17" ht="72">
      <c r="A42" s="229">
        <v>5</v>
      </c>
      <c r="B42" s="229" t="s">
        <v>36</v>
      </c>
      <c r="C42" s="231" t="s">
        <v>217</v>
      </c>
      <c r="D42" s="231" t="s">
        <v>245</v>
      </c>
      <c r="E42" s="213"/>
      <c r="F42" s="231" t="s">
        <v>769</v>
      </c>
      <c r="G42" s="213" t="s">
        <v>770</v>
      </c>
      <c r="H42" s="253" t="s">
        <v>771</v>
      </c>
      <c r="I42" s="195" t="s">
        <v>456</v>
      </c>
      <c r="J42" s="195" t="s">
        <v>456</v>
      </c>
      <c r="K42" s="195" t="s">
        <v>685</v>
      </c>
      <c r="L42" s="195" t="s">
        <v>772</v>
      </c>
      <c r="M42" s="195" t="s">
        <v>772</v>
      </c>
      <c r="N42" s="195"/>
      <c r="O42" s="237" t="s">
        <v>773</v>
      </c>
      <c r="P42" s="237" t="s">
        <v>456</v>
      </c>
      <c r="Q42" s="237" t="s">
        <v>774</v>
      </c>
    </row>
    <row r="43" spans="1:17" ht="48">
      <c r="A43" s="229">
        <v>5</v>
      </c>
      <c r="B43" s="229" t="s">
        <v>36</v>
      </c>
      <c r="C43" s="231" t="s">
        <v>217</v>
      </c>
      <c r="D43" s="231" t="s">
        <v>245</v>
      </c>
      <c r="E43" s="213"/>
      <c r="F43" s="231" t="s">
        <v>775</v>
      </c>
      <c r="G43" s="213" t="s">
        <v>776</v>
      </c>
      <c r="H43" s="146" t="s">
        <v>777</v>
      </c>
      <c r="I43" s="195" t="s">
        <v>456</v>
      </c>
      <c r="J43" s="195" t="s">
        <v>456</v>
      </c>
      <c r="K43" s="195" t="s">
        <v>685</v>
      </c>
      <c r="L43" s="195" t="s">
        <v>609</v>
      </c>
      <c r="M43" s="195" t="s">
        <v>29</v>
      </c>
      <c r="N43" s="195"/>
      <c r="O43" s="237" t="s">
        <v>778</v>
      </c>
      <c r="P43" s="237" t="s">
        <v>496</v>
      </c>
      <c r="Q43" s="237" t="s">
        <v>779</v>
      </c>
    </row>
    <row r="44" spans="1:17" ht="60">
      <c r="A44" s="229">
        <v>5</v>
      </c>
      <c r="B44" s="229" t="s">
        <v>36</v>
      </c>
      <c r="C44" s="231" t="s">
        <v>217</v>
      </c>
      <c r="D44" s="231" t="s">
        <v>245</v>
      </c>
      <c r="E44" s="213"/>
      <c r="F44" s="231" t="s">
        <v>780</v>
      </c>
      <c r="G44" s="213" t="s">
        <v>781</v>
      </c>
      <c r="H44" s="253" t="s">
        <v>782</v>
      </c>
      <c r="I44" s="195" t="s">
        <v>456</v>
      </c>
      <c r="J44" s="195" t="s">
        <v>456</v>
      </c>
      <c r="K44" s="195" t="s">
        <v>617</v>
      </c>
      <c r="L44" s="195" t="s">
        <v>609</v>
      </c>
      <c r="M44" s="195" t="s">
        <v>772</v>
      </c>
      <c r="N44" s="195"/>
      <c r="O44" s="237"/>
      <c r="P44" s="237" t="s">
        <v>456</v>
      </c>
      <c r="Q44" s="237" t="s">
        <v>783</v>
      </c>
    </row>
    <row r="45" spans="1:17" s="193" customFormat="1" ht="60">
      <c r="A45" s="225">
        <v>5</v>
      </c>
      <c r="B45" s="254" t="s">
        <v>36</v>
      </c>
      <c r="C45" s="227" t="s">
        <v>262</v>
      </c>
      <c r="D45" s="227" t="s">
        <v>264</v>
      </c>
      <c r="E45" s="225"/>
      <c r="F45" s="225"/>
      <c r="G45" s="225" t="s">
        <v>784</v>
      </c>
      <c r="H45" s="253" t="s">
        <v>785</v>
      </c>
      <c r="I45" s="264" t="s">
        <v>456</v>
      </c>
      <c r="J45" s="264" t="s">
        <v>456</v>
      </c>
      <c r="K45" s="264" t="s">
        <v>786</v>
      </c>
      <c r="L45" s="264" t="s">
        <v>787</v>
      </c>
      <c r="M45" s="264" t="s">
        <v>788</v>
      </c>
      <c r="N45" s="225"/>
      <c r="O45" s="202" t="s">
        <v>789</v>
      </c>
    </row>
    <row r="46" spans="1:17" ht="48">
      <c r="A46" s="229">
        <v>5</v>
      </c>
      <c r="B46" s="229" t="s">
        <v>36</v>
      </c>
      <c r="C46" s="231" t="s">
        <v>268</v>
      </c>
      <c r="D46" s="231" t="s">
        <v>269</v>
      </c>
      <c r="E46" s="213"/>
      <c r="F46" s="231" t="s">
        <v>790</v>
      </c>
      <c r="G46" s="213" t="s">
        <v>791</v>
      </c>
      <c r="H46" s="146" t="s">
        <v>792</v>
      </c>
      <c r="I46" s="195" t="s">
        <v>456</v>
      </c>
      <c r="J46" s="195" t="s">
        <v>456</v>
      </c>
      <c r="K46" s="195" t="s">
        <v>685</v>
      </c>
      <c r="L46" s="195" t="s">
        <v>609</v>
      </c>
      <c r="M46" s="195" t="s">
        <v>793</v>
      </c>
      <c r="N46" s="195"/>
      <c r="O46" s="237"/>
      <c r="P46" s="237"/>
      <c r="Q46" s="237"/>
    </row>
    <row r="47" spans="1:17" ht="84">
      <c r="A47" s="229">
        <v>5</v>
      </c>
      <c r="B47" s="229" t="s">
        <v>36</v>
      </c>
      <c r="C47" s="231" t="s">
        <v>268</v>
      </c>
      <c r="D47" s="231" t="s">
        <v>269</v>
      </c>
      <c r="E47" s="213"/>
      <c r="F47" s="231" t="s">
        <v>794</v>
      </c>
      <c r="G47" s="213" t="s">
        <v>795</v>
      </c>
      <c r="H47" s="253" t="s">
        <v>796</v>
      </c>
      <c r="I47" s="195" t="s">
        <v>456</v>
      </c>
      <c r="J47" s="195" t="s">
        <v>456</v>
      </c>
      <c r="K47" s="195" t="s">
        <v>685</v>
      </c>
      <c r="L47" s="195" t="s">
        <v>609</v>
      </c>
      <c r="M47" s="195" t="s">
        <v>29</v>
      </c>
      <c r="N47" s="195"/>
      <c r="O47" s="237" t="s">
        <v>797</v>
      </c>
      <c r="P47" s="237" t="s">
        <v>456</v>
      </c>
      <c r="Q47" s="237" t="s">
        <v>643</v>
      </c>
    </row>
    <row r="48" spans="1:17" ht="84">
      <c r="A48" s="229">
        <v>5</v>
      </c>
      <c r="B48" s="229" t="s">
        <v>36</v>
      </c>
      <c r="C48" s="231" t="s">
        <v>268</v>
      </c>
      <c r="D48" s="231" t="s">
        <v>269</v>
      </c>
      <c r="E48" s="213"/>
      <c r="F48" s="213" t="s">
        <v>798</v>
      </c>
      <c r="G48" s="213" t="s">
        <v>799</v>
      </c>
      <c r="H48" s="253" t="s">
        <v>800</v>
      </c>
      <c r="I48" s="195" t="s">
        <v>456</v>
      </c>
      <c r="J48" s="195" t="s">
        <v>456</v>
      </c>
      <c r="K48" s="195" t="s">
        <v>496</v>
      </c>
      <c r="L48" s="195" t="s">
        <v>609</v>
      </c>
      <c r="M48" s="195" t="s">
        <v>29</v>
      </c>
      <c r="N48" s="195"/>
      <c r="O48" s="237" t="s">
        <v>801</v>
      </c>
      <c r="P48" s="237" t="s">
        <v>456</v>
      </c>
      <c r="Q48" s="237" t="s">
        <v>802</v>
      </c>
    </row>
    <row r="49" spans="1:17" ht="24">
      <c r="A49" s="229">
        <v>5</v>
      </c>
      <c r="B49" s="229" t="s">
        <v>36</v>
      </c>
      <c r="C49" s="231" t="s">
        <v>268</v>
      </c>
      <c r="D49" s="231" t="s">
        <v>269</v>
      </c>
      <c r="E49" s="213"/>
      <c r="F49" s="213" t="s">
        <v>803</v>
      </c>
      <c r="G49" s="213" t="s">
        <v>804</v>
      </c>
      <c r="H49" s="253" t="s">
        <v>805</v>
      </c>
      <c r="I49" s="195" t="s">
        <v>456</v>
      </c>
      <c r="J49" s="195" t="s">
        <v>456</v>
      </c>
      <c r="K49" s="195" t="s">
        <v>496</v>
      </c>
      <c r="L49" s="195" t="s">
        <v>609</v>
      </c>
      <c r="M49" s="195" t="s">
        <v>29</v>
      </c>
      <c r="N49" s="195"/>
      <c r="O49" s="237"/>
      <c r="P49" s="237" t="s">
        <v>456</v>
      </c>
      <c r="Q49" s="237" t="s">
        <v>802</v>
      </c>
    </row>
    <row r="50" spans="1:17" ht="36">
      <c r="A50" s="229">
        <v>5</v>
      </c>
      <c r="B50" s="229" t="s">
        <v>36</v>
      </c>
      <c r="C50" s="231" t="s">
        <v>268</v>
      </c>
      <c r="D50" s="231" t="s">
        <v>269</v>
      </c>
      <c r="E50" s="213"/>
      <c r="F50" s="213" t="s">
        <v>806</v>
      </c>
      <c r="G50" s="213" t="s">
        <v>807</v>
      </c>
      <c r="H50" s="253" t="s">
        <v>808</v>
      </c>
      <c r="I50" s="195" t="s">
        <v>456</v>
      </c>
      <c r="J50" s="195" t="s">
        <v>456</v>
      </c>
      <c r="K50" s="195" t="s">
        <v>496</v>
      </c>
      <c r="L50" s="195" t="s">
        <v>609</v>
      </c>
      <c r="M50" s="195" t="s">
        <v>29</v>
      </c>
      <c r="N50" s="195"/>
      <c r="O50" s="237"/>
      <c r="P50" s="237" t="s">
        <v>456</v>
      </c>
      <c r="Q50" s="237" t="s">
        <v>802</v>
      </c>
    </row>
    <row r="51" spans="1:17" ht="48">
      <c r="A51" s="229">
        <v>5</v>
      </c>
      <c r="B51" s="229" t="s">
        <v>36</v>
      </c>
      <c r="C51" s="231" t="s">
        <v>268</v>
      </c>
      <c r="D51" s="231" t="s">
        <v>269</v>
      </c>
      <c r="E51" s="213"/>
      <c r="F51" s="213" t="s">
        <v>809</v>
      </c>
      <c r="G51" s="213" t="s">
        <v>810</v>
      </c>
      <c r="H51" s="253" t="s">
        <v>811</v>
      </c>
      <c r="I51" s="195" t="s">
        <v>456</v>
      </c>
      <c r="J51" s="195" t="s">
        <v>456</v>
      </c>
      <c r="K51" s="195" t="s">
        <v>685</v>
      </c>
      <c r="L51" s="195" t="s">
        <v>609</v>
      </c>
      <c r="M51" s="195" t="s">
        <v>29</v>
      </c>
      <c r="N51" s="195"/>
      <c r="O51" s="237"/>
      <c r="P51" s="237" t="s">
        <v>456</v>
      </c>
      <c r="Q51" s="237" t="s">
        <v>812</v>
      </c>
    </row>
    <row r="52" spans="1:17" ht="48">
      <c r="A52" s="229">
        <v>5</v>
      </c>
      <c r="B52" s="229" t="s">
        <v>36</v>
      </c>
      <c r="C52" s="231" t="s">
        <v>268</v>
      </c>
      <c r="D52" s="231" t="s">
        <v>269</v>
      </c>
      <c r="E52" s="213"/>
      <c r="F52" s="213" t="s">
        <v>813</v>
      </c>
      <c r="G52" s="213" t="s">
        <v>814</v>
      </c>
      <c r="H52" s="146" t="s">
        <v>815</v>
      </c>
      <c r="I52" s="195" t="s">
        <v>456</v>
      </c>
      <c r="J52" s="195" t="s">
        <v>456</v>
      </c>
      <c r="K52" s="195" t="s">
        <v>685</v>
      </c>
      <c r="L52" s="195" t="s">
        <v>609</v>
      </c>
      <c r="M52" s="195" t="s">
        <v>793</v>
      </c>
      <c r="N52" s="195"/>
      <c r="O52" s="237" t="s">
        <v>816</v>
      </c>
      <c r="P52" s="237" t="s">
        <v>497</v>
      </c>
      <c r="Q52" s="237" t="s">
        <v>758</v>
      </c>
    </row>
    <row r="53" spans="1:17" ht="48">
      <c r="A53" s="229">
        <v>5</v>
      </c>
      <c r="B53" s="229" t="s">
        <v>36</v>
      </c>
      <c r="C53" s="231" t="s">
        <v>268</v>
      </c>
      <c r="D53" s="231" t="s">
        <v>269</v>
      </c>
      <c r="E53" s="213"/>
      <c r="F53" s="213" t="s">
        <v>817</v>
      </c>
      <c r="G53" s="213" t="s">
        <v>818</v>
      </c>
      <c r="H53" s="146" t="s">
        <v>819</v>
      </c>
      <c r="I53" s="195" t="s">
        <v>456</v>
      </c>
      <c r="J53" s="195" t="s">
        <v>456</v>
      </c>
      <c r="K53" s="195" t="s">
        <v>685</v>
      </c>
      <c r="L53" s="195" t="s">
        <v>609</v>
      </c>
      <c r="M53" s="195" t="s">
        <v>29</v>
      </c>
      <c r="N53" s="195"/>
      <c r="O53" s="237" t="s">
        <v>816</v>
      </c>
      <c r="P53" s="237" t="s">
        <v>497</v>
      </c>
      <c r="Q53" s="237" t="s">
        <v>643</v>
      </c>
    </row>
    <row r="54" spans="1:17" ht="48">
      <c r="A54" s="229">
        <v>5</v>
      </c>
      <c r="B54" s="229" t="s">
        <v>36</v>
      </c>
      <c r="C54" s="231" t="s">
        <v>268</v>
      </c>
      <c r="D54" s="231" t="s">
        <v>269</v>
      </c>
      <c r="E54" s="213"/>
      <c r="F54" s="213" t="s">
        <v>820</v>
      </c>
      <c r="G54" s="213" t="s">
        <v>821</v>
      </c>
      <c r="H54" s="146" t="s">
        <v>822</v>
      </c>
      <c r="I54" s="195" t="s">
        <v>456</v>
      </c>
      <c r="J54" s="195" t="s">
        <v>456</v>
      </c>
      <c r="K54" s="195" t="s">
        <v>685</v>
      </c>
      <c r="L54" s="195" t="s">
        <v>609</v>
      </c>
      <c r="M54" s="195" t="s">
        <v>823</v>
      </c>
      <c r="N54" s="195"/>
      <c r="O54" s="237"/>
      <c r="P54" s="237" t="s">
        <v>496</v>
      </c>
      <c r="Q54" s="237"/>
    </row>
    <row r="55" spans="1:17" ht="72">
      <c r="A55" s="229">
        <v>5</v>
      </c>
      <c r="B55" s="229" t="s">
        <v>36</v>
      </c>
      <c r="C55" s="231" t="s">
        <v>268</v>
      </c>
      <c r="D55" s="231" t="s">
        <v>269</v>
      </c>
      <c r="E55" s="213"/>
      <c r="F55" s="213" t="s">
        <v>824</v>
      </c>
      <c r="G55" s="213" t="s">
        <v>825</v>
      </c>
      <c r="H55" s="146" t="s">
        <v>826</v>
      </c>
      <c r="I55" s="195" t="s">
        <v>456</v>
      </c>
      <c r="J55" s="195" t="s">
        <v>456</v>
      </c>
      <c r="K55" s="195" t="s">
        <v>685</v>
      </c>
      <c r="L55" s="195" t="s">
        <v>609</v>
      </c>
      <c r="M55" s="195" t="s">
        <v>29</v>
      </c>
      <c r="N55" s="195"/>
      <c r="O55" s="237" t="s">
        <v>827</v>
      </c>
      <c r="P55" s="237" t="s">
        <v>497</v>
      </c>
      <c r="Q55" s="237" t="s">
        <v>643</v>
      </c>
    </row>
    <row r="56" spans="1:17" ht="84">
      <c r="A56" s="229">
        <v>5</v>
      </c>
      <c r="B56" s="229" t="s">
        <v>36</v>
      </c>
      <c r="C56" s="231" t="s">
        <v>268</v>
      </c>
      <c r="D56" s="231" t="s">
        <v>273</v>
      </c>
      <c r="E56" s="213"/>
      <c r="F56" s="231" t="s">
        <v>828</v>
      </c>
      <c r="G56" s="213" t="s">
        <v>829</v>
      </c>
      <c r="H56" s="253" t="s">
        <v>830</v>
      </c>
      <c r="I56" s="195" t="s">
        <v>831</v>
      </c>
      <c r="J56" s="195" t="s">
        <v>456</v>
      </c>
      <c r="K56" s="195" t="s">
        <v>832</v>
      </c>
      <c r="L56" s="195" t="s">
        <v>609</v>
      </c>
      <c r="M56" s="195" t="s">
        <v>833</v>
      </c>
      <c r="N56" s="195"/>
      <c r="O56" s="237" t="s">
        <v>834</v>
      </c>
      <c r="P56" s="237" t="s">
        <v>456</v>
      </c>
      <c r="Q56" s="237" t="s">
        <v>758</v>
      </c>
    </row>
    <row r="57" spans="1:17" ht="48">
      <c r="A57" s="229">
        <v>5</v>
      </c>
      <c r="B57" s="229" t="s">
        <v>36</v>
      </c>
      <c r="C57" s="231" t="s">
        <v>268</v>
      </c>
      <c r="D57" s="231" t="s">
        <v>273</v>
      </c>
      <c r="E57" s="213"/>
      <c r="F57" s="213" t="s">
        <v>835</v>
      </c>
      <c r="G57" s="213" t="s">
        <v>836</v>
      </c>
      <c r="H57" s="253" t="s">
        <v>837</v>
      </c>
      <c r="I57" s="195" t="s">
        <v>456</v>
      </c>
      <c r="J57" s="195" t="s">
        <v>456</v>
      </c>
      <c r="K57" s="195" t="s">
        <v>685</v>
      </c>
      <c r="L57" s="195" t="s">
        <v>609</v>
      </c>
      <c r="M57" s="195" t="s">
        <v>29</v>
      </c>
      <c r="N57" s="195"/>
      <c r="O57" s="237" t="s">
        <v>838</v>
      </c>
      <c r="P57" s="237" t="s">
        <v>456</v>
      </c>
      <c r="Q57" s="237" t="s">
        <v>802</v>
      </c>
    </row>
    <row r="58" spans="1:17" ht="48">
      <c r="A58" s="229">
        <v>5</v>
      </c>
      <c r="B58" s="229" t="s">
        <v>36</v>
      </c>
      <c r="C58" s="231" t="s">
        <v>268</v>
      </c>
      <c r="D58" s="231" t="s">
        <v>273</v>
      </c>
      <c r="E58" s="213"/>
      <c r="F58" s="213" t="s">
        <v>839</v>
      </c>
      <c r="G58" s="213" t="s">
        <v>840</v>
      </c>
      <c r="H58" s="146" t="s">
        <v>841</v>
      </c>
      <c r="I58" s="195" t="s">
        <v>456</v>
      </c>
      <c r="J58" s="195" t="s">
        <v>456</v>
      </c>
      <c r="K58" s="195" t="s">
        <v>685</v>
      </c>
      <c r="L58" s="195" t="s">
        <v>609</v>
      </c>
      <c r="M58" s="195" t="s">
        <v>29</v>
      </c>
      <c r="N58" s="195"/>
      <c r="O58" s="237" t="s">
        <v>842</v>
      </c>
      <c r="P58" s="237" t="s">
        <v>497</v>
      </c>
      <c r="Q58" s="237" t="s">
        <v>643</v>
      </c>
    </row>
    <row r="59" spans="1:17" ht="36">
      <c r="A59" s="229">
        <v>5</v>
      </c>
      <c r="B59" s="229" t="s">
        <v>36</v>
      </c>
      <c r="C59" s="231" t="s">
        <v>268</v>
      </c>
      <c r="D59" s="231" t="s">
        <v>273</v>
      </c>
      <c r="E59" s="213"/>
      <c r="F59" s="213" t="s">
        <v>843</v>
      </c>
      <c r="G59" s="213" t="s">
        <v>844</v>
      </c>
      <c r="H59" s="253" t="s">
        <v>845</v>
      </c>
      <c r="I59" s="195" t="s">
        <v>456</v>
      </c>
      <c r="J59" s="195" t="s">
        <v>456</v>
      </c>
      <c r="K59" s="195" t="s">
        <v>685</v>
      </c>
      <c r="L59" s="195" t="s">
        <v>609</v>
      </c>
      <c r="M59" s="195" t="s">
        <v>29</v>
      </c>
      <c r="N59" s="195"/>
      <c r="O59" s="237" t="s">
        <v>687</v>
      </c>
      <c r="P59" s="237" t="s">
        <v>685</v>
      </c>
      <c r="Q59" s="237" t="s">
        <v>846</v>
      </c>
    </row>
    <row r="60" spans="1:17" ht="24">
      <c r="A60" s="229">
        <v>5</v>
      </c>
      <c r="B60" s="229" t="s">
        <v>36</v>
      </c>
      <c r="C60" s="231" t="s">
        <v>268</v>
      </c>
      <c r="D60" s="231" t="s">
        <v>273</v>
      </c>
      <c r="E60" s="213"/>
      <c r="F60" s="213" t="s">
        <v>847</v>
      </c>
      <c r="G60" s="213" t="s">
        <v>848</v>
      </c>
      <c r="H60" s="146" t="s">
        <v>849</v>
      </c>
      <c r="I60" s="195" t="s">
        <v>456</v>
      </c>
      <c r="J60" s="195" t="s">
        <v>456</v>
      </c>
      <c r="K60" s="195" t="s">
        <v>496</v>
      </c>
      <c r="L60" s="195" t="s">
        <v>609</v>
      </c>
      <c r="M60" s="195" t="s">
        <v>29</v>
      </c>
      <c r="N60" s="195"/>
      <c r="O60" s="237" t="s">
        <v>842</v>
      </c>
      <c r="P60" s="237" t="s">
        <v>497</v>
      </c>
      <c r="Q60" s="237" t="s">
        <v>643</v>
      </c>
    </row>
    <row r="61" spans="1:17" ht="36">
      <c r="A61" s="229">
        <v>5</v>
      </c>
      <c r="B61" s="229" t="s">
        <v>36</v>
      </c>
      <c r="C61" s="231" t="s">
        <v>268</v>
      </c>
      <c r="D61" s="231" t="s">
        <v>273</v>
      </c>
      <c r="E61" s="213"/>
      <c r="F61" s="213" t="s">
        <v>850</v>
      </c>
      <c r="G61" s="213" t="s">
        <v>851</v>
      </c>
      <c r="H61" s="146" t="s">
        <v>852</v>
      </c>
      <c r="I61" s="195" t="s">
        <v>456</v>
      </c>
      <c r="J61" s="195" t="s">
        <v>456</v>
      </c>
      <c r="K61" s="195" t="s">
        <v>685</v>
      </c>
      <c r="L61" s="195" t="s">
        <v>609</v>
      </c>
      <c r="M61" s="195" t="s">
        <v>853</v>
      </c>
      <c r="N61" s="195"/>
      <c r="O61" s="237" t="s">
        <v>854</v>
      </c>
      <c r="P61" s="237" t="s">
        <v>855</v>
      </c>
      <c r="Q61" s="237" t="s">
        <v>643</v>
      </c>
    </row>
    <row r="62" spans="1:17" ht="48">
      <c r="A62" s="229">
        <v>5</v>
      </c>
      <c r="B62" s="229" t="s">
        <v>36</v>
      </c>
      <c r="C62" s="231" t="s">
        <v>268</v>
      </c>
      <c r="D62" s="231" t="s">
        <v>273</v>
      </c>
      <c r="E62" s="213"/>
      <c r="F62" s="213" t="s">
        <v>856</v>
      </c>
      <c r="G62" s="213" t="s">
        <v>857</v>
      </c>
      <c r="H62" s="253" t="s">
        <v>858</v>
      </c>
      <c r="I62" s="195" t="s">
        <v>456</v>
      </c>
      <c r="J62" s="195" t="s">
        <v>456</v>
      </c>
      <c r="K62" s="195" t="s">
        <v>617</v>
      </c>
      <c r="L62" s="195" t="s">
        <v>609</v>
      </c>
      <c r="M62" s="195" t="s">
        <v>859</v>
      </c>
      <c r="N62" s="195"/>
      <c r="O62" s="237" t="s">
        <v>860</v>
      </c>
      <c r="P62" s="237" t="s">
        <v>861</v>
      </c>
      <c r="Q62" s="237" t="s">
        <v>862</v>
      </c>
    </row>
    <row r="63" spans="1:17" ht="24">
      <c r="A63" s="229">
        <v>5</v>
      </c>
      <c r="B63" s="229" t="s">
        <v>36</v>
      </c>
      <c r="C63" s="231" t="s">
        <v>268</v>
      </c>
      <c r="D63" s="231" t="s">
        <v>273</v>
      </c>
      <c r="E63" s="213"/>
      <c r="F63" s="213" t="s">
        <v>863</v>
      </c>
      <c r="G63" s="213" t="s">
        <v>864</v>
      </c>
      <c r="H63" s="146" t="s">
        <v>865</v>
      </c>
      <c r="I63" s="195" t="s">
        <v>456</v>
      </c>
      <c r="J63" s="195" t="s">
        <v>456</v>
      </c>
      <c r="K63" s="195" t="s">
        <v>496</v>
      </c>
      <c r="L63" s="195" t="s">
        <v>609</v>
      </c>
      <c r="M63" s="195" t="s">
        <v>29</v>
      </c>
      <c r="N63" s="195"/>
      <c r="O63" s="237"/>
      <c r="P63" s="237" t="s">
        <v>496</v>
      </c>
      <c r="Q63" s="237" t="s">
        <v>866</v>
      </c>
    </row>
    <row r="64" spans="1:17" ht="24">
      <c r="A64" s="229">
        <v>5</v>
      </c>
      <c r="B64" s="229" t="s">
        <v>36</v>
      </c>
      <c r="C64" s="231" t="s">
        <v>268</v>
      </c>
      <c r="D64" s="231" t="s">
        <v>273</v>
      </c>
      <c r="E64" s="213"/>
      <c r="F64" s="213" t="s">
        <v>867</v>
      </c>
      <c r="G64" s="213" t="s">
        <v>868</v>
      </c>
      <c r="H64" s="146" t="s">
        <v>869</v>
      </c>
      <c r="I64" s="195" t="s">
        <v>456</v>
      </c>
      <c r="J64" s="195" t="s">
        <v>456</v>
      </c>
      <c r="K64" s="195" t="s">
        <v>496</v>
      </c>
      <c r="L64" s="195" t="s">
        <v>609</v>
      </c>
      <c r="M64" s="195" t="s">
        <v>29</v>
      </c>
      <c r="N64" s="195"/>
      <c r="O64" s="237" t="s">
        <v>734</v>
      </c>
      <c r="P64" s="237" t="s">
        <v>496</v>
      </c>
      <c r="Q64" s="237" t="s">
        <v>802</v>
      </c>
    </row>
    <row r="65" spans="1:17" ht="24">
      <c r="A65" s="229">
        <v>5</v>
      </c>
      <c r="B65" s="229" t="s">
        <v>36</v>
      </c>
      <c r="C65" s="231" t="s">
        <v>268</v>
      </c>
      <c r="D65" s="231" t="s">
        <v>273</v>
      </c>
      <c r="E65" s="213"/>
      <c r="F65" s="213" t="s">
        <v>870</v>
      </c>
      <c r="G65" s="213" t="s">
        <v>871</v>
      </c>
      <c r="H65" s="146" t="s">
        <v>872</v>
      </c>
      <c r="I65" s="195" t="s">
        <v>456</v>
      </c>
      <c r="J65" s="195" t="s">
        <v>456</v>
      </c>
      <c r="K65" s="195" t="s">
        <v>496</v>
      </c>
      <c r="L65" s="195" t="s">
        <v>609</v>
      </c>
      <c r="M65" s="195" t="s">
        <v>29</v>
      </c>
      <c r="N65" s="195"/>
      <c r="O65" s="237"/>
      <c r="P65" s="237" t="s">
        <v>496</v>
      </c>
      <c r="Q65" s="237" t="s">
        <v>873</v>
      </c>
    </row>
    <row r="66" spans="1:17">
      <c r="I66" s="237"/>
      <c r="J66" s="237"/>
      <c r="K66" s="237"/>
      <c r="L66" s="237"/>
      <c r="M66" s="237"/>
      <c r="N66" s="237"/>
      <c r="O66" s="237"/>
      <c r="P66" s="237"/>
      <c r="Q66" s="237"/>
    </row>
  </sheetData>
  <autoFilter ref="A9:Q9" xr:uid="{FEF3F316-5DFF-498F-A23C-A7A81E1B42F1}"/>
  <hyperlinks>
    <hyperlink ref="D21" r:id="rId1" display="https://github.com/chaoss/wg-diversity-inclusion/blob/master/focus-areas/events" xr:uid="{EA3786B3-E0AD-47A9-996B-4A0B17257BC6}"/>
    <hyperlink ref="F21" r:id="rId2" display="https://github.com/chaoss/wg-diversity-inclusion/blob/master/focus-areas/events/speaker-demographics.md" xr:uid="{563F3FCD-4DE4-4F80-8FF4-0F474464CD4B}"/>
    <hyperlink ref="F22" r:id="rId3" display="https://github.com/chaoss/wg-diversity-inclusion/blob/master/focus-areas/events/attendee-demographics.md" xr:uid="{646220FE-A6F7-4609-BF14-1B2B38349D4D}"/>
    <hyperlink ref="F23" r:id="rId4" display="https://github.com/chaoss/wg-diversity-inclusion/blob/master/focus-areas/events/diversity-tickets.md" xr:uid="{ECDEB1D1-254C-4681-B238-828FA884EE23}"/>
    <hyperlink ref="F24" r:id="rId5" display="https://github.com/chaoss/wg-diversity-inclusion/blob/master/focus-areas/events/event-code-of-conduct.md" xr:uid="{0BE7FF1B-9D4A-4EA4-9DC7-D825A94EC6A3}"/>
    <hyperlink ref="F25" r:id="rId6" display="https://github.com/chaoss/wg-diversity-inclusion/blob/master/focus-areas/events/family-friendly.md" xr:uid="{257D96B8-6B59-4EED-B70C-FC83D3570293}"/>
    <hyperlink ref="D26" r:id="rId7" display="2. Contributor Community Diversity" xr:uid="{E5FF9042-4CA6-4370-AA2C-2AC1AAAC3304}"/>
    <hyperlink ref="F26" r:id="rId8" display="https://github.com/chaoss/wg-diversity-inclusion/blob/master/focus-areas/contribution/collaboration-style.md" xr:uid="{0AA2B5D4-7F2C-4E38-BE6D-548FAC30F8B0}"/>
    <hyperlink ref="F27" r:id="rId9" display="https://github.com/chaoss/wg-diversity-inclusion/blob/master/focus-areas/contribution/contribution-type.md" xr:uid="{6C6FA3CE-D6DC-48B9-B350-906DC2DAE1D8}"/>
    <hyperlink ref="F28" r:id="rId10" display="https://github.com/chaoss/wg-diversity-inclusion/blob/master/focus-areas/contribution/perceived-value.md" xr:uid="{050F949F-ACD1-4397-9A65-8F99473FE3B7}"/>
    <hyperlink ref="F29" r:id="rId11" display="https://github.com/chaoss/wg-diversity-inclusion/blob/master/focus-areas/contribution/contribution-sentiment.md" xr:uid="{5583A6F8-85B0-49E1-A4FE-8CB7C60AF1EE}"/>
    <hyperlink ref="D30" r:id="rId12" display="https://github.com/chaoss/wg-diversity-inclusion/blob/master/focus-areas/communication" xr:uid="{7DAB02E2-DA25-4E32-B24B-A71957DFE8A5}"/>
    <hyperlink ref="D22:D25" r:id="rId13" display="Event Diversity" xr:uid="{8EB13DD0-0A88-47DA-AF3A-D964AABD8D8E}"/>
    <hyperlink ref="D27:D29" r:id="rId14" display="2. Contributor Community Diversity" xr:uid="{4E2FCC6A-7069-4173-8C07-1A601D239E1E}"/>
    <hyperlink ref="F30" r:id="rId15" display="https://github.com/chaoss/wg-diversity-inclusion/blob/master/focus-areas/communication/communication-inclusivity-listening.md" xr:uid="{3D6BC4B7-3AB7-4884-971D-18D324FFBD7A}"/>
    <hyperlink ref="F31" r:id="rId16" display="https://github.com/chaoss/wg-diversity-inclusion/blob/master/focus-areas/communication/communication-inclusivity-speaking.md" xr:uid="{AAB0D2FB-B7C0-4320-B2D8-31C10C82073F}"/>
    <hyperlink ref="F32" r:id="rId17" display="https://github.com/chaoss/wg-diversity-inclusion/blob/master/focus-areas/communication/communication-inclusivity-mode-alternatives.md" xr:uid="{EFE212E7-AB75-4069-A8E0-39E8DFF3F78C}"/>
    <hyperlink ref="F33" r:id="rId18" display="https://github.com/chaoss/wg-diversity-inclusion/blob/master/focus-areas/communication/communication-inclusivity-captioning.md" xr:uid="{BC6DD59D-2A17-45D8-BF32-ABE7AA2023C1}"/>
    <hyperlink ref="F34" r:id="rId19" display="https://github.com/chaoss/wg-diversity-inclusion/blob/master/focus-areas/communication/communication-inclusivity-technical-jargon.md" xr:uid="{09DE69F1-C4FF-4585-821D-CA1C092DEADA}"/>
    <hyperlink ref="F35" r:id="rId20" display="https://github.com/chaoss/wg-diversity-inclusion/blob/master/focus-areas/communication/communication-inclusivity-alternatives.md" xr:uid="{34F6100F-DA1C-4AB2-8388-68041AEC8961}"/>
    <hyperlink ref="D31:D35" r:id="rId21" display="Communication Inclusivity" xr:uid="{153A5EB7-F36C-4015-8EB7-A3C86FEC735A}"/>
    <hyperlink ref="D36" r:id="rId22" display="https://github.com/chaoss/wg-diversity-inclusion/blob/master/focus-areas/recognition" xr:uid="{530769BD-B50B-44CF-BECD-7531DE2E70A0}"/>
    <hyperlink ref="F36" r:id="rId23" display="https://github.com/chaoss/wg-diversity-inclusion/blob/master/focus-areas/recognition/contribution-type.md" xr:uid="{E252A5BB-74EE-4F5C-AA6D-24544D6ED87F}"/>
    <hyperlink ref="F37" r:id="rId24" display="https://github.com/chaoss/wg-diversity-inclusion/blob/master/focus-areas/recognition/contribution-volume.md" xr:uid="{60D197B7-E341-4D52-80FA-C7F162219475}"/>
    <hyperlink ref="F38" r:id="rId25" display="https://github.com/chaoss/wg-diversity-inclusion/blob/master/focus-areas/recognition/recognition-type.md" xr:uid="{1C265877-F351-451A-A61F-EAE32027D8D6}"/>
    <hyperlink ref="F39" r:id="rId26" display="https://github.com/chaoss/wg-diversity-inclusion/blob/master/focus-areas/recognition/recognition-value.md" xr:uid="{6696A540-A5BF-4D83-BD3F-416B582264C3}"/>
    <hyperlink ref="D37:D39" r:id="rId27" display="Recognition of Good Work" xr:uid="{5BD92925-E3CC-466E-8D50-92F305913353}"/>
    <hyperlink ref="C21:C39" r:id="rId28" display="Diversity And Inclusion" xr:uid="{C0F4908C-E9C4-48C5-AB9D-2A52F436B45B}"/>
    <hyperlink ref="D40" r:id="rId29" display="7. Project and Community" xr:uid="{5799C522-FF94-4B59-BC5A-D83863260385}"/>
    <hyperlink ref="F40" r:id="rId30" display="https://github.com/chaoss/wg-diversity-inclusion/blob/master/focus-areas/project-and-community/documentation.md" xr:uid="{1BAE680D-1B70-444C-BB13-7DD6ECF72EE5}"/>
    <hyperlink ref="F41" r:id="rId31" display="https://github.com/chaoss/wg-diversity-inclusion/blob/master/focus-areas/project-and-community/issue-tracker.md" xr:uid="{BB1EBD08-1D38-4C8A-A1D0-FEB0283EB095}"/>
    <hyperlink ref="F42" r:id="rId32" display="https://github.com/chaoss/wg-diversity-inclusion/blob/master/focus-areas/project-and-community/channels.md" xr:uid="{69CE12A7-44D0-4506-9D8B-3E60A76E7AB5}"/>
    <hyperlink ref="F43" r:id="rId33" display="https://github.com/chaoss/wg-diversity-inclusion/blob/master/focus-areas/project-and-community/response-time-quality.md" xr:uid="{AF76F24D-2CE5-4801-87CA-FCAA6DC6476E}"/>
    <hyperlink ref="F44" r:id="rId34" display="https://github.com/chaoss/wg-diversity-inclusion/blob/master/focus-areas/project-and-community/sentiment.md" xr:uid="{580F23A3-C25A-4FF9-8536-70E5E0771520}"/>
    <hyperlink ref="D41:D44" r:id="rId35" display="7. Project and Community" xr:uid="{EC98674D-5AB1-4847-9AE2-EFDD75F56BE6}"/>
    <hyperlink ref="C40:C44" r:id="rId36" display="Diversity And Inclusion" xr:uid="{AB1B7E27-A4FB-4E98-8112-DDCA9FCE513E}"/>
    <hyperlink ref="D46" r:id="rId37" display="https://github.com/chaoss/wg-value/blob/master/focus-areas/labor-investment" xr:uid="{6CD31BC9-70E0-424A-A363-7615521F1BAB}"/>
    <hyperlink ref="D47:D55" r:id="rId38" display="Labor Investment" xr:uid="{AB2B7321-3A7A-46EE-B949-F5BFC0C8B37B}"/>
    <hyperlink ref="F46" r:id="rId39" display="https://github.com/chaoss/wg-value/blob/master/focus-areas/labor-investment/labor_investment.md" xr:uid="{342AAD6F-BD4C-41CA-925C-EB14C4B5D1FF}"/>
    <hyperlink ref="F47" r:id="rId40" display="https://github.com/chaoss/wg-value/blob/master/focus-areas/labor-investment/project_velocity.md" xr:uid="{A8C522F3-5896-46EB-B293-E570855EAB41}"/>
    <hyperlink ref="C46" r:id="rId41" display="https://github.com/chaoss/wg-value" xr:uid="{CBDADCAB-0E8E-4FDF-B105-21E5FE8BAA1A}"/>
    <hyperlink ref="C47:C55" r:id="rId42" display="Value" xr:uid="{B182A33C-3D45-4FA3-9480-47CB59377849}"/>
    <hyperlink ref="F56" r:id="rId43" display="https://github.com/chaoss/wg-value/blob/GeorgLink-patch-1/focus-areas/living-wage/organizational-project-skill-demand.md" xr:uid="{22E2A868-8921-4E28-A182-2554F3667766}"/>
    <hyperlink ref="D56" r:id="rId44" display="https://github.com/chaoss/wg-value/blob/master/focus-areas/living-wage" xr:uid="{E58F2CA4-D70E-4CA6-9E96-9148EFD8F172}"/>
    <hyperlink ref="D57:D65" r:id="rId45" display="Living Wage" xr:uid="{88F170E8-CD3E-4EF0-B209-D722E48C39AE}"/>
    <hyperlink ref="C56:C65" r:id="rId46" display="Value" xr:uid="{17E1BB0B-76FA-46A3-9B38-C89F03E8ADDC}"/>
    <hyperlink ref="C45" r:id="rId47" xr:uid="{D2F59F85-002A-47CC-81D4-C97D569EC440}"/>
    <hyperlink ref="D45" r:id="rId48" xr:uid="{ACD14DE5-4CB3-4FE0-97C1-AABD47B5962D}"/>
  </hyperlinks>
  <pageMargins left="0.7" right="0.7" top="0.75" bottom="0.75" header="0.3" footer="0.3"/>
  <legacyDrawing r:id="rId49"/>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F7A06-A46F-4486-832A-75AEB7F92180}">
  <sheetPr>
    <tabColor rgb="FF000000"/>
  </sheetPr>
  <dimension ref="A1:Q64"/>
  <sheetViews>
    <sheetView topLeftCell="G1" workbookViewId="0">
      <selection activeCell="P10" sqref="P10"/>
    </sheetView>
  </sheetViews>
  <sheetFormatPr defaultColWidth="14.140625" defaultRowHeight="12"/>
  <cols>
    <col min="1" max="1" width="6.42578125" style="214" customWidth="1"/>
    <col min="2" max="2" width="12.42578125" style="192" customWidth="1"/>
    <col min="3" max="3" width="17.5703125" style="190" bestFit="1" customWidth="1"/>
    <col min="4" max="4" width="13.5703125" style="190" bestFit="1" customWidth="1"/>
    <col min="5" max="6" width="9.140625" style="190" bestFit="1" customWidth="1"/>
    <col min="7" max="7" width="35.42578125" style="191" customWidth="1"/>
    <col min="8" max="8" width="17" style="245" bestFit="1" customWidth="1"/>
    <col min="9" max="14" width="19" style="194" customWidth="1"/>
    <col min="15" max="16384" width="14.140625" style="194"/>
  </cols>
  <sheetData>
    <row r="1" spans="1:17" ht="36">
      <c r="B1" s="158" t="s">
        <v>162</v>
      </c>
      <c r="C1" s="67" t="s">
        <v>163</v>
      </c>
      <c r="I1" s="237"/>
      <c r="J1" s="237"/>
      <c r="K1" s="237"/>
      <c r="L1" s="237"/>
      <c r="M1" s="237"/>
      <c r="N1" s="237"/>
      <c r="O1" s="237"/>
      <c r="P1" s="237"/>
      <c r="Q1" s="237"/>
    </row>
    <row r="2" spans="1:17" s="193" customFormat="1">
      <c r="A2" s="190"/>
      <c r="B2" s="216" t="s">
        <v>317</v>
      </c>
      <c r="C2" s="217"/>
      <c r="D2" s="218"/>
      <c r="E2" s="192"/>
      <c r="F2" s="192"/>
      <c r="G2" s="192"/>
      <c r="H2" s="146"/>
    </row>
    <row r="3" spans="1:17" s="193" customFormat="1">
      <c r="A3" s="192"/>
      <c r="B3" s="219" t="s">
        <v>318</v>
      </c>
      <c r="C3" s="275"/>
      <c r="D3" s="275"/>
      <c r="E3" s="275"/>
      <c r="F3" s="275"/>
      <c r="G3" s="275"/>
      <c r="H3" s="275"/>
      <c r="I3" s="275"/>
      <c r="J3" s="275"/>
      <c r="K3" s="275"/>
      <c r="L3" s="275"/>
      <c r="M3" s="275"/>
      <c r="N3" s="275"/>
    </row>
    <row r="4" spans="1:17" s="193" customFormat="1">
      <c r="A4" s="192"/>
      <c r="B4" s="219" t="s">
        <v>320</v>
      </c>
      <c r="C4" s="275"/>
      <c r="D4" s="275"/>
      <c r="E4" s="275"/>
      <c r="F4" s="275"/>
      <c r="G4" s="275"/>
      <c r="H4" s="275"/>
      <c r="I4" s="275"/>
      <c r="J4" s="275"/>
      <c r="K4" s="275"/>
      <c r="L4" s="275"/>
      <c r="M4" s="275"/>
      <c r="N4" s="275"/>
    </row>
    <row r="5" spans="1:17" s="193" customFormat="1">
      <c r="A5" s="192"/>
      <c r="B5" s="219" t="s">
        <v>322</v>
      </c>
      <c r="C5" s="275"/>
      <c r="D5" s="275"/>
      <c r="E5" s="275"/>
      <c r="F5" s="275"/>
      <c r="G5" s="275"/>
      <c r="H5" s="275"/>
      <c r="I5" s="275"/>
      <c r="J5" s="275"/>
      <c r="K5" s="275"/>
      <c r="L5" s="275"/>
      <c r="M5" s="275"/>
      <c r="N5" s="275"/>
    </row>
    <row r="6" spans="1:17" s="193" customFormat="1">
      <c r="A6" s="192"/>
      <c r="B6" s="219" t="s">
        <v>324</v>
      </c>
      <c r="C6" s="275"/>
      <c r="D6" s="275"/>
      <c r="E6" s="275"/>
      <c r="F6" s="275"/>
      <c r="G6" s="275"/>
      <c r="H6" s="275"/>
      <c r="I6" s="275"/>
      <c r="J6" s="275"/>
      <c r="K6" s="275"/>
      <c r="L6" s="275"/>
      <c r="M6" s="275"/>
      <c r="N6" s="275"/>
    </row>
    <row r="7" spans="1:17" s="193" customFormat="1">
      <c r="A7" s="192"/>
      <c r="B7" s="192"/>
      <c r="C7" s="192"/>
      <c r="D7" s="192"/>
      <c r="E7" s="192"/>
      <c r="F7" s="192"/>
      <c r="G7" s="192"/>
      <c r="H7" s="146"/>
    </row>
    <row r="8" spans="1:17">
      <c r="B8" s="220" t="s">
        <v>326</v>
      </c>
      <c r="I8" s="237"/>
      <c r="J8" s="237"/>
      <c r="K8" s="237"/>
      <c r="L8" s="237"/>
      <c r="M8" s="237"/>
      <c r="N8" s="237"/>
      <c r="O8" s="237"/>
      <c r="P8" s="237"/>
      <c r="Q8" s="237"/>
    </row>
    <row r="9" spans="1:17" s="195" customFormat="1" ht="24">
      <c r="A9" s="221" t="s">
        <v>122</v>
      </c>
      <c r="B9" s="221" t="s">
        <v>327</v>
      </c>
      <c r="C9" s="222" t="s">
        <v>89</v>
      </c>
      <c r="D9" s="222" t="s">
        <v>91</v>
      </c>
      <c r="E9" s="223" t="s">
        <v>93</v>
      </c>
      <c r="F9" s="223" t="s">
        <v>95</v>
      </c>
      <c r="G9" s="222" t="s">
        <v>97</v>
      </c>
      <c r="H9" s="243" t="s">
        <v>99</v>
      </c>
      <c r="I9" s="223" t="s">
        <v>328</v>
      </c>
      <c r="J9" s="223" t="s">
        <v>329</v>
      </c>
      <c r="K9" s="223" t="s">
        <v>330</v>
      </c>
      <c r="L9" s="223" t="s">
        <v>331</v>
      </c>
      <c r="M9" s="223" t="s">
        <v>332</v>
      </c>
      <c r="N9" s="224" t="s">
        <v>333</v>
      </c>
      <c r="O9" s="242" t="s">
        <v>334</v>
      </c>
      <c r="P9" s="242" t="s">
        <v>335</v>
      </c>
      <c r="Q9" s="242" t="s">
        <v>336</v>
      </c>
    </row>
    <row r="10" spans="1:17" ht="180">
      <c r="A10" s="214">
        <v>7</v>
      </c>
      <c r="B10" s="214" t="s">
        <v>17</v>
      </c>
      <c r="C10" s="230" t="s">
        <v>230</v>
      </c>
      <c r="D10" s="230" t="s">
        <v>239</v>
      </c>
      <c r="E10" s="230"/>
      <c r="F10" s="230"/>
      <c r="G10" s="230" t="s">
        <v>874</v>
      </c>
      <c r="H10" s="146" t="s">
        <v>875</v>
      </c>
      <c r="I10" s="195" t="s">
        <v>456</v>
      </c>
      <c r="J10" s="195" t="s">
        <v>876</v>
      </c>
      <c r="K10" s="195" t="s">
        <v>877</v>
      </c>
      <c r="L10" s="195" t="s">
        <v>878</v>
      </c>
      <c r="M10" s="195" t="s">
        <v>879</v>
      </c>
      <c r="N10" s="195"/>
      <c r="O10" s="237" t="s">
        <v>880</v>
      </c>
      <c r="P10" s="237" t="s">
        <v>456</v>
      </c>
      <c r="Q10" s="237" t="s">
        <v>881</v>
      </c>
    </row>
    <row r="11" spans="1:17" ht="180">
      <c r="A11" s="214">
        <v>7</v>
      </c>
      <c r="B11" s="214" t="s">
        <v>17</v>
      </c>
      <c r="C11" s="230" t="s">
        <v>230</v>
      </c>
      <c r="D11" s="230" t="s">
        <v>239</v>
      </c>
      <c r="E11" s="230"/>
      <c r="F11" s="230"/>
      <c r="G11" s="230" t="s">
        <v>882</v>
      </c>
      <c r="H11" s="146" t="s">
        <v>883</v>
      </c>
      <c r="I11" s="195" t="s">
        <v>456</v>
      </c>
      <c r="J11" s="195" t="s">
        <v>884</v>
      </c>
      <c r="K11" s="195" t="s">
        <v>885</v>
      </c>
      <c r="L11" s="195" t="s">
        <v>886</v>
      </c>
      <c r="M11" s="195" t="s">
        <v>887</v>
      </c>
      <c r="N11" s="195"/>
      <c r="O11" s="237" t="s">
        <v>880</v>
      </c>
      <c r="P11" s="237" t="s">
        <v>456</v>
      </c>
      <c r="Q11" s="237" t="s">
        <v>881</v>
      </c>
    </row>
    <row r="12" spans="1:17" ht="108">
      <c r="A12" s="214">
        <v>7</v>
      </c>
      <c r="B12" s="214" t="s">
        <v>17</v>
      </c>
      <c r="C12" s="230" t="s">
        <v>230</v>
      </c>
      <c r="D12" s="230" t="s">
        <v>239</v>
      </c>
      <c r="E12" s="230"/>
      <c r="F12" s="230"/>
      <c r="G12" s="230" t="s">
        <v>888</v>
      </c>
      <c r="H12" s="146" t="s">
        <v>889</v>
      </c>
      <c r="I12" s="195" t="s">
        <v>456</v>
      </c>
      <c r="J12" s="195" t="s">
        <v>890</v>
      </c>
      <c r="K12" s="195" t="s">
        <v>891</v>
      </c>
      <c r="L12" s="195" t="s">
        <v>892</v>
      </c>
      <c r="M12" s="195" t="s">
        <v>29</v>
      </c>
      <c r="N12" s="195"/>
      <c r="O12" s="237" t="s">
        <v>880</v>
      </c>
      <c r="P12" s="237" t="s">
        <v>456</v>
      </c>
      <c r="Q12" s="237" t="s">
        <v>881</v>
      </c>
    </row>
    <row r="13" spans="1:17" ht="168">
      <c r="A13" s="214">
        <v>7</v>
      </c>
      <c r="B13" s="214" t="s">
        <v>17</v>
      </c>
      <c r="C13" s="230" t="s">
        <v>230</v>
      </c>
      <c r="D13" s="230" t="s">
        <v>239</v>
      </c>
      <c r="E13" s="230"/>
      <c r="F13" s="230"/>
      <c r="G13" s="230" t="s">
        <v>893</v>
      </c>
      <c r="H13" s="146" t="s">
        <v>894</v>
      </c>
      <c r="I13" s="195" t="s">
        <v>456</v>
      </c>
      <c r="J13" s="195" t="s">
        <v>895</v>
      </c>
      <c r="K13" s="195" t="s">
        <v>896</v>
      </c>
      <c r="L13" s="195" t="s">
        <v>897</v>
      </c>
      <c r="M13" s="195" t="s">
        <v>29</v>
      </c>
      <c r="N13" s="195"/>
      <c r="O13" s="237" t="s">
        <v>880</v>
      </c>
      <c r="P13" s="237" t="s">
        <v>456</v>
      </c>
      <c r="Q13" s="237" t="s">
        <v>881</v>
      </c>
    </row>
    <row r="14" spans="1:17" ht="144">
      <c r="A14" s="214">
        <v>7</v>
      </c>
      <c r="B14" s="214" t="s">
        <v>24</v>
      </c>
      <c r="C14" s="230" t="s">
        <v>215</v>
      </c>
      <c r="D14" s="230" t="s">
        <v>202</v>
      </c>
      <c r="E14" s="230"/>
      <c r="F14" s="230" t="s">
        <v>898</v>
      </c>
      <c r="G14" s="230" t="s">
        <v>899</v>
      </c>
      <c r="H14" s="146" t="str">
        <f t="shared" ref="H14:H20" si="0">"OSC-"&amp;F14</f>
        <v>OSC-RE10</v>
      </c>
      <c r="I14" s="195" t="s">
        <v>456</v>
      </c>
      <c r="J14" s="195" t="s">
        <v>900</v>
      </c>
      <c r="K14" s="195" t="s">
        <v>901</v>
      </c>
      <c r="L14" s="195" t="s">
        <v>892</v>
      </c>
      <c r="M14" s="195" t="s">
        <v>29</v>
      </c>
      <c r="N14" s="195"/>
      <c r="O14" s="237" t="s">
        <v>880</v>
      </c>
      <c r="P14" s="237" t="s">
        <v>456</v>
      </c>
      <c r="Q14" s="237" t="s">
        <v>902</v>
      </c>
    </row>
    <row r="15" spans="1:17" ht="144">
      <c r="A15" s="214">
        <v>7</v>
      </c>
      <c r="B15" s="214" t="s">
        <v>24</v>
      </c>
      <c r="C15" s="230" t="s">
        <v>215</v>
      </c>
      <c r="D15" s="230" t="s">
        <v>202</v>
      </c>
      <c r="E15" s="230"/>
      <c r="F15" s="230" t="s">
        <v>903</v>
      </c>
      <c r="G15" s="230" t="s">
        <v>904</v>
      </c>
      <c r="H15" s="146" t="str">
        <f t="shared" si="0"/>
        <v>OSC-RE30</v>
      </c>
      <c r="I15" s="195" t="s">
        <v>456</v>
      </c>
      <c r="J15" s="195" t="s">
        <v>905</v>
      </c>
      <c r="K15" s="195" t="s">
        <v>906</v>
      </c>
      <c r="L15" s="195" t="s">
        <v>892</v>
      </c>
      <c r="M15" s="195" t="s">
        <v>29</v>
      </c>
      <c r="N15" s="195"/>
      <c r="O15" s="237" t="s">
        <v>880</v>
      </c>
      <c r="P15" s="237" t="s">
        <v>456</v>
      </c>
      <c r="Q15" s="237" t="s">
        <v>902</v>
      </c>
    </row>
    <row r="16" spans="1:17" ht="144">
      <c r="A16" s="214">
        <v>7</v>
      </c>
      <c r="B16" s="214" t="s">
        <v>24</v>
      </c>
      <c r="C16" s="230" t="s">
        <v>215</v>
      </c>
      <c r="D16" s="230" t="s">
        <v>202</v>
      </c>
      <c r="E16" s="230"/>
      <c r="F16" s="230" t="s">
        <v>907</v>
      </c>
      <c r="G16" s="230" t="s">
        <v>908</v>
      </c>
      <c r="H16" s="146" t="str">
        <f t="shared" si="0"/>
        <v>OSC-RE40</v>
      </c>
      <c r="I16" s="195" t="s">
        <v>909</v>
      </c>
      <c r="J16" s="195" t="s">
        <v>910</v>
      </c>
      <c r="K16" s="195" t="s">
        <v>911</v>
      </c>
      <c r="L16" s="195" t="s">
        <v>912</v>
      </c>
      <c r="M16" s="195" t="s">
        <v>29</v>
      </c>
      <c r="N16" s="195"/>
      <c r="O16" s="237"/>
      <c r="P16" s="237"/>
      <c r="Q16" s="237"/>
    </row>
    <row r="17" spans="1:17" ht="108">
      <c r="A17" s="214">
        <v>7</v>
      </c>
      <c r="B17" s="214" t="s">
        <v>24</v>
      </c>
      <c r="C17" s="230" t="s">
        <v>215</v>
      </c>
      <c r="D17" s="230" t="s">
        <v>202</v>
      </c>
      <c r="E17" s="230"/>
      <c r="F17" s="230" t="s">
        <v>913</v>
      </c>
      <c r="G17" s="230" t="s">
        <v>914</v>
      </c>
      <c r="H17" s="146" t="str">
        <f t="shared" si="0"/>
        <v>OSC-RE50</v>
      </c>
      <c r="I17" s="195" t="s">
        <v>456</v>
      </c>
      <c r="J17" s="195" t="s">
        <v>915</v>
      </c>
      <c r="K17" s="195" t="s">
        <v>916</v>
      </c>
      <c r="L17" s="195" t="s">
        <v>917</v>
      </c>
      <c r="M17" s="195" t="s">
        <v>918</v>
      </c>
      <c r="N17" s="195"/>
      <c r="O17" s="237" t="s">
        <v>880</v>
      </c>
      <c r="P17" s="237" t="s">
        <v>456</v>
      </c>
      <c r="Q17" s="237"/>
    </row>
    <row r="18" spans="1:17" ht="108">
      <c r="A18" s="214">
        <v>7</v>
      </c>
      <c r="B18" s="214" t="s">
        <v>24</v>
      </c>
      <c r="C18" s="230" t="s">
        <v>215</v>
      </c>
      <c r="D18" s="230" t="s">
        <v>202</v>
      </c>
      <c r="E18" s="230"/>
      <c r="F18" s="230" t="s">
        <v>919</v>
      </c>
      <c r="G18" s="230" t="s">
        <v>920</v>
      </c>
      <c r="H18" s="146" t="str">
        <f t="shared" si="0"/>
        <v>OSC-RE60</v>
      </c>
      <c r="I18" s="195" t="s">
        <v>921</v>
      </c>
      <c r="J18" s="195" t="s">
        <v>922</v>
      </c>
      <c r="K18" s="195" t="s">
        <v>923</v>
      </c>
      <c r="L18" s="195" t="s">
        <v>924</v>
      </c>
      <c r="M18" s="195" t="s">
        <v>925</v>
      </c>
      <c r="N18" s="195"/>
      <c r="O18" s="237" t="s">
        <v>880</v>
      </c>
      <c r="P18" s="237" t="s">
        <v>456</v>
      </c>
      <c r="Q18" s="237"/>
    </row>
    <row r="19" spans="1:17" ht="144">
      <c r="A19" s="214">
        <v>7</v>
      </c>
      <c r="B19" s="214" t="s">
        <v>24</v>
      </c>
      <c r="C19" s="230" t="s">
        <v>215</v>
      </c>
      <c r="D19" s="230" t="s">
        <v>202</v>
      </c>
      <c r="E19" s="230"/>
      <c r="F19" s="230" t="s">
        <v>926</v>
      </c>
      <c r="G19" s="230" t="s">
        <v>927</v>
      </c>
      <c r="H19" s="146" t="str">
        <f t="shared" si="0"/>
        <v>OSC-RE70</v>
      </c>
      <c r="I19" s="195" t="s">
        <v>928</v>
      </c>
      <c r="J19" s="195" t="s">
        <v>929</v>
      </c>
      <c r="K19" s="195" t="s">
        <v>923</v>
      </c>
      <c r="L19" s="195" t="s">
        <v>930</v>
      </c>
      <c r="M19" s="195" t="s">
        <v>931</v>
      </c>
      <c r="N19" s="195"/>
      <c r="O19" s="237" t="s">
        <v>880</v>
      </c>
      <c r="P19" s="237" t="s">
        <v>481</v>
      </c>
      <c r="Q19" s="237"/>
    </row>
    <row r="20" spans="1:17" ht="120">
      <c r="A20" s="214">
        <v>7</v>
      </c>
      <c r="B20" s="214" t="s">
        <v>24</v>
      </c>
      <c r="C20" s="230" t="s">
        <v>215</v>
      </c>
      <c r="D20" s="230" t="s">
        <v>202</v>
      </c>
      <c r="E20" s="230"/>
      <c r="F20" s="230" t="s">
        <v>932</v>
      </c>
      <c r="G20" s="230" t="s">
        <v>933</v>
      </c>
      <c r="H20" s="146" t="str">
        <f t="shared" si="0"/>
        <v>OSC-RE80</v>
      </c>
      <c r="I20" s="195" t="s">
        <v>456</v>
      </c>
      <c r="J20" s="195" t="s">
        <v>934</v>
      </c>
      <c r="K20" s="195" t="s">
        <v>935</v>
      </c>
      <c r="L20" s="195" t="s">
        <v>936</v>
      </c>
      <c r="M20" s="195" t="s">
        <v>937</v>
      </c>
      <c r="N20" s="195"/>
      <c r="O20" s="237" t="s">
        <v>880</v>
      </c>
      <c r="P20" s="237" t="s">
        <v>456</v>
      </c>
      <c r="Q20" s="237"/>
    </row>
    <row r="21" spans="1:17" ht="228">
      <c r="A21" s="214">
        <v>7</v>
      </c>
      <c r="B21" s="214" t="s">
        <v>36</v>
      </c>
      <c r="C21" s="236" t="s">
        <v>249</v>
      </c>
      <c r="D21" s="236" t="s">
        <v>250</v>
      </c>
      <c r="E21" s="236"/>
      <c r="F21" s="236" t="s">
        <v>938</v>
      </c>
      <c r="G21" s="230" t="s">
        <v>939</v>
      </c>
      <c r="H21" s="146" t="s">
        <v>940</v>
      </c>
      <c r="I21" s="195" t="s">
        <v>941</v>
      </c>
      <c r="J21" s="195" t="s">
        <v>942</v>
      </c>
      <c r="K21" s="235" t="s">
        <v>943</v>
      </c>
      <c r="L21" s="195" t="s">
        <v>944</v>
      </c>
      <c r="M21" s="195" t="s">
        <v>945</v>
      </c>
      <c r="N21" s="195"/>
      <c r="O21" s="237" t="s">
        <v>880</v>
      </c>
      <c r="P21" s="237" t="s">
        <v>946</v>
      </c>
      <c r="Q21" s="237"/>
    </row>
    <row r="22" spans="1:17" ht="168">
      <c r="A22" s="214">
        <v>7</v>
      </c>
      <c r="B22" s="214" t="s">
        <v>36</v>
      </c>
      <c r="C22" s="236" t="s">
        <v>249</v>
      </c>
      <c r="D22" s="236" t="s">
        <v>250</v>
      </c>
      <c r="E22" s="236"/>
      <c r="F22" s="236" t="s">
        <v>947</v>
      </c>
      <c r="G22" s="230" t="s">
        <v>948</v>
      </c>
      <c r="H22" s="146" t="s">
        <v>949</v>
      </c>
      <c r="I22" s="195" t="s">
        <v>950</v>
      </c>
      <c r="J22" s="195" t="s">
        <v>951</v>
      </c>
      <c r="K22" s="235" t="s">
        <v>952</v>
      </c>
      <c r="L22" s="195" t="s">
        <v>953</v>
      </c>
      <c r="M22" s="195" t="s">
        <v>954</v>
      </c>
      <c r="N22" s="195"/>
      <c r="O22" s="237" t="s">
        <v>880</v>
      </c>
      <c r="P22" s="237"/>
      <c r="Q22" s="237"/>
    </row>
    <row r="23" spans="1:17" ht="264">
      <c r="A23" s="214">
        <v>7</v>
      </c>
      <c r="B23" s="214" t="s">
        <v>36</v>
      </c>
      <c r="C23" s="236" t="s">
        <v>249</v>
      </c>
      <c r="D23" s="236" t="s">
        <v>257</v>
      </c>
      <c r="E23" s="236"/>
      <c r="F23" s="236" t="s">
        <v>955</v>
      </c>
      <c r="G23" s="230" t="s">
        <v>956</v>
      </c>
      <c r="H23" s="146" t="s">
        <v>957</v>
      </c>
      <c r="I23" s="195" t="s">
        <v>456</v>
      </c>
      <c r="J23" s="195" t="s">
        <v>958</v>
      </c>
      <c r="K23" s="235" t="s">
        <v>959</v>
      </c>
      <c r="L23" s="195" t="s">
        <v>960</v>
      </c>
      <c r="M23" s="195" t="s">
        <v>961</v>
      </c>
      <c r="N23" s="195"/>
      <c r="O23" s="237" t="s">
        <v>880</v>
      </c>
      <c r="P23" s="237"/>
      <c r="Q23" s="237"/>
    </row>
    <row r="24" spans="1:17" ht="144">
      <c r="A24" s="214">
        <v>7</v>
      </c>
      <c r="B24" s="214" t="s">
        <v>36</v>
      </c>
      <c r="C24" s="236" t="s">
        <v>249</v>
      </c>
      <c r="D24" s="236" t="s">
        <v>254</v>
      </c>
      <c r="E24" s="236"/>
      <c r="F24" s="236" t="s">
        <v>962</v>
      </c>
      <c r="G24" s="230" t="s">
        <v>963</v>
      </c>
      <c r="H24" s="146" t="s">
        <v>964</v>
      </c>
      <c r="I24" s="195" t="s">
        <v>965</v>
      </c>
      <c r="J24" s="195" t="s">
        <v>966</v>
      </c>
      <c r="K24" s="235" t="s">
        <v>952</v>
      </c>
      <c r="L24" s="195" t="s">
        <v>953</v>
      </c>
      <c r="M24" s="195" t="s">
        <v>967</v>
      </c>
      <c r="N24" s="195"/>
      <c r="O24" s="237" t="s">
        <v>880</v>
      </c>
      <c r="P24" s="237"/>
      <c r="Q24" s="237"/>
    </row>
    <row r="25" spans="1:17" ht="144">
      <c r="A25" s="214">
        <v>7</v>
      </c>
      <c r="B25" s="214" t="s">
        <v>36</v>
      </c>
      <c r="C25" s="236" t="s">
        <v>249</v>
      </c>
      <c r="D25" s="236" t="s">
        <v>254</v>
      </c>
      <c r="E25" s="236"/>
      <c r="F25" s="236" t="s">
        <v>968</v>
      </c>
      <c r="G25" s="230" t="s">
        <v>969</v>
      </c>
      <c r="H25" s="146" t="s">
        <v>970</v>
      </c>
      <c r="I25" s="195" t="s">
        <v>971</v>
      </c>
      <c r="J25" s="195" t="s">
        <v>972</v>
      </c>
      <c r="K25" s="235" t="s">
        <v>952</v>
      </c>
      <c r="L25" s="195" t="s">
        <v>953</v>
      </c>
      <c r="M25" s="195" t="s">
        <v>973</v>
      </c>
      <c r="N25" s="195"/>
      <c r="O25" s="237" t="s">
        <v>880</v>
      </c>
      <c r="P25" s="237"/>
      <c r="Q25" s="237"/>
    </row>
    <row r="26" spans="1:17" ht="168">
      <c r="A26" s="214">
        <v>7</v>
      </c>
      <c r="B26" s="214" t="s">
        <v>36</v>
      </c>
      <c r="C26" s="236" t="s">
        <v>249</v>
      </c>
      <c r="D26" s="236" t="s">
        <v>260</v>
      </c>
      <c r="E26" s="236"/>
      <c r="F26" s="236" t="s">
        <v>974</v>
      </c>
      <c r="G26" s="230" t="s">
        <v>975</v>
      </c>
      <c r="H26" s="146" t="s">
        <v>976</v>
      </c>
      <c r="I26" s="195" t="s">
        <v>977</v>
      </c>
      <c r="J26" s="195" t="s">
        <v>978</v>
      </c>
      <c r="K26" s="235" t="s">
        <v>952</v>
      </c>
      <c r="L26" s="195" t="s">
        <v>953</v>
      </c>
      <c r="M26" s="195" t="s">
        <v>954</v>
      </c>
      <c r="N26" s="195"/>
      <c r="O26" s="237" t="s">
        <v>880</v>
      </c>
      <c r="P26" s="237"/>
      <c r="Q26" s="237"/>
    </row>
    <row r="27" spans="1:17" ht="132">
      <c r="A27" s="214">
        <v>7</v>
      </c>
      <c r="B27" s="214" t="s">
        <v>36</v>
      </c>
      <c r="C27" s="236" t="s">
        <v>249</v>
      </c>
      <c r="D27" s="236" t="s">
        <v>260</v>
      </c>
      <c r="E27" s="236"/>
      <c r="F27" s="236" t="s">
        <v>979</v>
      </c>
      <c r="G27" s="230" t="s">
        <v>980</v>
      </c>
      <c r="H27" s="146" t="s">
        <v>981</v>
      </c>
      <c r="I27" s="195" t="s">
        <v>982</v>
      </c>
      <c r="J27" s="195" t="s">
        <v>983</v>
      </c>
      <c r="K27" s="235" t="s">
        <v>952</v>
      </c>
      <c r="L27" s="195" t="s">
        <v>953</v>
      </c>
      <c r="M27" s="195" t="s">
        <v>984</v>
      </c>
      <c r="N27" s="195"/>
      <c r="O27" s="237" t="s">
        <v>880</v>
      </c>
      <c r="P27" s="237"/>
      <c r="Q27" s="237"/>
    </row>
    <row r="28" spans="1:17" ht="132">
      <c r="A28" s="214">
        <v>7</v>
      </c>
      <c r="B28" s="214" t="s">
        <v>36</v>
      </c>
      <c r="C28" s="236" t="s">
        <v>249</v>
      </c>
      <c r="D28" s="236" t="s">
        <v>260</v>
      </c>
      <c r="E28" s="236"/>
      <c r="F28" s="236" t="s">
        <v>985</v>
      </c>
      <c r="G28" s="230" t="s">
        <v>986</v>
      </c>
      <c r="H28" s="146" t="s">
        <v>987</v>
      </c>
      <c r="I28" s="195" t="s">
        <v>988</v>
      </c>
      <c r="J28" s="195" t="s">
        <v>989</v>
      </c>
      <c r="K28" s="235" t="s">
        <v>952</v>
      </c>
      <c r="L28" s="195" t="s">
        <v>953</v>
      </c>
      <c r="M28" s="195" t="s">
        <v>984</v>
      </c>
      <c r="N28" s="195"/>
      <c r="O28" s="237" t="s">
        <v>880</v>
      </c>
      <c r="P28" s="237"/>
      <c r="Q28" s="237"/>
    </row>
    <row r="29" spans="1:17" ht="132">
      <c r="A29" s="214">
        <v>7</v>
      </c>
      <c r="B29" s="214" t="s">
        <v>36</v>
      </c>
      <c r="C29" s="236" t="s">
        <v>249</v>
      </c>
      <c r="D29" s="236" t="s">
        <v>254</v>
      </c>
      <c r="E29" s="236"/>
      <c r="F29" s="236" t="s">
        <v>990</v>
      </c>
      <c r="G29" s="230" t="s">
        <v>991</v>
      </c>
      <c r="H29" s="146" t="s">
        <v>992</v>
      </c>
      <c r="I29" s="195" t="s">
        <v>993</v>
      </c>
      <c r="J29" s="195" t="s">
        <v>994</v>
      </c>
      <c r="K29" s="235" t="s">
        <v>952</v>
      </c>
      <c r="L29" s="195" t="s">
        <v>953</v>
      </c>
      <c r="M29" s="195" t="s">
        <v>954</v>
      </c>
      <c r="N29" s="195"/>
      <c r="O29" s="237" t="s">
        <v>880</v>
      </c>
      <c r="P29" s="237"/>
      <c r="Q29" s="237"/>
    </row>
    <row r="30" spans="1:17">
      <c r="H30" s="146"/>
      <c r="I30" s="237"/>
      <c r="J30" s="237"/>
      <c r="K30" s="237"/>
      <c r="L30" s="237"/>
      <c r="M30" s="237"/>
      <c r="N30" s="237"/>
      <c r="O30" s="237"/>
      <c r="P30" s="237"/>
      <c r="Q30" s="237"/>
    </row>
    <row r="31" spans="1:17">
      <c r="H31" s="146"/>
      <c r="I31" s="237"/>
      <c r="J31" s="237"/>
      <c r="K31" s="237"/>
      <c r="L31" s="237"/>
      <c r="M31" s="237"/>
      <c r="N31" s="237"/>
      <c r="O31" s="237"/>
      <c r="P31" s="237"/>
      <c r="Q31" s="237"/>
    </row>
    <row r="32" spans="1:17">
      <c r="H32" s="146"/>
      <c r="I32" s="237"/>
      <c r="J32" s="237"/>
      <c r="K32" s="237"/>
      <c r="L32" s="237"/>
      <c r="M32" s="237"/>
      <c r="N32" s="237"/>
      <c r="O32" s="237"/>
      <c r="P32" s="237"/>
      <c r="Q32" s="237"/>
    </row>
    <row r="33" spans="8:17">
      <c r="H33" s="146"/>
      <c r="I33" s="237"/>
      <c r="J33" s="237"/>
      <c r="K33" s="237"/>
      <c r="L33" s="237"/>
      <c r="M33" s="237"/>
      <c r="N33" s="237"/>
      <c r="O33" s="237"/>
      <c r="P33" s="237"/>
      <c r="Q33" s="237"/>
    </row>
    <row r="34" spans="8:17">
      <c r="H34" s="146"/>
      <c r="I34" s="237"/>
      <c r="J34" s="237"/>
      <c r="K34" s="237"/>
      <c r="L34" s="237"/>
      <c r="M34" s="237"/>
      <c r="N34" s="237"/>
      <c r="O34" s="237"/>
      <c r="P34" s="237"/>
      <c r="Q34" s="237"/>
    </row>
    <row r="35" spans="8:17">
      <c r="H35" s="146"/>
      <c r="I35" s="237"/>
      <c r="J35" s="237"/>
      <c r="K35" s="237"/>
      <c r="L35" s="237"/>
      <c r="M35" s="237"/>
      <c r="N35" s="237"/>
      <c r="O35" s="237"/>
      <c r="P35" s="237"/>
      <c r="Q35" s="237"/>
    </row>
    <row r="36" spans="8:17">
      <c r="H36" s="146"/>
      <c r="I36" s="237"/>
      <c r="J36" s="237"/>
      <c r="K36" s="237"/>
      <c r="L36" s="237"/>
      <c r="M36" s="237"/>
      <c r="N36" s="237"/>
      <c r="O36" s="237"/>
      <c r="P36" s="237"/>
      <c r="Q36" s="237"/>
    </row>
    <row r="37" spans="8:17">
      <c r="H37" s="146"/>
      <c r="I37" s="237"/>
      <c r="J37" s="237"/>
      <c r="K37" s="237"/>
      <c r="L37" s="237"/>
      <c r="M37" s="237"/>
      <c r="N37" s="237"/>
      <c r="O37" s="237"/>
      <c r="P37" s="237"/>
      <c r="Q37" s="237"/>
    </row>
    <row r="38" spans="8:17">
      <c r="H38" s="146"/>
      <c r="I38" s="237"/>
      <c r="J38" s="237"/>
      <c r="K38" s="237"/>
      <c r="L38" s="237"/>
      <c r="M38" s="237"/>
      <c r="N38" s="237"/>
      <c r="O38" s="237"/>
      <c r="P38" s="237"/>
      <c r="Q38" s="237"/>
    </row>
    <row r="39" spans="8:17">
      <c r="H39" s="146"/>
      <c r="I39" s="237"/>
      <c r="J39" s="237"/>
      <c r="K39" s="237"/>
      <c r="L39" s="237"/>
      <c r="M39" s="237"/>
      <c r="N39" s="237"/>
      <c r="O39" s="237"/>
      <c r="P39" s="237"/>
      <c r="Q39" s="237"/>
    </row>
    <row r="40" spans="8:17">
      <c r="H40" s="146"/>
      <c r="I40" s="237"/>
      <c r="J40" s="237"/>
      <c r="K40" s="237"/>
      <c r="L40" s="237"/>
      <c r="M40" s="237"/>
      <c r="N40" s="237"/>
      <c r="O40" s="237"/>
      <c r="P40" s="237"/>
      <c r="Q40" s="237"/>
    </row>
    <row r="41" spans="8:17">
      <c r="H41" s="146"/>
      <c r="I41" s="237"/>
      <c r="J41" s="237"/>
      <c r="K41" s="237"/>
      <c r="L41" s="237"/>
      <c r="M41" s="237"/>
      <c r="N41" s="237"/>
      <c r="O41" s="237"/>
      <c r="P41" s="237"/>
      <c r="Q41" s="237"/>
    </row>
    <row r="42" spans="8:17">
      <c r="H42" s="146"/>
      <c r="I42" s="237"/>
      <c r="J42" s="237"/>
      <c r="K42" s="237"/>
      <c r="L42" s="237"/>
      <c r="M42" s="237"/>
      <c r="N42" s="237"/>
      <c r="O42" s="237"/>
      <c r="P42" s="237"/>
      <c r="Q42" s="237"/>
    </row>
    <row r="43" spans="8:17">
      <c r="H43" s="146"/>
      <c r="I43" s="237"/>
      <c r="J43" s="237"/>
      <c r="K43" s="237"/>
      <c r="L43" s="237"/>
      <c r="M43" s="237"/>
      <c r="N43" s="237"/>
      <c r="O43" s="237"/>
      <c r="P43" s="237"/>
      <c r="Q43" s="237"/>
    </row>
    <row r="44" spans="8:17">
      <c r="H44" s="146"/>
      <c r="I44" s="237"/>
      <c r="J44" s="237"/>
      <c r="K44" s="237"/>
      <c r="L44" s="237"/>
      <c r="M44" s="237"/>
      <c r="N44" s="237"/>
      <c r="O44" s="237"/>
      <c r="P44" s="237"/>
      <c r="Q44" s="237"/>
    </row>
    <row r="45" spans="8:17">
      <c r="H45" s="146"/>
      <c r="I45" s="237"/>
      <c r="J45" s="237"/>
      <c r="K45" s="237"/>
      <c r="L45" s="237"/>
      <c r="M45" s="237"/>
      <c r="N45" s="237"/>
      <c r="O45" s="237"/>
      <c r="P45" s="237"/>
      <c r="Q45" s="237"/>
    </row>
    <row r="46" spans="8:17">
      <c r="H46" s="146"/>
      <c r="I46" s="237"/>
      <c r="J46" s="237"/>
      <c r="K46" s="237"/>
      <c r="L46" s="237"/>
      <c r="M46" s="237"/>
      <c r="N46" s="237"/>
      <c r="O46" s="237"/>
      <c r="P46" s="237"/>
      <c r="Q46" s="237"/>
    </row>
    <row r="47" spans="8:17">
      <c r="H47" s="146"/>
      <c r="I47" s="237"/>
      <c r="J47" s="237"/>
      <c r="K47" s="237"/>
      <c r="L47" s="237"/>
      <c r="M47" s="237"/>
      <c r="N47" s="237"/>
      <c r="O47" s="237"/>
      <c r="P47" s="237"/>
      <c r="Q47" s="237"/>
    </row>
    <row r="48" spans="8:17">
      <c r="H48" s="146"/>
      <c r="I48" s="237"/>
      <c r="J48" s="237"/>
      <c r="K48" s="237"/>
      <c r="L48" s="237"/>
      <c r="M48" s="237"/>
      <c r="N48" s="237"/>
      <c r="O48" s="237"/>
      <c r="P48" s="237"/>
      <c r="Q48" s="237"/>
    </row>
    <row r="49" spans="8:8">
      <c r="H49" s="146"/>
    </row>
    <row r="50" spans="8:8">
      <c r="H50" s="146"/>
    </row>
    <row r="51" spans="8:8">
      <c r="H51" s="146"/>
    </row>
    <row r="52" spans="8:8">
      <c r="H52" s="146"/>
    </row>
    <row r="53" spans="8:8">
      <c r="H53" s="146"/>
    </row>
    <row r="54" spans="8:8">
      <c r="H54" s="146"/>
    </row>
    <row r="55" spans="8:8">
      <c r="H55" s="146"/>
    </row>
    <row r="56" spans="8:8">
      <c r="H56" s="146"/>
    </row>
    <row r="57" spans="8:8">
      <c r="H57" s="146"/>
    </row>
    <row r="58" spans="8:8">
      <c r="H58" s="146"/>
    </row>
    <row r="59" spans="8:8">
      <c r="H59" s="146"/>
    </row>
    <row r="60" spans="8:8">
      <c r="H60" s="146"/>
    </row>
    <row r="61" spans="8:8">
      <c r="H61" s="146"/>
    </row>
    <row r="62" spans="8:8">
      <c r="H62" s="146"/>
    </row>
    <row r="63" spans="8:8">
      <c r="H63" s="146"/>
    </row>
    <row r="64" spans="8:8">
      <c r="H64" s="146"/>
    </row>
  </sheetData>
  <autoFilter ref="A9:Q9" xr:uid="{AE94AC5A-ADC6-47AE-9E3F-603614FC7AC7}"/>
  <mergeCells count="4">
    <mergeCell ref="C3:N3"/>
    <mergeCell ref="C4:N4"/>
    <mergeCell ref="C5:N5"/>
    <mergeCell ref="C6:N6"/>
  </mergeCells>
  <hyperlinks>
    <hyperlink ref="D21" r:id="rId1" xr:uid="{D39881A3-B1B3-4B89-BAEE-6C4C5EF30E6E}"/>
    <hyperlink ref="F21" r:id="rId2" xr:uid="{F6551E67-6B05-494D-9B55-5D55C113625E}"/>
    <hyperlink ref="F22" r:id="rId3" xr:uid="{DA82CB13-445F-45BE-843A-E7025222257F}"/>
    <hyperlink ref="F23" r:id="rId4" xr:uid="{2F1C909A-9B87-434B-B919-2EEF1D18D217}"/>
    <hyperlink ref="F24" r:id="rId5" xr:uid="{7BD3595D-654A-4887-AEE7-EBB319949DB4}"/>
    <hyperlink ref="F25" r:id="rId6" xr:uid="{57814A43-B85C-47E5-A97D-3F278E41864E}"/>
    <hyperlink ref="F26" r:id="rId7" xr:uid="{D5C2A010-C900-4FAF-B685-9E104AF9F0EF}"/>
    <hyperlink ref="F27" r:id="rId8" xr:uid="{926C576F-29AC-4B1B-A1ED-837C90EC89A4}"/>
    <hyperlink ref="F28" r:id="rId9" xr:uid="{1FB58F75-9BF7-4487-BBAA-F3ECBCD51536}"/>
    <hyperlink ref="F29" r:id="rId10" xr:uid="{F01C57A9-0B5F-4076-85AB-9645B59BAE25}"/>
    <hyperlink ref="C21" r:id="rId11" location="user-content-focus-area---code-development" xr:uid="{6A00A056-EF42-4619-876A-BD0342832A3D}"/>
    <hyperlink ref="C22:C29" r:id="rId12" location="user-content-focus-area---code-development" display="Evolution" xr:uid="{0A237252-103D-4905-9989-EBE710DAF23D}"/>
    <hyperlink ref="D24" r:id="rId13" xr:uid="{05DE4BBD-4FF9-403E-8A85-F863043DF580}"/>
    <hyperlink ref="D25" r:id="rId14" xr:uid="{BBC1FED2-87C2-4119-8A53-90B945C53B05}"/>
    <hyperlink ref="D29" r:id="rId15" xr:uid="{E376ED9C-7577-4B86-97DA-9465EB2726B1}"/>
    <hyperlink ref="D23" r:id="rId16" xr:uid="{E8A06B32-3F27-41E5-BA46-4016C09C18CC}"/>
    <hyperlink ref="D26" r:id="rId17" xr:uid="{6B5E2D43-D38F-4373-A5DB-FA5AB2D8705D}"/>
    <hyperlink ref="D27:D28" r:id="rId18" display="Issue Resolution" xr:uid="{C4F19B83-01EB-4D0B-BC90-6D6A0BE904FD}"/>
    <hyperlink ref="D22" r:id="rId19" xr:uid="{3462C25D-DE8E-4877-80E7-0DDF87A17090}"/>
  </hyperlinks>
  <pageMargins left="0.7" right="0.7" top="0.75" bottom="0.75" header="0.3" footer="0.3"/>
  <legacyDrawing r:id="rId2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4F006-EA9D-4C47-8035-CA6A5A3FAF25}">
  <sheetPr>
    <tabColor rgb="FF000000"/>
  </sheetPr>
  <dimension ref="A1:Q64"/>
  <sheetViews>
    <sheetView topLeftCell="D25" workbookViewId="0">
      <selection activeCell="O33" sqref="O33"/>
    </sheetView>
  </sheetViews>
  <sheetFormatPr defaultColWidth="14.140625" defaultRowHeight="12"/>
  <cols>
    <col min="1" max="1" width="6.42578125" style="206" customWidth="1"/>
    <col min="2" max="2" width="12.42578125" style="192" customWidth="1"/>
    <col min="3" max="3" width="17.5703125" style="190" bestFit="1" customWidth="1"/>
    <col min="4" max="4" width="13.5703125" style="190" bestFit="1" customWidth="1"/>
    <col min="5" max="6" width="9.140625" style="190" bestFit="1" customWidth="1"/>
    <col min="7" max="7" width="35.42578125" style="191" customWidth="1"/>
    <col min="8" max="8" width="17" style="245" bestFit="1" customWidth="1"/>
    <col min="9" max="14" width="19" style="194" customWidth="1"/>
    <col min="15" max="16384" width="14.140625" style="194"/>
  </cols>
  <sheetData>
    <row r="1" spans="1:17" ht="24">
      <c r="B1" s="159" t="s">
        <v>167</v>
      </c>
      <c r="C1" s="67" t="s">
        <v>168</v>
      </c>
      <c r="I1" s="237"/>
      <c r="J1" s="237"/>
      <c r="K1" s="237"/>
      <c r="L1" s="237"/>
      <c r="M1" s="237"/>
      <c r="N1" s="237"/>
      <c r="O1" s="237"/>
      <c r="P1" s="237"/>
      <c r="Q1" s="237"/>
    </row>
    <row r="2" spans="1:17" s="189" customFormat="1">
      <c r="A2" s="2"/>
      <c r="B2" s="174" t="s">
        <v>317</v>
      </c>
      <c r="C2" s="88"/>
      <c r="D2" s="67"/>
      <c r="E2" s="46"/>
      <c r="F2" s="46"/>
      <c r="G2" s="46"/>
      <c r="H2" s="146"/>
    </row>
    <row r="3" spans="1:17" s="189" customFormat="1">
      <c r="A3" s="46"/>
      <c r="B3" s="205" t="s">
        <v>318</v>
      </c>
      <c r="C3" s="273" t="s">
        <v>995</v>
      </c>
      <c r="D3" s="273"/>
      <c r="E3" s="273"/>
      <c r="F3" s="273"/>
      <c r="G3" s="273"/>
      <c r="H3" s="273"/>
      <c r="I3" s="273"/>
      <c r="J3" s="273"/>
      <c r="K3" s="273"/>
      <c r="L3" s="273"/>
      <c r="M3" s="273"/>
      <c r="N3" s="273"/>
    </row>
    <row r="4" spans="1:17" s="189" customFormat="1">
      <c r="A4" s="46"/>
      <c r="B4" s="205" t="s">
        <v>320</v>
      </c>
      <c r="C4" s="274" t="s">
        <v>996</v>
      </c>
      <c r="D4" s="274"/>
      <c r="E4" s="274"/>
      <c r="F4" s="274"/>
      <c r="G4" s="274"/>
      <c r="H4" s="274"/>
      <c r="I4" s="274"/>
      <c r="J4" s="274"/>
      <c r="K4" s="274"/>
      <c r="L4" s="274"/>
      <c r="M4" s="274"/>
      <c r="N4" s="274"/>
    </row>
    <row r="5" spans="1:17" s="189" customFormat="1">
      <c r="A5" s="46"/>
      <c r="B5" s="205" t="s">
        <v>322</v>
      </c>
      <c r="C5" s="274" t="s">
        <v>997</v>
      </c>
      <c r="D5" s="274"/>
      <c r="E5" s="274"/>
      <c r="F5" s="274"/>
      <c r="G5" s="274"/>
      <c r="H5" s="274"/>
      <c r="I5" s="274"/>
      <c r="J5" s="274"/>
      <c r="K5" s="274"/>
      <c r="L5" s="274"/>
      <c r="M5" s="274"/>
      <c r="N5" s="274"/>
    </row>
    <row r="6" spans="1:17" s="189" customFormat="1">
      <c r="A6" s="46"/>
      <c r="B6" s="205" t="s">
        <v>324</v>
      </c>
      <c r="C6" s="274" t="s">
        <v>998</v>
      </c>
      <c r="D6" s="274"/>
      <c r="E6" s="274"/>
      <c r="F6" s="274"/>
      <c r="G6" s="274"/>
      <c r="H6" s="274"/>
      <c r="I6" s="274"/>
      <c r="J6" s="274"/>
      <c r="K6" s="274"/>
      <c r="L6" s="274"/>
      <c r="M6" s="274"/>
      <c r="N6" s="274"/>
    </row>
    <row r="7" spans="1:17" s="189" customFormat="1">
      <c r="A7" s="46"/>
      <c r="B7" s="46"/>
      <c r="C7" s="46"/>
      <c r="D7" s="46"/>
      <c r="E7" s="46"/>
      <c r="F7" s="46"/>
      <c r="G7" s="46"/>
      <c r="H7" s="146"/>
    </row>
    <row r="8" spans="1:17">
      <c r="B8" s="123" t="s">
        <v>326</v>
      </c>
      <c r="I8" s="237"/>
      <c r="J8" s="237"/>
      <c r="K8" s="237"/>
      <c r="L8" s="237"/>
      <c r="M8" s="237"/>
      <c r="N8" s="237"/>
      <c r="O8" s="237"/>
      <c r="P8" s="237"/>
      <c r="Q8" s="237"/>
    </row>
    <row r="9" spans="1:17" s="195" customFormat="1" ht="24">
      <c r="A9" s="119" t="s">
        <v>122</v>
      </c>
      <c r="B9" s="119" t="s">
        <v>327</v>
      </c>
      <c r="C9" s="207" t="s">
        <v>89</v>
      </c>
      <c r="D9" s="207" t="s">
        <v>91</v>
      </c>
      <c r="E9" s="208" t="s">
        <v>93</v>
      </c>
      <c r="F9" s="208" t="s">
        <v>95</v>
      </c>
      <c r="G9" s="207" t="s">
        <v>97</v>
      </c>
      <c r="H9" s="243" t="s">
        <v>99</v>
      </c>
      <c r="I9" s="208" t="s">
        <v>328</v>
      </c>
      <c r="J9" s="208" t="s">
        <v>329</v>
      </c>
      <c r="K9" s="208" t="s">
        <v>330</v>
      </c>
      <c r="L9" s="208" t="s">
        <v>331</v>
      </c>
      <c r="M9" s="208" t="s">
        <v>332</v>
      </c>
      <c r="N9" s="209" t="s">
        <v>333</v>
      </c>
      <c r="O9" s="242" t="s">
        <v>334</v>
      </c>
      <c r="P9" s="242" t="s">
        <v>335</v>
      </c>
      <c r="Q9" s="242" t="s">
        <v>336</v>
      </c>
    </row>
    <row r="10" spans="1:17" s="193" customFormat="1" ht="180">
      <c r="A10" s="206">
        <v>8</v>
      </c>
      <c r="B10" s="210" t="s">
        <v>17</v>
      </c>
      <c r="C10" s="212" t="s">
        <v>230</v>
      </c>
      <c r="D10" s="213" t="s">
        <v>243</v>
      </c>
      <c r="E10" s="213"/>
      <c r="F10" s="211"/>
      <c r="G10" s="213" t="s">
        <v>999</v>
      </c>
      <c r="H10" s="146" t="s">
        <v>1000</v>
      </c>
      <c r="I10" s="195" t="s">
        <v>1001</v>
      </c>
      <c r="J10" s="195" t="s">
        <v>1002</v>
      </c>
      <c r="K10" s="195" t="s">
        <v>1003</v>
      </c>
      <c r="L10" s="195" t="s">
        <v>1004</v>
      </c>
      <c r="M10" s="195" t="s">
        <v>1005</v>
      </c>
      <c r="N10" s="195" t="s">
        <v>1006</v>
      </c>
      <c r="O10" s="193" t="s">
        <v>1007</v>
      </c>
      <c r="P10" s="193" t="s">
        <v>1008</v>
      </c>
    </row>
    <row r="11" spans="1:17" s="193" customFormat="1" ht="156">
      <c r="A11" s="206">
        <v>8</v>
      </c>
      <c r="B11" s="210" t="s">
        <v>17</v>
      </c>
      <c r="C11" s="213" t="s">
        <v>230</v>
      </c>
      <c r="D11" s="213" t="s">
        <v>243</v>
      </c>
      <c r="E11" s="213"/>
      <c r="F11" s="211"/>
      <c r="G11" s="213" t="s">
        <v>1009</v>
      </c>
      <c r="H11" s="146" t="s">
        <v>1010</v>
      </c>
      <c r="I11" s="195" t="s">
        <v>1011</v>
      </c>
      <c r="J11" s="195" t="s">
        <v>1002</v>
      </c>
      <c r="K11" s="195" t="s">
        <v>1012</v>
      </c>
      <c r="L11" s="195" t="s">
        <v>1013</v>
      </c>
      <c r="M11" s="195" t="s">
        <v>1014</v>
      </c>
      <c r="N11" s="195" t="s">
        <v>1015</v>
      </c>
      <c r="O11" s="193" t="s">
        <v>1016</v>
      </c>
      <c r="P11" s="193" t="s">
        <v>1017</v>
      </c>
    </row>
    <row r="12" spans="1:17" s="193" customFormat="1" ht="132">
      <c r="A12" s="206">
        <v>8</v>
      </c>
      <c r="B12" s="210" t="s">
        <v>17</v>
      </c>
      <c r="C12" s="213" t="s">
        <v>230</v>
      </c>
      <c r="D12" s="213" t="s">
        <v>243</v>
      </c>
      <c r="E12" s="213"/>
      <c r="F12" s="211"/>
      <c r="G12" s="213" t="s">
        <v>1018</v>
      </c>
      <c r="H12" s="146" t="s">
        <v>1019</v>
      </c>
      <c r="I12" s="195" t="s">
        <v>1020</v>
      </c>
      <c r="J12" s="195" t="s">
        <v>1002</v>
      </c>
      <c r="K12" s="195" t="s">
        <v>1021</v>
      </c>
      <c r="L12" s="195" t="s">
        <v>1022</v>
      </c>
      <c r="M12" s="195" t="s">
        <v>1014</v>
      </c>
      <c r="N12" s="195" t="s">
        <v>392</v>
      </c>
      <c r="O12" s="193" t="s">
        <v>1007</v>
      </c>
      <c r="P12" s="193" t="s">
        <v>1023</v>
      </c>
    </row>
    <row r="13" spans="1:17" s="193" customFormat="1" ht="252">
      <c r="A13" s="206">
        <v>8</v>
      </c>
      <c r="B13" s="210" t="s">
        <v>17</v>
      </c>
      <c r="C13" s="213" t="s">
        <v>251</v>
      </c>
      <c r="D13" s="213" t="s">
        <v>252</v>
      </c>
      <c r="E13" s="213"/>
      <c r="F13" s="211"/>
      <c r="G13" s="213" t="s">
        <v>1024</v>
      </c>
      <c r="H13" s="146" t="s">
        <v>1025</v>
      </c>
      <c r="I13" s="195" t="s">
        <v>1026</v>
      </c>
      <c r="J13" s="234" t="s">
        <v>1027</v>
      </c>
      <c r="K13" s="195" t="s">
        <v>1003</v>
      </c>
      <c r="L13" s="195" t="s">
        <v>1028</v>
      </c>
      <c r="M13" s="195" t="s">
        <v>1029</v>
      </c>
      <c r="N13" s="195" t="s">
        <v>1030</v>
      </c>
      <c r="O13" s="193" t="s">
        <v>1007</v>
      </c>
      <c r="P13" s="193" t="s">
        <v>1008</v>
      </c>
    </row>
    <row r="14" spans="1:17" s="193" customFormat="1" ht="120">
      <c r="A14" s="206">
        <v>8</v>
      </c>
      <c r="B14" s="206" t="s">
        <v>24</v>
      </c>
      <c r="C14" s="213" t="s">
        <v>221</v>
      </c>
      <c r="D14" s="213" t="s">
        <v>202</v>
      </c>
      <c r="E14" s="213"/>
      <c r="F14" s="211" t="s">
        <v>1031</v>
      </c>
      <c r="G14" s="213" t="s">
        <v>1032</v>
      </c>
      <c r="H14" s="146" t="str">
        <f t="shared" ref="H14:H28" si="0">"OSC-"&amp;F14</f>
        <v>OSC-QU13</v>
      </c>
      <c r="I14" s="195" t="s">
        <v>1033</v>
      </c>
      <c r="J14" s="195" t="s">
        <v>1034</v>
      </c>
      <c r="K14" s="195" t="s">
        <v>1035</v>
      </c>
      <c r="L14" s="195" t="s">
        <v>1036</v>
      </c>
      <c r="M14" s="195" t="s">
        <v>1037</v>
      </c>
      <c r="N14" s="195" t="s">
        <v>1038</v>
      </c>
      <c r="O14" s="193" t="s">
        <v>1007</v>
      </c>
      <c r="P14" s="193" t="s">
        <v>1023</v>
      </c>
    </row>
    <row r="15" spans="1:17" s="193" customFormat="1" ht="132">
      <c r="A15" s="206">
        <v>8</v>
      </c>
      <c r="B15" s="206" t="s">
        <v>24</v>
      </c>
      <c r="C15" s="213" t="s">
        <v>221</v>
      </c>
      <c r="D15" s="213" t="s">
        <v>202</v>
      </c>
      <c r="E15" s="213"/>
      <c r="F15" s="211" t="s">
        <v>1039</v>
      </c>
      <c r="G15" s="213" t="s">
        <v>1040</v>
      </c>
      <c r="H15" s="146" t="str">
        <f t="shared" si="0"/>
        <v>OSC-QU10</v>
      </c>
      <c r="I15" s="195" t="s">
        <v>1026</v>
      </c>
      <c r="J15" s="195" t="s">
        <v>1041</v>
      </c>
      <c r="K15" s="195" t="s">
        <v>1042</v>
      </c>
      <c r="L15" s="195" t="s">
        <v>1043</v>
      </c>
      <c r="M15" s="195" t="s">
        <v>1044</v>
      </c>
      <c r="N15" s="195" t="s">
        <v>1045</v>
      </c>
      <c r="O15" s="193" t="s">
        <v>1007</v>
      </c>
      <c r="P15" s="193" t="s">
        <v>1023</v>
      </c>
      <c r="Q15" s="193" t="s">
        <v>1046</v>
      </c>
    </row>
    <row r="16" spans="1:17" s="193" customFormat="1" ht="84">
      <c r="A16" s="206">
        <v>8</v>
      </c>
      <c r="B16" s="206" t="s">
        <v>24</v>
      </c>
      <c r="C16" s="213" t="s">
        <v>221</v>
      </c>
      <c r="D16" s="213" t="s">
        <v>202</v>
      </c>
      <c r="E16" s="213"/>
      <c r="F16" s="211" t="s">
        <v>1047</v>
      </c>
      <c r="G16" s="213" t="s">
        <v>1048</v>
      </c>
      <c r="H16" s="146" t="str">
        <f t="shared" si="0"/>
        <v>OSC-QU11 </v>
      </c>
      <c r="I16" s="195" t="s">
        <v>436</v>
      </c>
      <c r="J16" s="195" t="s">
        <v>1049</v>
      </c>
      <c r="K16" s="195" t="s">
        <v>1050</v>
      </c>
      <c r="L16" s="195" t="s">
        <v>1051</v>
      </c>
      <c r="M16" s="195" t="s">
        <v>1014</v>
      </c>
      <c r="N16" s="195" t="s">
        <v>1045</v>
      </c>
      <c r="O16" s="193" t="s">
        <v>1007</v>
      </c>
      <c r="P16" s="193" t="s">
        <v>1023</v>
      </c>
    </row>
    <row r="17" spans="1:17" s="193" customFormat="1" ht="120">
      <c r="A17" s="206">
        <v>8</v>
      </c>
      <c r="B17" s="206" t="s">
        <v>24</v>
      </c>
      <c r="C17" s="213" t="s">
        <v>221</v>
      </c>
      <c r="D17" s="213" t="s">
        <v>202</v>
      </c>
      <c r="E17" s="213"/>
      <c r="F17" s="211" t="s">
        <v>1052</v>
      </c>
      <c r="G17" s="213" t="s">
        <v>1053</v>
      </c>
      <c r="H17" s="146" t="str">
        <f t="shared" si="0"/>
        <v>OSC-QU12 </v>
      </c>
      <c r="I17" s="195" t="s">
        <v>436</v>
      </c>
      <c r="J17" s="195" t="s">
        <v>1054</v>
      </c>
      <c r="K17" s="195" t="s">
        <v>1055</v>
      </c>
      <c r="L17" s="195" t="s">
        <v>1056</v>
      </c>
      <c r="M17" s="195" t="s">
        <v>1014</v>
      </c>
      <c r="N17" s="195" t="s">
        <v>1038</v>
      </c>
      <c r="O17" s="193" t="s">
        <v>1007</v>
      </c>
      <c r="P17" s="193" t="s">
        <v>1023</v>
      </c>
    </row>
    <row r="18" spans="1:17" s="193" customFormat="1" ht="60">
      <c r="A18" s="206">
        <v>8</v>
      </c>
      <c r="B18" s="206" t="s">
        <v>24</v>
      </c>
      <c r="C18" s="213" t="s">
        <v>221</v>
      </c>
      <c r="D18" s="213" t="s">
        <v>202</v>
      </c>
      <c r="E18" s="213"/>
      <c r="F18" s="211" t="s">
        <v>1057</v>
      </c>
      <c r="G18" s="213" t="s">
        <v>1058</v>
      </c>
      <c r="H18" s="146" t="str">
        <f t="shared" si="0"/>
        <v>OSC-QU21</v>
      </c>
      <c r="I18" s="195" t="s">
        <v>436</v>
      </c>
      <c r="J18" s="195" t="s">
        <v>1059</v>
      </c>
      <c r="K18" s="195" t="s">
        <v>1060</v>
      </c>
      <c r="L18" s="195" t="s">
        <v>1061</v>
      </c>
      <c r="M18" s="195" t="s">
        <v>1014</v>
      </c>
      <c r="N18" s="195" t="s">
        <v>1062</v>
      </c>
      <c r="O18" s="193" t="s">
        <v>1007</v>
      </c>
      <c r="P18" s="193" t="s">
        <v>1008</v>
      </c>
    </row>
    <row r="19" spans="1:17" s="193" customFormat="1" ht="48">
      <c r="A19" s="206">
        <v>8</v>
      </c>
      <c r="B19" s="206" t="s">
        <v>24</v>
      </c>
      <c r="C19" s="213" t="s">
        <v>221</v>
      </c>
      <c r="D19" s="213" t="s">
        <v>202</v>
      </c>
      <c r="E19" s="213"/>
      <c r="F19" s="211" t="s">
        <v>1063</v>
      </c>
      <c r="G19" s="213" t="s">
        <v>1064</v>
      </c>
      <c r="H19" s="146" t="str">
        <f t="shared" si="0"/>
        <v>OSC-QU30</v>
      </c>
      <c r="I19" s="195" t="s">
        <v>436</v>
      </c>
      <c r="J19" s="195" t="s">
        <v>1065</v>
      </c>
      <c r="K19" s="195" t="s">
        <v>1060</v>
      </c>
      <c r="L19" s="195" t="s">
        <v>1061</v>
      </c>
      <c r="M19" s="195" t="s">
        <v>1014</v>
      </c>
      <c r="N19" s="195" t="s">
        <v>1045</v>
      </c>
      <c r="O19" s="193" t="s">
        <v>1007</v>
      </c>
      <c r="P19" s="193" t="s">
        <v>1008</v>
      </c>
    </row>
    <row r="20" spans="1:17" s="193" customFormat="1" ht="60">
      <c r="A20" s="206">
        <v>8</v>
      </c>
      <c r="B20" s="206" t="s">
        <v>24</v>
      </c>
      <c r="C20" s="213" t="s">
        <v>221</v>
      </c>
      <c r="D20" s="213" t="s">
        <v>202</v>
      </c>
      <c r="E20" s="213"/>
      <c r="F20" s="211" t="s">
        <v>1066</v>
      </c>
      <c r="G20" s="213" t="s">
        <v>1067</v>
      </c>
      <c r="H20" s="146" t="str">
        <f t="shared" si="0"/>
        <v>OSC-QU40</v>
      </c>
      <c r="I20" s="195" t="s">
        <v>436</v>
      </c>
      <c r="J20" s="195" t="s">
        <v>1065</v>
      </c>
      <c r="K20" s="195" t="s">
        <v>1060</v>
      </c>
      <c r="L20" s="195" t="s">
        <v>1061</v>
      </c>
      <c r="M20" s="195" t="s">
        <v>1014</v>
      </c>
      <c r="N20" s="195" t="s">
        <v>1045</v>
      </c>
      <c r="O20" s="193" t="s">
        <v>1007</v>
      </c>
      <c r="P20" s="193" t="s">
        <v>1023</v>
      </c>
    </row>
    <row r="21" spans="1:17" s="193" customFormat="1" ht="48">
      <c r="A21" s="206">
        <v>8</v>
      </c>
      <c r="B21" s="206" t="s">
        <v>24</v>
      </c>
      <c r="C21" s="213" t="s">
        <v>221</v>
      </c>
      <c r="D21" s="213" t="s">
        <v>202</v>
      </c>
      <c r="E21" s="213"/>
      <c r="F21" s="211" t="s">
        <v>1068</v>
      </c>
      <c r="G21" s="213" t="s">
        <v>1069</v>
      </c>
      <c r="H21" s="146" t="str">
        <f t="shared" si="0"/>
        <v>OSC-QU53</v>
      </c>
      <c r="I21" s="195" t="s">
        <v>436</v>
      </c>
      <c r="J21" s="195" t="s">
        <v>1070</v>
      </c>
      <c r="K21" s="195" t="s">
        <v>1060</v>
      </c>
      <c r="L21" s="195" t="s">
        <v>1071</v>
      </c>
      <c r="M21" s="195" t="s">
        <v>1014</v>
      </c>
      <c r="N21" s="195" t="s">
        <v>1045</v>
      </c>
      <c r="O21" s="193" t="s">
        <v>1007</v>
      </c>
      <c r="P21" s="193" t="s">
        <v>1023</v>
      </c>
    </row>
    <row r="22" spans="1:17" ht="48">
      <c r="A22" s="206">
        <v>8</v>
      </c>
      <c r="B22" s="206" t="s">
        <v>24</v>
      </c>
      <c r="C22" s="213" t="s">
        <v>221</v>
      </c>
      <c r="D22" s="213" t="s">
        <v>202</v>
      </c>
      <c r="E22" s="213"/>
      <c r="F22" s="211" t="s">
        <v>1072</v>
      </c>
      <c r="G22" s="213" t="s">
        <v>1073</v>
      </c>
      <c r="H22" s="146" t="str">
        <f t="shared" si="0"/>
        <v>OSC-QU51 </v>
      </c>
      <c r="I22" s="195" t="s">
        <v>436</v>
      </c>
      <c r="J22" s="195" t="s">
        <v>1070</v>
      </c>
      <c r="K22" s="195" t="s">
        <v>1060</v>
      </c>
      <c r="L22" s="195" t="s">
        <v>1071</v>
      </c>
      <c r="M22" s="195" t="s">
        <v>1014</v>
      </c>
      <c r="N22" s="195" t="s">
        <v>1045</v>
      </c>
      <c r="O22" s="193" t="s">
        <v>1007</v>
      </c>
      <c r="P22" s="237" t="s">
        <v>1008</v>
      </c>
      <c r="Q22" s="237"/>
    </row>
    <row r="23" spans="1:17" ht="48">
      <c r="A23" s="206">
        <v>8</v>
      </c>
      <c r="B23" s="206" t="s">
        <v>24</v>
      </c>
      <c r="C23" s="213" t="s">
        <v>221</v>
      </c>
      <c r="D23" s="213" t="s">
        <v>202</v>
      </c>
      <c r="E23" s="213"/>
      <c r="F23" s="211" t="s">
        <v>1074</v>
      </c>
      <c r="G23" s="213" t="s">
        <v>1075</v>
      </c>
      <c r="H23" s="146" t="str">
        <f t="shared" si="0"/>
        <v>OSC-QU52</v>
      </c>
      <c r="I23" s="195" t="s">
        <v>436</v>
      </c>
      <c r="J23" s="195" t="s">
        <v>1070</v>
      </c>
      <c r="K23" s="195" t="s">
        <v>1060</v>
      </c>
      <c r="L23" s="195" t="s">
        <v>1071</v>
      </c>
      <c r="M23" s="195" t="s">
        <v>1014</v>
      </c>
      <c r="N23" s="195" t="s">
        <v>1045</v>
      </c>
      <c r="O23" s="193" t="s">
        <v>1007</v>
      </c>
      <c r="P23" s="237" t="s">
        <v>1023</v>
      </c>
      <c r="Q23" s="237"/>
    </row>
    <row r="24" spans="1:17" ht="120">
      <c r="A24" s="206">
        <v>8</v>
      </c>
      <c r="B24" s="206" t="s">
        <v>24</v>
      </c>
      <c r="C24" s="213" t="s">
        <v>221</v>
      </c>
      <c r="D24" s="213" t="s">
        <v>202</v>
      </c>
      <c r="E24" s="213"/>
      <c r="F24" s="211" t="s">
        <v>1076</v>
      </c>
      <c r="G24" s="213" t="s">
        <v>1077</v>
      </c>
      <c r="H24" s="146" t="str">
        <f t="shared" si="0"/>
        <v>OSC-QU60</v>
      </c>
      <c r="I24" s="195" t="s">
        <v>436</v>
      </c>
      <c r="J24" s="195" t="s">
        <v>1078</v>
      </c>
      <c r="K24" s="195" t="s">
        <v>1079</v>
      </c>
      <c r="L24" s="195" t="s">
        <v>1080</v>
      </c>
      <c r="M24" s="195" t="s">
        <v>1014</v>
      </c>
      <c r="N24" s="195" t="s">
        <v>1045</v>
      </c>
      <c r="O24" s="193" t="s">
        <v>1007</v>
      </c>
      <c r="P24" s="237" t="s">
        <v>1023</v>
      </c>
      <c r="Q24" s="237"/>
    </row>
    <row r="25" spans="1:17" ht="120">
      <c r="A25" s="206">
        <v>8</v>
      </c>
      <c r="B25" s="206" t="s">
        <v>24</v>
      </c>
      <c r="C25" s="213" t="s">
        <v>221</v>
      </c>
      <c r="D25" s="213" t="s">
        <v>202</v>
      </c>
      <c r="E25" s="213"/>
      <c r="F25" s="211" t="s">
        <v>1081</v>
      </c>
      <c r="G25" s="213" t="s">
        <v>1082</v>
      </c>
      <c r="H25" s="146" t="str">
        <f t="shared" si="0"/>
        <v>OSC-QU72</v>
      </c>
      <c r="I25" s="195" t="s">
        <v>436</v>
      </c>
      <c r="J25" s="195" t="s">
        <v>1078</v>
      </c>
      <c r="K25" s="195" t="s">
        <v>1079</v>
      </c>
      <c r="L25" s="195" t="s">
        <v>1080</v>
      </c>
      <c r="M25" s="195" t="s">
        <v>1014</v>
      </c>
      <c r="N25" s="195" t="s">
        <v>1045</v>
      </c>
      <c r="O25" s="193" t="s">
        <v>1007</v>
      </c>
      <c r="P25" s="237" t="s">
        <v>1008</v>
      </c>
      <c r="Q25" s="237"/>
    </row>
    <row r="26" spans="1:17" ht="84">
      <c r="A26" s="206">
        <v>8</v>
      </c>
      <c r="B26" s="206" t="s">
        <v>24</v>
      </c>
      <c r="C26" s="213" t="s">
        <v>221</v>
      </c>
      <c r="D26" s="213" t="s">
        <v>202</v>
      </c>
      <c r="E26" s="213"/>
      <c r="F26" s="211" t="s">
        <v>1083</v>
      </c>
      <c r="G26" s="213" t="s">
        <v>1084</v>
      </c>
      <c r="H26" s="146" t="str">
        <f t="shared" si="0"/>
        <v>OSC-QU80</v>
      </c>
      <c r="I26" s="195" t="s">
        <v>436</v>
      </c>
      <c r="J26" s="195" t="s">
        <v>1085</v>
      </c>
      <c r="K26" s="195" t="s">
        <v>1060</v>
      </c>
      <c r="L26" s="195" t="s">
        <v>1086</v>
      </c>
      <c r="M26" s="195" t="s">
        <v>1014</v>
      </c>
      <c r="N26" s="195" t="s">
        <v>1045</v>
      </c>
      <c r="O26" s="193" t="s">
        <v>1016</v>
      </c>
      <c r="P26" s="237" t="s">
        <v>1023</v>
      </c>
      <c r="Q26" s="237"/>
    </row>
    <row r="27" spans="1:17" ht="120">
      <c r="A27" s="206">
        <v>8</v>
      </c>
      <c r="B27" s="206" t="s">
        <v>24</v>
      </c>
      <c r="C27" s="213" t="s">
        <v>221</v>
      </c>
      <c r="D27" s="213" t="s">
        <v>202</v>
      </c>
      <c r="E27" s="213"/>
      <c r="F27" s="211" t="s">
        <v>1087</v>
      </c>
      <c r="G27" s="213" t="s">
        <v>1088</v>
      </c>
      <c r="H27" s="146" t="str">
        <f t="shared" si="0"/>
        <v>OSC-QU90</v>
      </c>
      <c r="I27" s="195" t="s">
        <v>436</v>
      </c>
      <c r="J27" s="195" t="s">
        <v>1078</v>
      </c>
      <c r="K27" s="195" t="s">
        <v>1079</v>
      </c>
      <c r="L27" s="195" t="s">
        <v>1080</v>
      </c>
      <c r="M27" s="195" t="s">
        <v>1014</v>
      </c>
      <c r="N27" s="195" t="s">
        <v>1045</v>
      </c>
      <c r="O27" s="193" t="s">
        <v>1007</v>
      </c>
      <c r="P27" s="237" t="s">
        <v>1008</v>
      </c>
      <c r="Q27" s="237"/>
    </row>
    <row r="28" spans="1:17" ht="96">
      <c r="A28" s="206">
        <v>8</v>
      </c>
      <c r="B28" s="206" t="s">
        <v>24</v>
      </c>
      <c r="C28" s="213" t="s">
        <v>221</v>
      </c>
      <c r="D28" s="213" t="s">
        <v>202</v>
      </c>
      <c r="E28" s="213"/>
      <c r="F28" s="211" t="s">
        <v>1089</v>
      </c>
      <c r="G28" s="213" t="s">
        <v>1090</v>
      </c>
      <c r="H28" s="146" t="str">
        <f t="shared" si="0"/>
        <v>OSC-QU100</v>
      </c>
      <c r="I28" s="195" t="s">
        <v>436</v>
      </c>
      <c r="J28" s="195" t="s">
        <v>1091</v>
      </c>
      <c r="K28" s="195" t="s">
        <v>1092</v>
      </c>
      <c r="L28" s="195" t="s">
        <v>1093</v>
      </c>
      <c r="M28" s="195" t="s">
        <v>1014</v>
      </c>
      <c r="N28" s="195" t="s">
        <v>1094</v>
      </c>
      <c r="O28" s="193" t="s">
        <v>1007</v>
      </c>
      <c r="P28" s="237" t="s">
        <v>1023</v>
      </c>
      <c r="Q28" s="237"/>
    </row>
    <row r="29" spans="1:17">
      <c r="B29" s="206"/>
      <c r="H29" s="146"/>
      <c r="I29" s="237"/>
      <c r="J29" s="237"/>
      <c r="K29" s="237"/>
      <c r="L29" s="237"/>
      <c r="M29" s="237"/>
      <c r="N29" s="237"/>
      <c r="O29" s="237"/>
      <c r="P29" s="237"/>
      <c r="Q29" s="237"/>
    </row>
    <row r="30" spans="1:17">
      <c r="B30" s="206"/>
      <c r="H30" s="146"/>
      <c r="I30" s="237"/>
      <c r="J30" s="237"/>
      <c r="K30" s="237"/>
      <c r="L30" s="237"/>
      <c r="M30" s="237"/>
      <c r="N30" s="237"/>
      <c r="O30" s="237"/>
      <c r="P30" s="237"/>
      <c r="Q30" s="237"/>
    </row>
    <row r="31" spans="1:17">
      <c r="B31" s="206"/>
      <c r="H31" s="146"/>
      <c r="I31" s="237"/>
      <c r="J31" s="237"/>
      <c r="K31" s="237"/>
      <c r="L31" s="237"/>
      <c r="M31" s="237"/>
      <c r="N31" s="237"/>
      <c r="O31" s="237"/>
      <c r="P31" s="237"/>
      <c r="Q31" s="237"/>
    </row>
    <row r="32" spans="1:17">
      <c r="B32" s="206"/>
      <c r="H32" s="146"/>
      <c r="I32" s="237"/>
      <c r="J32" s="237"/>
      <c r="K32" s="237"/>
      <c r="L32" s="237"/>
      <c r="M32" s="237"/>
      <c r="N32" s="237"/>
      <c r="O32" s="237"/>
      <c r="P32" s="237"/>
      <c r="Q32" s="237"/>
    </row>
    <row r="33" spans="2:17">
      <c r="B33" s="206"/>
      <c r="H33" s="146"/>
      <c r="I33" s="237"/>
      <c r="J33" s="237"/>
      <c r="K33" s="237"/>
      <c r="L33" s="237"/>
      <c r="M33" s="237"/>
      <c r="N33" s="237"/>
      <c r="O33" s="237"/>
      <c r="P33" s="237"/>
      <c r="Q33" s="237"/>
    </row>
    <row r="34" spans="2:17">
      <c r="B34" s="206"/>
      <c r="H34" s="146"/>
      <c r="I34" s="237"/>
      <c r="J34" s="237"/>
      <c r="K34" s="237"/>
      <c r="L34" s="237"/>
      <c r="M34" s="237"/>
      <c r="N34" s="237"/>
      <c r="O34" s="237"/>
      <c r="P34" s="237"/>
      <c r="Q34" s="237"/>
    </row>
    <row r="35" spans="2:17">
      <c r="B35" s="206"/>
      <c r="H35" s="146"/>
      <c r="I35" s="237"/>
      <c r="J35" s="237"/>
      <c r="K35" s="237"/>
      <c r="L35" s="237"/>
      <c r="M35" s="237"/>
      <c r="N35" s="237"/>
      <c r="O35" s="237"/>
      <c r="P35" s="237"/>
      <c r="Q35" s="237"/>
    </row>
    <row r="36" spans="2:17">
      <c r="B36" s="206"/>
      <c r="H36" s="146"/>
      <c r="I36" s="237"/>
      <c r="J36" s="237"/>
      <c r="K36" s="237"/>
      <c r="L36" s="237"/>
      <c r="M36" s="237"/>
      <c r="N36" s="237"/>
      <c r="O36" s="237"/>
      <c r="P36" s="237"/>
      <c r="Q36" s="237"/>
    </row>
    <row r="37" spans="2:17">
      <c r="H37" s="146"/>
      <c r="I37" s="237"/>
      <c r="J37" s="237"/>
      <c r="K37" s="237"/>
      <c r="L37" s="237"/>
      <c r="M37" s="237"/>
      <c r="N37" s="237"/>
      <c r="O37" s="237"/>
      <c r="P37" s="237"/>
      <c r="Q37" s="237"/>
    </row>
    <row r="38" spans="2:17">
      <c r="H38" s="146"/>
      <c r="I38" s="237"/>
      <c r="J38" s="237"/>
      <c r="K38" s="237"/>
      <c r="L38" s="237"/>
      <c r="M38" s="237"/>
      <c r="N38" s="237"/>
      <c r="O38" s="237"/>
      <c r="P38" s="237"/>
      <c r="Q38" s="237"/>
    </row>
    <row r="39" spans="2:17">
      <c r="H39" s="146"/>
      <c r="I39" s="237"/>
      <c r="J39" s="237"/>
      <c r="K39" s="237"/>
      <c r="L39" s="237"/>
      <c r="M39" s="237"/>
      <c r="N39" s="237"/>
      <c r="O39" s="237"/>
      <c r="P39" s="237"/>
      <c r="Q39" s="237"/>
    </row>
    <row r="40" spans="2:17">
      <c r="H40" s="146"/>
      <c r="I40" s="237"/>
      <c r="J40" s="237"/>
      <c r="K40" s="237"/>
      <c r="L40" s="237"/>
      <c r="M40" s="237"/>
      <c r="N40" s="237"/>
      <c r="O40" s="237"/>
      <c r="P40" s="237"/>
      <c r="Q40" s="237"/>
    </row>
    <row r="41" spans="2:17">
      <c r="H41" s="146"/>
      <c r="I41" s="237"/>
      <c r="J41" s="237"/>
      <c r="K41" s="237"/>
      <c r="L41" s="237"/>
      <c r="M41" s="237"/>
      <c r="N41" s="237"/>
      <c r="O41" s="237"/>
      <c r="P41" s="237"/>
      <c r="Q41" s="237"/>
    </row>
    <row r="42" spans="2:17">
      <c r="H42" s="146"/>
      <c r="I42" s="237"/>
      <c r="J42" s="237"/>
      <c r="K42" s="237"/>
      <c r="L42" s="237"/>
      <c r="M42" s="237"/>
      <c r="N42" s="237"/>
      <c r="O42" s="237"/>
      <c r="P42" s="237"/>
      <c r="Q42" s="237"/>
    </row>
    <row r="43" spans="2:17">
      <c r="H43" s="146"/>
      <c r="I43" s="237"/>
      <c r="J43" s="237"/>
      <c r="K43" s="237"/>
      <c r="L43" s="237"/>
      <c r="M43" s="237"/>
      <c r="N43" s="237"/>
      <c r="O43" s="237"/>
      <c r="P43" s="237"/>
      <c r="Q43" s="237"/>
    </row>
    <row r="44" spans="2:17">
      <c r="H44" s="146"/>
      <c r="I44" s="237"/>
      <c r="J44" s="237"/>
      <c r="K44" s="237"/>
      <c r="L44" s="237"/>
      <c r="M44" s="237"/>
      <c r="N44" s="237"/>
      <c r="O44" s="237"/>
      <c r="P44" s="237"/>
      <c r="Q44" s="237"/>
    </row>
    <row r="45" spans="2:17">
      <c r="H45" s="146"/>
      <c r="I45" s="237"/>
      <c r="J45" s="237"/>
      <c r="K45" s="237"/>
      <c r="L45" s="237"/>
      <c r="M45" s="237"/>
      <c r="N45" s="237"/>
      <c r="O45" s="237"/>
      <c r="P45" s="237"/>
      <c r="Q45" s="237"/>
    </row>
    <row r="46" spans="2:17">
      <c r="H46" s="146"/>
      <c r="I46" s="237"/>
      <c r="J46" s="237"/>
      <c r="K46" s="237"/>
      <c r="L46" s="237"/>
      <c r="M46" s="237"/>
      <c r="N46" s="237"/>
      <c r="O46" s="237"/>
      <c r="P46" s="237"/>
      <c r="Q46" s="237"/>
    </row>
    <row r="47" spans="2:17">
      <c r="H47" s="146"/>
      <c r="I47" s="237"/>
      <c r="J47" s="237"/>
      <c r="K47" s="237"/>
      <c r="L47" s="237"/>
      <c r="M47" s="237"/>
      <c r="N47" s="237"/>
      <c r="O47" s="237"/>
      <c r="P47" s="237"/>
      <c r="Q47" s="237"/>
    </row>
    <row r="48" spans="2:17">
      <c r="H48" s="146"/>
      <c r="I48" s="237"/>
      <c r="J48" s="237"/>
      <c r="K48" s="237"/>
      <c r="L48" s="237"/>
      <c r="M48" s="237"/>
      <c r="N48" s="237"/>
      <c r="O48" s="237"/>
      <c r="P48" s="237"/>
      <c r="Q48" s="237"/>
    </row>
    <row r="49" spans="8:8">
      <c r="H49" s="146"/>
    </row>
    <row r="50" spans="8:8">
      <c r="H50" s="146"/>
    </row>
    <row r="51" spans="8:8">
      <c r="H51" s="146"/>
    </row>
    <row r="52" spans="8:8">
      <c r="H52" s="146"/>
    </row>
    <row r="53" spans="8:8">
      <c r="H53" s="146"/>
    </row>
    <row r="54" spans="8:8">
      <c r="H54" s="146"/>
    </row>
    <row r="55" spans="8:8">
      <c r="H55" s="146"/>
    </row>
    <row r="56" spans="8:8">
      <c r="H56" s="146"/>
    </row>
    <row r="57" spans="8:8">
      <c r="H57" s="146"/>
    </row>
    <row r="58" spans="8:8">
      <c r="H58" s="146"/>
    </row>
    <row r="59" spans="8:8">
      <c r="H59" s="146"/>
    </row>
    <row r="60" spans="8:8">
      <c r="H60" s="146"/>
    </row>
    <row r="61" spans="8:8">
      <c r="H61" s="146"/>
    </row>
    <row r="62" spans="8:8">
      <c r="H62" s="146"/>
    </row>
    <row r="63" spans="8:8">
      <c r="H63" s="146"/>
    </row>
    <row r="64" spans="8:8">
      <c r="H64" s="146"/>
    </row>
  </sheetData>
  <autoFilter ref="A9:Q9" xr:uid="{54B17676-B1B4-48F3-AAF6-B50D327A34D4}"/>
  <mergeCells count="4">
    <mergeCell ref="C3:N3"/>
    <mergeCell ref="C4:N4"/>
    <mergeCell ref="C5:N5"/>
    <mergeCell ref="C6:N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85CE7-469C-461D-BA69-CBF00B5B5ACC}">
  <sheetPr>
    <tabColor rgb="FF000000"/>
  </sheetPr>
  <dimension ref="A1:Q64"/>
  <sheetViews>
    <sheetView topLeftCell="G11" workbookViewId="0">
      <selection activeCell="H10" sqref="H10"/>
    </sheetView>
  </sheetViews>
  <sheetFormatPr defaultColWidth="14.140625" defaultRowHeight="12"/>
  <cols>
    <col min="1" max="1" width="6.42578125" style="214" customWidth="1"/>
    <col min="2" max="2" width="12.42578125" style="192" customWidth="1"/>
    <col min="3" max="3" width="17.5703125" style="190" bestFit="1" customWidth="1"/>
    <col min="4" max="4" width="13.5703125" style="190" bestFit="1" customWidth="1"/>
    <col min="5" max="6" width="9.140625" style="190" bestFit="1" customWidth="1"/>
    <col min="7" max="7" width="35.42578125" style="191" customWidth="1"/>
    <col min="8" max="8" width="17" style="245" customWidth="1"/>
    <col min="9" max="14" width="19" style="194" customWidth="1"/>
    <col min="15" max="15" width="37.28515625" style="194" customWidth="1"/>
    <col min="16" max="16384" width="14.140625" style="194"/>
  </cols>
  <sheetData>
    <row r="1" spans="1:17" ht="24">
      <c r="B1" s="215" t="s">
        <v>171</v>
      </c>
      <c r="C1" s="233" t="s">
        <v>172</v>
      </c>
      <c r="I1" s="237"/>
      <c r="J1" s="237"/>
      <c r="K1" s="237"/>
      <c r="L1" s="237"/>
      <c r="M1" s="237"/>
      <c r="N1" s="237"/>
      <c r="O1" s="237"/>
      <c r="P1" s="237"/>
      <c r="Q1" s="237"/>
    </row>
    <row r="2" spans="1:17" s="193" customFormat="1">
      <c r="A2" s="190"/>
      <c r="B2" s="216" t="s">
        <v>317</v>
      </c>
      <c r="C2" s="217"/>
      <c r="D2" s="218"/>
      <c r="E2" s="192"/>
      <c r="F2" s="192"/>
      <c r="G2" s="192"/>
      <c r="H2" s="146"/>
    </row>
    <row r="3" spans="1:17" s="193" customFormat="1">
      <c r="A3" s="192"/>
      <c r="B3" s="219" t="s">
        <v>318</v>
      </c>
      <c r="C3" s="276" t="s">
        <v>1095</v>
      </c>
      <c r="D3" s="276"/>
      <c r="E3" s="276"/>
      <c r="F3" s="276"/>
      <c r="G3" s="276"/>
      <c r="H3" s="276"/>
      <c r="I3" s="276"/>
      <c r="J3" s="276"/>
      <c r="K3" s="276"/>
      <c r="L3" s="276"/>
      <c r="M3" s="276"/>
      <c r="N3" s="276"/>
    </row>
    <row r="4" spans="1:17" s="193" customFormat="1">
      <c r="A4" s="192"/>
      <c r="B4" s="219" t="s">
        <v>320</v>
      </c>
      <c r="C4" s="276" t="s">
        <v>1096</v>
      </c>
      <c r="D4" s="276"/>
      <c r="E4" s="276"/>
      <c r="F4" s="276"/>
      <c r="G4" s="276"/>
      <c r="H4" s="276"/>
      <c r="I4" s="276"/>
      <c r="J4" s="276"/>
      <c r="K4" s="276"/>
      <c r="L4" s="276"/>
      <c r="M4" s="276"/>
      <c r="N4" s="276"/>
    </row>
    <row r="5" spans="1:17" s="193" customFormat="1">
      <c r="A5" s="192"/>
      <c r="B5" s="219" t="s">
        <v>322</v>
      </c>
      <c r="C5" s="276" t="s">
        <v>1097</v>
      </c>
      <c r="D5" s="276"/>
      <c r="E5" s="276"/>
      <c r="F5" s="276"/>
      <c r="G5" s="276"/>
      <c r="H5" s="276"/>
      <c r="I5" s="276"/>
      <c r="J5" s="276"/>
      <c r="K5" s="276"/>
      <c r="L5" s="276"/>
      <c r="M5" s="276"/>
      <c r="N5" s="276"/>
    </row>
    <row r="6" spans="1:17" s="193" customFormat="1">
      <c r="A6" s="192"/>
      <c r="B6" s="219" t="s">
        <v>324</v>
      </c>
      <c r="C6" s="276" t="s">
        <v>1098</v>
      </c>
      <c r="D6" s="276"/>
      <c r="E6" s="276"/>
      <c r="F6" s="276"/>
      <c r="G6" s="276"/>
      <c r="H6" s="276"/>
      <c r="I6" s="276"/>
      <c r="J6" s="276"/>
      <c r="K6" s="276"/>
      <c r="L6" s="276"/>
      <c r="M6" s="276"/>
      <c r="N6" s="276"/>
    </row>
    <row r="7" spans="1:17" s="193" customFormat="1">
      <c r="A7" s="192"/>
      <c r="B7" s="192"/>
      <c r="C7" s="192"/>
      <c r="D7" s="192"/>
      <c r="E7" s="192"/>
      <c r="F7" s="192"/>
      <c r="G7" s="192"/>
      <c r="H7" s="146"/>
    </row>
    <row r="8" spans="1:17">
      <c r="B8" s="220" t="s">
        <v>326</v>
      </c>
      <c r="I8" s="237"/>
      <c r="J8" s="237"/>
      <c r="K8" s="237"/>
      <c r="L8" s="237"/>
      <c r="M8" s="237"/>
      <c r="N8" s="237"/>
      <c r="O8" s="237"/>
      <c r="P8" s="237"/>
      <c r="Q8" s="237"/>
    </row>
    <row r="9" spans="1:17" s="195" customFormat="1" ht="24">
      <c r="A9" s="221" t="s">
        <v>122</v>
      </c>
      <c r="B9" s="221" t="s">
        <v>327</v>
      </c>
      <c r="C9" s="222" t="s">
        <v>89</v>
      </c>
      <c r="D9" s="222" t="s">
        <v>91</v>
      </c>
      <c r="E9" s="223" t="s">
        <v>93</v>
      </c>
      <c r="F9" s="223" t="s">
        <v>95</v>
      </c>
      <c r="G9" s="222" t="s">
        <v>97</v>
      </c>
      <c r="H9" s="243" t="s">
        <v>99</v>
      </c>
      <c r="I9" s="223" t="s">
        <v>328</v>
      </c>
      <c r="J9" s="223" t="s">
        <v>329</v>
      </c>
      <c r="K9" s="223" t="s">
        <v>330</v>
      </c>
      <c r="L9" s="223" t="s">
        <v>331</v>
      </c>
      <c r="M9" s="223" t="s">
        <v>332</v>
      </c>
      <c r="N9" s="224" t="s">
        <v>333</v>
      </c>
      <c r="O9" s="242" t="s">
        <v>334</v>
      </c>
      <c r="P9" s="242" t="s">
        <v>335</v>
      </c>
      <c r="Q9" s="242" t="s">
        <v>336</v>
      </c>
    </row>
    <row r="10" spans="1:17" s="193" customFormat="1" ht="160.5" customHeight="1">
      <c r="A10" s="225">
        <v>9</v>
      </c>
      <c r="B10" s="226" t="s">
        <v>17</v>
      </c>
      <c r="C10" s="225" t="s">
        <v>230</v>
      </c>
      <c r="D10" s="225" t="s">
        <v>246</v>
      </c>
      <c r="E10" s="225"/>
      <c r="F10" s="225"/>
      <c r="G10" s="225" t="s">
        <v>1099</v>
      </c>
      <c r="H10" s="253" t="s">
        <v>1100</v>
      </c>
      <c r="I10" s="264" t="s">
        <v>1101</v>
      </c>
      <c r="J10" s="264" t="s">
        <v>1102</v>
      </c>
      <c r="K10" s="264" t="s">
        <v>1103</v>
      </c>
      <c r="L10" s="264" t="s">
        <v>1104</v>
      </c>
      <c r="M10" s="264"/>
      <c r="N10" s="225"/>
      <c r="O10" s="193" t="s">
        <v>1105</v>
      </c>
      <c r="P10" s="193" t="s">
        <v>1106</v>
      </c>
    </row>
    <row r="11" spans="1:17" s="193" customFormat="1" ht="240">
      <c r="A11" s="225">
        <v>9</v>
      </c>
      <c r="B11" s="226" t="s">
        <v>17</v>
      </c>
      <c r="C11" s="225" t="s">
        <v>251</v>
      </c>
      <c r="D11" s="225" t="s">
        <v>255</v>
      </c>
      <c r="E11" s="225"/>
      <c r="F11" s="225"/>
      <c r="G11" s="225" t="s">
        <v>1107</v>
      </c>
      <c r="H11" s="253" t="s">
        <v>1108</v>
      </c>
      <c r="I11" s="264" t="s">
        <v>1109</v>
      </c>
      <c r="J11" s="264" t="s">
        <v>1110</v>
      </c>
      <c r="K11" s="264" t="s">
        <v>1111</v>
      </c>
      <c r="L11" s="264" t="s">
        <v>1112</v>
      </c>
      <c r="M11" s="264" t="s">
        <v>1113</v>
      </c>
      <c r="N11" s="225"/>
      <c r="O11" s="193" t="s">
        <v>1114</v>
      </c>
      <c r="P11" s="193" t="s">
        <v>1106</v>
      </c>
    </row>
    <row r="12" spans="1:17" s="193" customFormat="1" ht="276">
      <c r="A12" s="225">
        <v>9</v>
      </c>
      <c r="B12" s="226" t="s">
        <v>17</v>
      </c>
      <c r="C12" s="225" t="s">
        <v>251</v>
      </c>
      <c r="D12" s="225" t="s">
        <v>258</v>
      </c>
      <c r="E12" s="225"/>
      <c r="F12" s="225"/>
      <c r="G12" s="225" t="s">
        <v>1115</v>
      </c>
      <c r="H12" s="253" t="s">
        <v>1116</v>
      </c>
      <c r="I12" s="264" t="s">
        <v>456</v>
      </c>
      <c r="J12" s="264" t="s">
        <v>456</v>
      </c>
      <c r="K12" s="264" t="s">
        <v>1117</v>
      </c>
      <c r="L12" s="264" t="s">
        <v>1118</v>
      </c>
      <c r="M12" s="264" t="s">
        <v>788</v>
      </c>
      <c r="N12" s="225"/>
      <c r="O12" s="193" t="s">
        <v>1119</v>
      </c>
      <c r="P12" s="193" t="s">
        <v>1106</v>
      </c>
    </row>
    <row r="13" spans="1:17" s="193" customFormat="1" ht="60">
      <c r="A13" s="225">
        <v>9</v>
      </c>
      <c r="B13" s="226" t="s">
        <v>17</v>
      </c>
      <c r="C13" s="225" t="s">
        <v>251</v>
      </c>
      <c r="D13" s="225" t="s">
        <v>261</v>
      </c>
      <c r="E13" s="225"/>
      <c r="F13" s="225"/>
      <c r="G13" s="225" t="s">
        <v>1120</v>
      </c>
      <c r="H13" s="146" t="s">
        <v>1121</v>
      </c>
      <c r="I13" s="264" t="s">
        <v>1122</v>
      </c>
      <c r="J13" s="264" t="s">
        <v>456</v>
      </c>
      <c r="K13" s="264" t="s">
        <v>685</v>
      </c>
      <c r="L13" s="264" t="s">
        <v>1123</v>
      </c>
      <c r="M13" s="264" t="s">
        <v>788</v>
      </c>
      <c r="N13" s="225"/>
      <c r="P13" s="193" t="s">
        <v>1124</v>
      </c>
    </row>
    <row r="14" spans="1:17" s="193" customFormat="1" ht="60">
      <c r="A14" s="225">
        <v>9</v>
      </c>
      <c r="B14" s="226" t="s">
        <v>17</v>
      </c>
      <c r="C14" s="225" t="s">
        <v>251</v>
      </c>
      <c r="D14" s="225" t="s">
        <v>261</v>
      </c>
      <c r="E14" s="225"/>
      <c r="F14" s="225"/>
      <c r="G14" s="225" t="s">
        <v>1125</v>
      </c>
      <c r="H14" s="253" t="s">
        <v>1126</v>
      </c>
      <c r="I14" s="264" t="s">
        <v>1122</v>
      </c>
      <c r="J14" s="264" t="s">
        <v>456</v>
      </c>
      <c r="K14" s="264" t="s">
        <v>1127</v>
      </c>
      <c r="L14" s="264" t="s">
        <v>1123</v>
      </c>
      <c r="M14" s="264" t="s">
        <v>788</v>
      </c>
      <c r="N14" s="225"/>
      <c r="P14" s="193" t="s">
        <v>1106</v>
      </c>
    </row>
    <row r="15" spans="1:17" s="193" customFormat="1" ht="60">
      <c r="A15" s="225">
        <v>9</v>
      </c>
      <c r="B15" s="226" t="s">
        <v>17</v>
      </c>
      <c r="C15" s="225" t="s">
        <v>251</v>
      </c>
      <c r="D15" s="225" t="s">
        <v>261</v>
      </c>
      <c r="E15" s="225"/>
      <c r="F15" s="225"/>
      <c r="G15" s="225" t="s">
        <v>1128</v>
      </c>
      <c r="H15" s="146" t="s">
        <v>1129</v>
      </c>
      <c r="I15" s="264" t="s">
        <v>1122</v>
      </c>
      <c r="J15" s="264" t="s">
        <v>456</v>
      </c>
      <c r="K15" s="264" t="s">
        <v>1130</v>
      </c>
      <c r="L15" s="264" t="s">
        <v>1123</v>
      </c>
      <c r="M15" s="264" t="s">
        <v>1131</v>
      </c>
      <c r="N15" s="225"/>
      <c r="O15" s="193" t="s">
        <v>1132</v>
      </c>
      <c r="P15" s="193" t="s">
        <v>1133</v>
      </c>
    </row>
    <row r="16" spans="1:17" s="193" customFormat="1" ht="180">
      <c r="A16" s="225">
        <v>9</v>
      </c>
      <c r="B16" s="226" t="s">
        <v>17</v>
      </c>
      <c r="C16" s="225" t="s">
        <v>251</v>
      </c>
      <c r="D16" s="225" t="s">
        <v>263</v>
      </c>
      <c r="E16" s="225"/>
      <c r="F16" s="225"/>
      <c r="G16" s="225" t="s">
        <v>1134</v>
      </c>
      <c r="H16" s="253" t="s">
        <v>1135</v>
      </c>
      <c r="I16" s="264" t="s">
        <v>1136</v>
      </c>
      <c r="J16" s="264" t="s">
        <v>1137</v>
      </c>
      <c r="K16" s="264" t="s">
        <v>1138</v>
      </c>
      <c r="L16" s="264" t="s">
        <v>1104</v>
      </c>
      <c r="M16" s="264"/>
      <c r="N16" s="225"/>
      <c r="O16" s="193" t="s">
        <v>1139</v>
      </c>
      <c r="P16" s="193" t="s">
        <v>1106</v>
      </c>
    </row>
    <row r="17" spans="1:16" s="193" customFormat="1" ht="168">
      <c r="A17" s="225">
        <v>9</v>
      </c>
      <c r="B17" s="226" t="s">
        <v>17</v>
      </c>
      <c r="C17" s="225" t="s">
        <v>251</v>
      </c>
      <c r="D17" s="225" t="s">
        <v>263</v>
      </c>
      <c r="E17" s="225"/>
      <c r="F17" s="225"/>
      <c r="G17" s="225" t="s">
        <v>1140</v>
      </c>
      <c r="H17" s="146" t="s">
        <v>1141</v>
      </c>
      <c r="I17" s="264" t="s">
        <v>1136</v>
      </c>
      <c r="J17" s="264" t="s">
        <v>1137</v>
      </c>
      <c r="K17" s="264" t="s">
        <v>1103</v>
      </c>
      <c r="L17" s="264" t="s">
        <v>1104</v>
      </c>
      <c r="M17" s="264"/>
      <c r="N17" s="225"/>
      <c r="O17" s="193" t="s">
        <v>1142</v>
      </c>
      <c r="P17" s="193" t="s">
        <v>1124</v>
      </c>
    </row>
    <row r="18" spans="1:16" s="193" customFormat="1" ht="84">
      <c r="A18" s="225">
        <v>9</v>
      </c>
      <c r="B18" s="225" t="s">
        <v>24</v>
      </c>
      <c r="C18" s="225" t="s">
        <v>201</v>
      </c>
      <c r="D18" s="225" t="s">
        <v>202</v>
      </c>
      <c r="E18" s="225"/>
      <c r="F18" s="225" t="s">
        <v>1143</v>
      </c>
      <c r="G18" s="225" t="s">
        <v>1144</v>
      </c>
      <c r="H18" s="253" t="str">
        <f>"OSC-"&amp;F18</f>
        <v>OSC-CD10</v>
      </c>
      <c r="I18" s="264" t="s">
        <v>1145</v>
      </c>
      <c r="J18" s="264" t="s">
        <v>1146</v>
      </c>
      <c r="K18" s="264" t="s">
        <v>1147</v>
      </c>
      <c r="L18" s="264" t="s">
        <v>1148</v>
      </c>
      <c r="M18" s="264" t="s">
        <v>481</v>
      </c>
      <c r="N18" s="225"/>
      <c r="O18" s="193" t="s">
        <v>1149</v>
      </c>
      <c r="P18" s="193" t="s">
        <v>1106</v>
      </c>
    </row>
    <row r="19" spans="1:16" s="193" customFormat="1" ht="24">
      <c r="A19" s="225">
        <v>9</v>
      </c>
      <c r="B19" s="225" t="s">
        <v>24</v>
      </c>
      <c r="C19" s="225" t="s">
        <v>201</v>
      </c>
      <c r="D19" s="225" t="s">
        <v>202</v>
      </c>
      <c r="E19" s="225"/>
      <c r="F19" s="225" t="s">
        <v>1150</v>
      </c>
      <c r="G19" s="225" t="s">
        <v>1151</v>
      </c>
      <c r="H19" s="253" t="str">
        <f t="shared" ref="H19:H25" si="0">"OSC-"&amp;F19</f>
        <v>OSC-CD20</v>
      </c>
      <c r="I19" s="264" t="s">
        <v>456</v>
      </c>
      <c r="J19" s="264" t="s">
        <v>1008</v>
      </c>
      <c r="K19" s="264" t="s">
        <v>1147</v>
      </c>
      <c r="L19" s="264" t="s">
        <v>787</v>
      </c>
      <c r="M19" s="264" t="s">
        <v>481</v>
      </c>
      <c r="N19" s="225"/>
      <c r="P19" s="193" t="s">
        <v>1106</v>
      </c>
    </row>
    <row r="20" spans="1:16" s="193" customFormat="1" ht="24">
      <c r="A20" s="225">
        <v>9</v>
      </c>
      <c r="B20" s="225" t="s">
        <v>24</v>
      </c>
      <c r="C20" s="225" t="s">
        <v>201</v>
      </c>
      <c r="D20" s="225" t="s">
        <v>202</v>
      </c>
      <c r="E20" s="225"/>
      <c r="F20" s="225" t="s">
        <v>1152</v>
      </c>
      <c r="G20" s="225" t="s">
        <v>1153</v>
      </c>
      <c r="H20" s="253" t="str">
        <f t="shared" si="0"/>
        <v>OSC-CD21 </v>
      </c>
      <c r="I20" s="264" t="s">
        <v>456</v>
      </c>
      <c r="J20" s="264" t="s">
        <v>1154</v>
      </c>
      <c r="K20" s="264" t="s">
        <v>1147</v>
      </c>
      <c r="L20" s="264" t="s">
        <v>787</v>
      </c>
      <c r="M20" s="264" t="s">
        <v>481</v>
      </c>
      <c r="N20" s="225"/>
      <c r="P20" s="193" t="s">
        <v>1106</v>
      </c>
    </row>
    <row r="21" spans="1:16" s="193" customFormat="1" ht="36">
      <c r="A21" s="225">
        <v>9</v>
      </c>
      <c r="B21" s="225" t="s">
        <v>24</v>
      </c>
      <c r="C21" s="225" t="s">
        <v>201</v>
      </c>
      <c r="D21" s="225" t="s">
        <v>202</v>
      </c>
      <c r="E21" s="225"/>
      <c r="F21" s="225" t="s">
        <v>1155</v>
      </c>
      <c r="G21" s="225" t="s">
        <v>1156</v>
      </c>
      <c r="H21" s="146" t="str">
        <f t="shared" si="0"/>
        <v>OSC-CD30</v>
      </c>
      <c r="I21" s="264" t="s">
        <v>456</v>
      </c>
      <c r="J21" s="264" t="s">
        <v>1008</v>
      </c>
      <c r="K21" s="264" t="s">
        <v>1157</v>
      </c>
      <c r="L21" s="264" t="s">
        <v>787</v>
      </c>
      <c r="M21" s="264" t="s">
        <v>481</v>
      </c>
      <c r="N21" s="225"/>
      <c r="O21" s="193" t="s">
        <v>1158</v>
      </c>
      <c r="P21" s="193" t="s">
        <v>1159</v>
      </c>
    </row>
    <row r="22" spans="1:16" s="193" customFormat="1" ht="60">
      <c r="A22" s="225">
        <v>9</v>
      </c>
      <c r="B22" s="225" t="s">
        <v>24</v>
      </c>
      <c r="C22" s="225" t="s">
        <v>201</v>
      </c>
      <c r="D22" s="225" t="s">
        <v>202</v>
      </c>
      <c r="E22" s="225"/>
      <c r="F22" s="225" t="s">
        <v>1160</v>
      </c>
      <c r="G22" s="225" t="s">
        <v>1161</v>
      </c>
      <c r="H22" s="253" t="str">
        <f t="shared" si="0"/>
        <v>OSC-CD31 </v>
      </c>
      <c r="I22" s="264" t="s">
        <v>456</v>
      </c>
      <c r="J22" s="264" t="s">
        <v>1008</v>
      </c>
      <c r="K22" s="264" t="s">
        <v>1147</v>
      </c>
      <c r="L22" s="264" t="s">
        <v>787</v>
      </c>
      <c r="M22" s="264" t="s">
        <v>481</v>
      </c>
      <c r="N22" s="225"/>
      <c r="P22" s="193" t="s">
        <v>1106</v>
      </c>
    </row>
    <row r="23" spans="1:16" s="193" customFormat="1" ht="48">
      <c r="A23" s="225">
        <v>9</v>
      </c>
      <c r="B23" s="225" t="s">
        <v>24</v>
      </c>
      <c r="C23" s="225" t="s">
        <v>201</v>
      </c>
      <c r="D23" s="225" t="s">
        <v>202</v>
      </c>
      <c r="E23" s="225"/>
      <c r="F23" s="225" t="s">
        <v>1162</v>
      </c>
      <c r="G23" s="225" t="s">
        <v>1163</v>
      </c>
      <c r="H23" s="146" t="str">
        <f t="shared" si="0"/>
        <v>OSC-CD40</v>
      </c>
      <c r="I23" s="264" t="s">
        <v>456</v>
      </c>
      <c r="J23" s="264" t="s">
        <v>1164</v>
      </c>
      <c r="K23" s="264" t="s">
        <v>1147</v>
      </c>
      <c r="L23" s="264" t="s">
        <v>787</v>
      </c>
      <c r="M23" s="264" t="s">
        <v>481</v>
      </c>
      <c r="N23" s="225"/>
      <c r="O23" s="193" t="s">
        <v>1165</v>
      </c>
      <c r="P23" s="193" t="s">
        <v>1133</v>
      </c>
    </row>
    <row r="24" spans="1:16" s="193" customFormat="1" ht="84">
      <c r="A24" s="225">
        <v>9</v>
      </c>
      <c r="B24" s="225" t="s">
        <v>24</v>
      </c>
      <c r="C24" s="225" t="s">
        <v>201</v>
      </c>
      <c r="D24" s="225" t="s">
        <v>202</v>
      </c>
      <c r="E24" s="225"/>
      <c r="F24" s="225" t="s">
        <v>1166</v>
      </c>
      <c r="G24" s="225" t="s">
        <v>1167</v>
      </c>
      <c r="H24" s="146" t="str">
        <f t="shared" si="0"/>
        <v>OSC-CD50</v>
      </c>
      <c r="I24" s="264" t="s">
        <v>456</v>
      </c>
      <c r="J24" s="264" t="s">
        <v>1008</v>
      </c>
      <c r="K24" s="264" t="s">
        <v>1168</v>
      </c>
      <c r="L24" s="264" t="s">
        <v>787</v>
      </c>
      <c r="M24" s="264" t="s">
        <v>481</v>
      </c>
      <c r="N24" s="225"/>
      <c r="P24" s="193" t="s">
        <v>1124</v>
      </c>
    </row>
    <row r="25" spans="1:16" s="193" customFormat="1" ht="48">
      <c r="A25" s="225">
        <v>9</v>
      </c>
      <c r="B25" s="225" t="s">
        <v>24</v>
      </c>
      <c r="C25" s="225" t="s">
        <v>201</v>
      </c>
      <c r="D25" s="225" t="s">
        <v>202</v>
      </c>
      <c r="E25" s="225"/>
      <c r="F25" s="225" t="s">
        <v>1169</v>
      </c>
      <c r="G25" s="225" t="s">
        <v>1170</v>
      </c>
      <c r="H25" s="146" t="str">
        <f t="shared" si="0"/>
        <v>OSC-CD60</v>
      </c>
      <c r="I25" s="264" t="s">
        <v>456</v>
      </c>
      <c r="J25" s="264" t="s">
        <v>1008</v>
      </c>
      <c r="K25" s="264" t="s">
        <v>1147</v>
      </c>
      <c r="L25" s="264" t="s">
        <v>787</v>
      </c>
      <c r="M25" s="264" t="s">
        <v>481</v>
      </c>
      <c r="N25" s="225"/>
      <c r="O25" s="193" t="s">
        <v>1171</v>
      </c>
      <c r="P25" s="193" t="s">
        <v>1124</v>
      </c>
    </row>
    <row r="26" spans="1:16" s="193" customFormat="1" ht="36">
      <c r="A26" s="225">
        <v>9</v>
      </c>
      <c r="B26" s="225" t="s">
        <v>36</v>
      </c>
      <c r="C26" s="227" t="s">
        <v>262</v>
      </c>
      <c r="D26" s="227" t="s">
        <v>261</v>
      </c>
      <c r="E26" s="225"/>
      <c r="F26" s="225"/>
      <c r="G26" s="225" t="s">
        <v>1172</v>
      </c>
      <c r="H26" s="146" t="s">
        <v>1173</v>
      </c>
      <c r="I26" s="264" t="s">
        <v>456</v>
      </c>
      <c r="J26" s="264" t="s">
        <v>1174</v>
      </c>
      <c r="K26" s="264" t="s">
        <v>1147</v>
      </c>
      <c r="L26" s="264" t="s">
        <v>1175</v>
      </c>
      <c r="M26" s="264" t="s">
        <v>1176</v>
      </c>
      <c r="N26" s="225"/>
      <c r="O26" s="193" t="s">
        <v>1177</v>
      </c>
      <c r="P26" s="193" t="s">
        <v>392</v>
      </c>
    </row>
    <row r="27" spans="1:16" s="193" customFormat="1" ht="36">
      <c r="A27" s="225">
        <v>9</v>
      </c>
      <c r="B27" s="225" t="s">
        <v>36</v>
      </c>
      <c r="C27" s="227" t="s">
        <v>262</v>
      </c>
      <c r="D27" s="227" t="s">
        <v>261</v>
      </c>
      <c r="E27" s="225"/>
      <c r="F27" s="225"/>
      <c r="G27" s="225" t="s">
        <v>1178</v>
      </c>
      <c r="H27" s="146" t="s">
        <v>1179</v>
      </c>
      <c r="I27" s="264" t="s">
        <v>456</v>
      </c>
      <c r="J27" s="264" t="s">
        <v>456</v>
      </c>
      <c r="K27" s="264" t="s">
        <v>1180</v>
      </c>
      <c r="L27" s="264" t="s">
        <v>1181</v>
      </c>
      <c r="M27" s="264"/>
      <c r="N27" s="225"/>
      <c r="O27" s="193" t="s">
        <v>1182</v>
      </c>
      <c r="P27" s="193" t="s">
        <v>392</v>
      </c>
    </row>
    <row r="28" spans="1:16" s="193" customFormat="1" ht="48">
      <c r="A28" s="225">
        <v>9</v>
      </c>
      <c r="B28" s="225" t="s">
        <v>36</v>
      </c>
      <c r="C28" s="227" t="s">
        <v>262</v>
      </c>
      <c r="D28" s="227" t="s">
        <v>264</v>
      </c>
      <c r="E28" s="225"/>
      <c r="F28" s="225"/>
      <c r="G28" s="225" t="s">
        <v>1183</v>
      </c>
      <c r="H28" s="146" t="s">
        <v>1184</v>
      </c>
      <c r="I28" s="264" t="s">
        <v>456</v>
      </c>
      <c r="J28" s="264" t="s">
        <v>456</v>
      </c>
      <c r="K28" s="264" t="s">
        <v>1180</v>
      </c>
      <c r="L28" s="264" t="s">
        <v>1185</v>
      </c>
      <c r="M28" s="264"/>
      <c r="N28" s="225"/>
      <c r="O28" s="193" t="s">
        <v>1186</v>
      </c>
      <c r="P28" s="193" t="s">
        <v>392</v>
      </c>
    </row>
    <row r="29" spans="1:16" s="193" customFormat="1" ht="132">
      <c r="A29" s="225">
        <v>9</v>
      </c>
      <c r="B29" s="225" t="s">
        <v>36</v>
      </c>
      <c r="C29" s="227" t="s">
        <v>262</v>
      </c>
      <c r="D29" s="227" t="s">
        <v>264</v>
      </c>
      <c r="E29" s="225"/>
      <c r="F29" s="225"/>
      <c r="G29" s="225" t="s">
        <v>1187</v>
      </c>
      <c r="H29" s="146" t="s">
        <v>1188</v>
      </c>
      <c r="I29" s="264" t="s">
        <v>456</v>
      </c>
      <c r="J29" s="264" t="s">
        <v>456</v>
      </c>
      <c r="K29" s="264" t="s">
        <v>1189</v>
      </c>
      <c r="L29" s="264" t="s">
        <v>1190</v>
      </c>
      <c r="M29" s="264"/>
      <c r="N29" s="225"/>
      <c r="O29" s="193" t="s">
        <v>1191</v>
      </c>
      <c r="P29" s="193" t="s">
        <v>1124</v>
      </c>
    </row>
    <row r="30" spans="1:16" s="193" customFormat="1" ht="36">
      <c r="A30" s="225">
        <v>9</v>
      </c>
      <c r="B30" s="225" t="s">
        <v>36</v>
      </c>
      <c r="C30" s="227" t="s">
        <v>262</v>
      </c>
      <c r="D30" s="227" t="s">
        <v>264</v>
      </c>
      <c r="E30" s="225"/>
      <c r="F30" s="225"/>
      <c r="G30" s="225" t="s">
        <v>1192</v>
      </c>
      <c r="H30" s="146" t="s">
        <v>1193</v>
      </c>
      <c r="I30" s="264" t="s">
        <v>1194</v>
      </c>
      <c r="J30" s="264" t="s">
        <v>1195</v>
      </c>
      <c r="K30" s="264" t="s">
        <v>1195</v>
      </c>
      <c r="L30" s="264" t="s">
        <v>1195</v>
      </c>
      <c r="M30" s="264" t="s">
        <v>1195</v>
      </c>
      <c r="N30" s="225" t="s">
        <v>1195</v>
      </c>
      <c r="O30" s="193" t="s">
        <v>1196</v>
      </c>
      <c r="P30" s="193" t="s">
        <v>392</v>
      </c>
    </row>
    <row r="31" spans="1:16" s="259" customFormat="1" ht="36">
      <c r="A31" s="255">
        <v>9</v>
      </c>
      <c r="B31" s="255" t="s">
        <v>36</v>
      </c>
      <c r="C31" s="256" t="s">
        <v>262</v>
      </c>
      <c r="D31" s="256" t="s">
        <v>264</v>
      </c>
      <c r="E31" s="255"/>
      <c r="F31" s="255"/>
      <c r="G31" s="255" t="s">
        <v>784</v>
      </c>
      <c r="H31" s="257" t="s">
        <v>785</v>
      </c>
      <c r="I31" s="258" t="s">
        <v>456</v>
      </c>
      <c r="J31" s="258" t="s">
        <v>456</v>
      </c>
      <c r="K31" s="258" t="s">
        <v>786</v>
      </c>
      <c r="L31" s="258" t="s">
        <v>787</v>
      </c>
      <c r="M31" s="258" t="s">
        <v>788</v>
      </c>
      <c r="N31" s="255"/>
      <c r="O31" s="202" t="s">
        <v>1197</v>
      </c>
      <c r="P31" s="202"/>
    </row>
    <row r="32" spans="1:16" s="193" customFormat="1" ht="48">
      <c r="A32" s="225">
        <v>9</v>
      </c>
      <c r="B32" s="225" t="s">
        <v>36</v>
      </c>
      <c r="C32" s="227" t="s">
        <v>262</v>
      </c>
      <c r="D32" s="227" t="s">
        <v>264</v>
      </c>
      <c r="E32" s="225"/>
      <c r="F32" s="225"/>
      <c r="G32" s="225" t="s">
        <v>1198</v>
      </c>
      <c r="H32" s="146" t="s">
        <v>1199</v>
      </c>
      <c r="I32" s="264" t="s">
        <v>456</v>
      </c>
      <c r="J32" s="264" t="s">
        <v>456</v>
      </c>
      <c r="K32" s="264" t="s">
        <v>1200</v>
      </c>
      <c r="L32" s="264" t="s">
        <v>787</v>
      </c>
      <c r="M32" s="264" t="s">
        <v>788</v>
      </c>
      <c r="N32" s="225"/>
      <c r="O32" s="193" t="s">
        <v>1201</v>
      </c>
      <c r="P32" s="193" t="s">
        <v>1133</v>
      </c>
    </row>
    <row r="33" spans="1:17" s="193" customFormat="1" ht="48">
      <c r="A33" s="225">
        <v>9</v>
      </c>
      <c r="B33" s="225" t="s">
        <v>36</v>
      </c>
      <c r="C33" s="227" t="s">
        <v>262</v>
      </c>
      <c r="D33" s="227" t="s">
        <v>264</v>
      </c>
      <c r="E33" s="225"/>
      <c r="F33" s="225"/>
      <c r="G33" s="225" t="s">
        <v>1202</v>
      </c>
      <c r="H33" s="146" t="s">
        <v>1203</v>
      </c>
      <c r="I33" s="264" t="s">
        <v>456</v>
      </c>
      <c r="J33" s="264" t="s">
        <v>456</v>
      </c>
      <c r="K33" s="264" t="s">
        <v>1200</v>
      </c>
      <c r="L33" s="264" t="s">
        <v>787</v>
      </c>
      <c r="M33" s="264" t="s">
        <v>788</v>
      </c>
      <c r="N33" s="225"/>
      <c r="O33" s="193" t="s">
        <v>1204</v>
      </c>
      <c r="P33" s="193" t="s">
        <v>1124</v>
      </c>
    </row>
    <row r="34" spans="1:17" s="193" customFormat="1" ht="36">
      <c r="A34" s="225">
        <v>9</v>
      </c>
      <c r="B34" s="225" t="s">
        <v>36</v>
      </c>
      <c r="C34" s="227" t="s">
        <v>262</v>
      </c>
      <c r="D34" s="227" t="s">
        <v>264</v>
      </c>
      <c r="E34" s="228"/>
      <c r="F34" s="228"/>
      <c r="G34" s="225" t="s">
        <v>1205</v>
      </c>
      <c r="H34" s="146" t="s">
        <v>1206</v>
      </c>
      <c r="I34" s="264" t="s">
        <v>456</v>
      </c>
      <c r="J34" s="264" t="s">
        <v>456</v>
      </c>
      <c r="K34" s="264" t="s">
        <v>1200</v>
      </c>
      <c r="L34" s="264" t="s">
        <v>787</v>
      </c>
      <c r="M34" s="264" t="s">
        <v>788</v>
      </c>
      <c r="N34" s="225"/>
      <c r="O34" s="193" t="s">
        <v>1207</v>
      </c>
      <c r="P34" s="193" t="s">
        <v>1124</v>
      </c>
    </row>
    <row r="35" spans="1:17" s="193" customFormat="1" ht="36">
      <c r="A35" s="225">
        <v>9</v>
      </c>
      <c r="B35" s="225" t="s">
        <v>36</v>
      </c>
      <c r="C35" s="227" t="s">
        <v>262</v>
      </c>
      <c r="D35" s="227" t="s">
        <v>266</v>
      </c>
      <c r="E35" s="225"/>
      <c r="F35" s="225"/>
      <c r="G35" s="225" t="s">
        <v>1208</v>
      </c>
      <c r="H35" s="146" t="s">
        <v>1209</v>
      </c>
      <c r="I35" s="264" t="s">
        <v>1210</v>
      </c>
      <c r="J35" s="264" t="s">
        <v>456</v>
      </c>
      <c r="K35" s="264" t="s">
        <v>788</v>
      </c>
      <c r="L35" s="264" t="s">
        <v>788</v>
      </c>
      <c r="M35" s="264" t="s">
        <v>788</v>
      </c>
      <c r="N35" s="225"/>
      <c r="O35" s="193" t="s">
        <v>1211</v>
      </c>
      <c r="P35" s="193" t="s">
        <v>392</v>
      </c>
    </row>
    <row r="36" spans="1:17" s="193" customFormat="1" ht="36">
      <c r="A36" s="225">
        <v>9</v>
      </c>
      <c r="B36" s="225" t="s">
        <v>36</v>
      </c>
      <c r="C36" s="227" t="s">
        <v>262</v>
      </c>
      <c r="D36" s="227" t="s">
        <v>266</v>
      </c>
      <c r="E36" s="228"/>
      <c r="F36" s="228"/>
      <c r="G36" s="225" t="s">
        <v>1212</v>
      </c>
      <c r="H36" s="146" t="s">
        <v>1213</v>
      </c>
      <c r="I36" s="264" t="s">
        <v>456</v>
      </c>
      <c r="J36" s="264" t="s">
        <v>456</v>
      </c>
      <c r="K36" s="264" t="s">
        <v>1200</v>
      </c>
      <c r="L36" s="264" t="s">
        <v>787</v>
      </c>
      <c r="M36" s="264" t="s">
        <v>788</v>
      </c>
      <c r="N36" s="225"/>
      <c r="O36" s="193" t="s">
        <v>1207</v>
      </c>
    </row>
    <row r="37" spans="1:17" s="193" customFormat="1" ht="36">
      <c r="A37" s="225">
        <v>9</v>
      </c>
      <c r="B37" s="225" t="s">
        <v>36</v>
      </c>
      <c r="C37" s="227" t="s">
        <v>262</v>
      </c>
      <c r="D37" s="227" t="s">
        <v>266</v>
      </c>
      <c r="E37" s="228"/>
      <c r="F37" s="228"/>
      <c r="G37" s="225" t="s">
        <v>1214</v>
      </c>
      <c r="H37" s="146" t="s">
        <v>1215</v>
      </c>
      <c r="I37" s="264" t="s">
        <v>456</v>
      </c>
      <c r="J37" s="264" t="s">
        <v>1216</v>
      </c>
      <c r="K37" s="264" t="s">
        <v>1200</v>
      </c>
      <c r="L37" s="264" t="s">
        <v>787</v>
      </c>
      <c r="M37" s="264" t="s">
        <v>788</v>
      </c>
      <c r="N37" s="225"/>
      <c r="O37" s="193" t="s">
        <v>1207</v>
      </c>
    </row>
    <row r="38" spans="1:17" s="193" customFormat="1" ht="60">
      <c r="A38" s="225">
        <v>9</v>
      </c>
      <c r="B38" s="225" t="s">
        <v>36</v>
      </c>
      <c r="C38" s="227" t="s">
        <v>262</v>
      </c>
      <c r="D38" s="227" t="s">
        <v>266</v>
      </c>
      <c r="E38" s="228"/>
      <c r="F38" s="228"/>
      <c r="G38" s="225" t="s">
        <v>1217</v>
      </c>
      <c r="H38" s="146" t="s">
        <v>1218</v>
      </c>
      <c r="I38" s="264" t="s">
        <v>456</v>
      </c>
      <c r="J38" s="264" t="s">
        <v>456</v>
      </c>
      <c r="K38" s="264" t="s">
        <v>1147</v>
      </c>
      <c r="L38" s="264" t="s">
        <v>1219</v>
      </c>
      <c r="M38" s="264" t="s">
        <v>1220</v>
      </c>
      <c r="N38" s="225"/>
      <c r="O38" s="193" t="s">
        <v>1221</v>
      </c>
      <c r="P38" s="193" t="s">
        <v>392</v>
      </c>
    </row>
    <row r="39" spans="1:17" s="193" customFormat="1" ht="36">
      <c r="A39" s="225">
        <v>9</v>
      </c>
      <c r="B39" s="225" t="s">
        <v>36</v>
      </c>
      <c r="C39" s="227" t="s">
        <v>262</v>
      </c>
      <c r="D39" s="227" t="s">
        <v>266</v>
      </c>
      <c r="E39" s="225"/>
      <c r="F39" s="225"/>
      <c r="G39" s="225" t="s">
        <v>1222</v>
      </c>
      <c r="H39" s="146" t="s">
        <v>1223</v>
      </c>
      <c r="I39" s="264" t="s">
        <v>456</v>
      </c>
      <c r="J39" s="264" t="s">
        <v>456</v>
      </c>
      <c r="K39" s="264" t="s">
        <v>1224</v>
      </c>
      <c r="L39" s="264" t="s">
        <v>1225</v>
      </c>
      <c r="M39" s="264" t="s">
        <v>788</v>
      </c>
      <c r="N39" s="225"/>
      <c r="O39" s="193" t="s">
        <v>1226</v>
      </c>
      <c r="P39" s="193" t="s">
        <v>392</v>
      </c>
    </row>
    <row r="40" spans="1:17" s="193" customFormat="1" ht="60">
      <c r="A40" s="225">
        <v>9</v>
      </c>
      <c r="B40" s="225" t="s">
        <v>36</v>
      </c>
      <c r="C40" s="227" t="s">
        <v>262</v>
      </c>
      <c r="D40" s="227" t="s">
        <v>266</v>
      </c>
      <c r="E40" s="225"/>
      <c r="F40" s="225"/>
      <c r="G40" s="225" t="s">
        <v>1227</v>
      </c>
      <c r="H40" s="146" t="s">
        <v>1228</v>
      </c>
      <c r="I40" s="264" t="s">
        <v>1229</v>
      </c>
      <c r="J40" s="277" t="s">
        <v>1230</v>
      </c>
      <c r="K40" s="277"/>
      <c r="L40" s="277"/>
      <c r="M40" s="277"/>
      <c r="N40" s="225"/>
      <c r="O40" s="193" t="s">
        <v>1221</v>
      </c>
      <c r="P40" s="193" t="s">
        <v>392</v>
      </c>
    </row>
    <row r="41" spans="1:17" s="193" customFormat="1" ht="60">
      <c r="A41" s="225">
        <v>9</v>
      </c>
      <c r="B41" s="225" t="s">
        <v>36</v>
      </c>
      <c r="C41" s="227" t="s">
        <v>262</v>
      </c>
      <c r="D41" s="227" t="s">
        <v>266</v>
      </c>
      <c r="E41" s="228"/>
      <c r="F41" s="228"/>
      <c r="G41" s="225" t="s">
        <v>1231</v>
      </c>
      <c r="H41" s="146" t="s">
        <v>1232</v>
      </c>
      <c r="I41" s="264" t="s">
        <v>1229</v>
      </c>
      <c r="J41" s="277"/>
      <c r="K41" s="277"/>
      <c r="L41" s="277"/>
      <c r="M41" s="277"/>
      <c r="N41" s="225"/>
      <c r="O41" s="193" t="s">
        <v>1221</v>
      </c>
      <c r="P41" s="193" t="s">
        <v>392</v>
      </c>
    </row>
    <row r="42" spans="1:17" s="193" customFormat="1" ht="60">
      <c r="A42" s="225">
        <v>9</v>
      </c>
      <c r="B42" s="225" t="s">
        <v>36</v>
      </c>
      <c r="C42" s="227" t="s">
        <v>262</v>
      </c>
      <c r="D42" s="227" t="s">
        <v>266</v>
      </c>
      <c r="E42" s="228"/>
      <c r="F42" s="228"/>
      <c r="G42" s="225" t="s">
        <v>1233</v>
      </c>
      <c r="H42" s="146" t="s">
        <v>1234</v>
      </c>
      <c r="I42" s="264" t="s">
        <v>456</v>
      </c>
      <c r="J42" s="264" t="s">
        <v>456</v>
      </c>
      <c r="K42" s="264" t="s">
        <v>1235</v>
      </c>
      <c r="L42" s="264" t="s">
        <v>1225</v>
      </c>
      <c r="M42" s="264" t="s">
        <v>481</v>
      </c>
      <c r="N42" s="225"/>
      <c r="O42" s="193" t="s">
        <v>1236</v>
      </c>
      <c r="P42" s="193" t="s">
        <v>1124</v>
      </c>
    </row>
    <row r="43" spans="1:17">
      <c r="H43" s="146"/>
      <c r="I43" s="237"/>
      <c r="J43" s="237"/>
      <c r="K43" s="237"/>
      <c r="L43" s="237"/>
      <c r="M43" s="237"/>
      <c r="N43" s="237"/>
      <c r="O43" s="237"/>
      <c r="P43" s="237"/>
      <c r="Q43" s="237"/>
    </row>
    <row r="44" spans="1:17">
      <c r="H44" s="146"/>
      <c r="I44" s="237"/>
      <c r="J44" s="237"/>
      <c r="K44" s="237"/>
      <c r="L44" s="237"/>
      <c r="M44" s="237"/>
      <c r="N44" s="237"/>
      <c r="O44" s="237"/>
      <c r="P44" s="237"/>
      <c r="Q44" s="237"/>
    </row>
    <row r="45" spans="1:17">
      <c r="G45" s="250"/>
      <c r="H45" s="146"/>
      <c r="I45" s="237"/>
      <c r="J45" s="237"/>
      <c r="K45" s="237"/>
      <c r="L45" s="237"/>
      <c r="M45" s="237"/>
      <c r="N45" s="237"/>
      <c r="O45" s="237"/>
      <c r="P45" s="237"/>
      <c r="Q45" s="237"/>
    </row>
    <row r="46" spans="1:17">
      <c r="H46" s="146"/>
      <c r="I46" s="237"/>
      <c r="J46" s="237"/>
      <c r="K46" s="237"/>
      <c r="L46" s="237"/>
      <c r="M46" s="237"/>
      <c r="N46" s="237"/>
      <c r="O46" s="237"/>
      <c r="P46" s="237"/>
      <c r="Q46" s="237"/>
    </row>
    <row r="47" spans="1:17">
      <c r="H47" s="146"/>
      <c r="I47" s="237"/>
      <c r="J47" s="237"/>
      <c r="K47" s="237"/>
      <c r="L47" s="237"/>
      <c r="M47" s="237"/>
      <c r="N47" s="237"/>
      <c r="O47" s="237"/>
      <c r="P47" s="237"/>
      <c r="Q47" s="237"/>
    </row>
    <row r="48" spans="1:17">
      <c r="H48" s="146"/>
      <c r="I48" s="237"/>
      <c r="J48" s="237"/>
      <c r="K48" s="237"/>
      <c r="L48" s="237"/>
      <c r="M48" s="237"/>
      <c r="N48" s="237"/>
      <c r="O48" s="237"/>
      <c r="P48" s="237"/>
      <c r="Q48" s="237"/>
    </row>
    <row r="49" spans="8:8">
      <c r="H49" s="146"/>
    </row>
    <row r="50" spans="8:8">
      <c r="H50" s="146"/>
    </row>
    <row r="51" spans="8:8">
      <c r="H51" s="146"/>
    </row>
    <row r="52" spans="8:8">
      <c r="H52" s="146"/>
    </row>
    <row r="53" spans="8:8">
      <c r="H53" s="146"/>
    </row>
    <row r="54" spans="8:8">
      <c r="H54" s="146"/>
    </row>
    <row r="55" spans="8:8">
      <c r="H55" s="146"/>
    </row>
    <row r="56" spans="8:8">
      <c r="H56" s="146"/>
    </row>
    <row r="57" spans="8:8">
      <c r="H57" s="146"/>
    </row>
    <row r="58" spans="8:8">
      <c r="H58" s="146"/>
    </row>
    <row r="59" spans="8:8">
      <c r="H59" s="146"/>
    </row>
    <row r="60" spans="8:8">
      <c r="H60" s="146"/>
    </row>
    <row r="61" spans="8:8">
      <c r="H61" s="146"/>
    </row>
    <row r="62" spans="8:8">
      <c r="H62" s="146"/>
    </row>
    <row r="63" spans="8:8">
      <c r="H63" s="146"/>
    </row>
    <row r="64" spans="8:8">
      <c r="H64" s="146"/>
    </row>
  </sheetData>
  <autoFilter ref="A9:Q9" xr:uid="{EC3D4017-F05D-4E2E-89CE-1D8EE332C366}"/>
  <mergeCells count="5">
    <mergeCell ref="C3:N3"/>
    <mergeCell ref="C4:N4"/>
    <mergeCell ref="C5:N5"/>
    <mergeCell ref="C6:N6"/>
    <mergeCell ref="J40:M41"/>
  </mergeCells>
  <hyperlinks>
    <hyperlink ref="C26" r:id="rId1" xr:uid="{32EE3B18-A203-4797-B70F-0D3193A881DB}"/>
    <hyperlink ref="D26" r:id="rId2" xr:uid="{1A75889F-E741-4436-AC59-3C2A58F10341}"/>
    <hyperlink ref="C27" r:id="rId3" xr:uid="{D71AEB03-E694-44EB-BFA8-5550B42DCC77}"/>
    <hyperlink ref="D27" r:id="rId4" xr:uid="{0B448D75-C607-49F0-AE78-594731C4011C}"/>
    <hyperlink ref="C28" r:id="rId5" xr:uid="{364E5EFF-B54C-4461-9336-29043042F672}"/>
    <hyperlink ref="D28" r:id="rId6" xr:uid="{8F7E561A-6970-442E-BDD8-999AF7C8599A}"/>
    <hyperlink ref="C29" r:id="rId7" xr:uid="{C5A690C1-FA8C-49EA-BF81-80C61915E000}"/>
    <hyperlink ref="D29" r:id="rId8" xr:uid="{1E3C4743-329F-4AE7-8C33-449271CBCAED}"/>
    <hyperlink ref="C30" r:id="rId9" xr:uid="{43EF84A3-9A54-4F81-8C01-5EC0A6B281CE}"/>
    <hyperlink ref="D30" r:id="rId10" xr:uid="{B8D42DDC-E908-4EDB-B555-EA062C8137EC}"/>
    <hyperlink ref="C31" r:id="rId11" xr:uid="{6D563047-1F44-441B-8B6F-F0F7DA64C866}"/>
    <hyperlink ref="D31" r:id="rId12" xr:uid="{FE11D6AB-7650-4FCC-8A80-514E99B199B3}"/>
    <hyperlink ref="C32" r:id="rId13" xr:uid="{E647238B-EE6B-42F8-9728-B3C9B7156812}"/>
    <hyperlink ref="D32" r:id="rId14" xr:uid="{2145148E-E866-4754-B7A3-2115A7DFF153}"/>
    <hyperlink ref="C33" r:id="rId15" xr:uid="{DE0A44BA-F973-4990-AC27-7B99421CD4E3}"/>
    <hyperlink ref="D33" r:id="rId16" xr:uid="{6507B9D2-B35C-490C-B83A-9313A92F9A26}"/>
    <hyperlink ref="C34" r:id="rId17" xr:uid="{487D14EC-F972-4627-A9AC-58EF0EFC64F5}"/>
    <hyperlink ref="D34" r:id="rId18" xr:uid="{8C6786D4-924B-4423-953B-5774B42C9F1D}"/>
    <hyperlink ref="C35" r:id="rId19" xr:uid="{A7F0A49C-DED4-41FF-BF7B-7F4F1A965CED}"/>
    <hyperlink ref="D35" r:id="rId20" xr:uid="{34A1AAB9-6FEC-418A-8FD4-80394284A1E2}"/>
    <hyperlink ref="C36" r:id="rId21" xr:uid="{651CAACE-15D7-49AF-8538-3B8376141489}"/>
    <hyperlink ref="D36" r:id="rId22" xr:uid="{64B5F524-EC35-42DB-A0A3-B49C147FE4D1}"/>
    <hyperlink ref="C37" r:id="rId23" xr:uid="{C4E1045F-25A9-484E-9C9C-DF836C0C90D2}"/>
    <hyperlink ref="D37" r:id="rId24" xr:uid="{A53D09EE-AD03-4B3B-9538-927DBC8FAFE2}"/>
    <hyperlink ref="C38" r:id="rId25" xr:uid="{5B37A0A6-440A-457C-9F27-D6430A347614}"/>
    <hyperlink ref="D38" r:id="rId26" xr:uid="{DB6AF4C6-C51D-48CC-9667-308C4837AD02}"/>
    <hyperlink ref="C39" r:id="rId27" xr:uid="{75CE8AE6-6C4D-47AE-8311-E152C8854156}"/>
    <hyperlink ref="D39" r:id="rId28" xr:uid="{26674DDB-7541-4D34-9025-AA6DD29272F5}"/>
    <hyperlink ref="C40" r:id="rId29" xr:uid="{B0FA3120-6C31-429A-B32B-E057B1DE2428}"/>
    <hyperlink ref="D40" r:id="rId30" xr:uid="{2A40A6CB-58AB-4C80-9E33-6B9CF6331969}"/>
    <hyperlink ref="C41" r:id="rId31" xr:uid="{9FA43FDB-FDAF-463D-9B0C-2BB7ED06E260}"/>
    <hyperlink ref="D41" r:id="rId32" xr:uid="{EA40E7A0-4604-43DC-B4F9-30A675F6F40F}"/>
    <hyperlink ref="C42" r:id="rId33" xr:uid="{91ECA9EF-2209-4B71-A04E-4BB39F6B1A9E}"/>
    <hyperlink ref="D42" r:id="rId34" xr:uid="{FEB7CC40-A0A9-413E-87B0-FCBF24EBE9D9}"/>
  </hyperlinks>
  <pageMargins left="0.7" right="0.7" top="0.75" bottom="0.75" header="0.3" footer="0.3"/>
  <legacyDrawing r:id="rId35"/>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84C7D-E28E-48BF-BE0C-D2970695AE42}">
  <sheetPr>
    <tabColor rgb="FFE2EFDA"/>
  </sheetPr>
  <dimension ref="A1:O31"/>
  <sheetViews>
    <sheetView workbookViewId="0">
      <selection activeCell="G1" sqref="G1"/>
    </sheetView>
  </sheetViews>
  <sheetFormatPr defaultColWidth="16.85546875" defaultRowHeight="12"/>
  <cols>
    <col min="1" max="1" width="6.7109375" style="85" bestFit="1" customWidth="1"/>
    <col min="2" max="4" width="16.85546875" style="4"/>
    <col min="5" max="5" width="19.7109375" style="4" customWidth="1"/>
    <col min="6" max="6" width="45" style="5" customWidth="1"/>
    <col min="7" max="7" width="19.7109375" style="4" customWidth="1"/>
    <col min="8" max="10" width="27.42578125" style="10" customWidth="1"/>
    <col min="11" max="11" width="11.28515625" style="4" bestFit="1" customWidth="1"/>
    <col min="12" max="12" width="9.42578125" style="127" bestFit="1" customWidth="1"/>
    <col min="13" max="13" width="6.85546875" style="127" bestFit="1" customWidth="1"/>
    <col min="14" max="14" width="4.42578125" style="127" bestFit="1" customWidth="1"/>
    <col min="15" max="15" width="11.42578125" style="4" bestFit="1" customWidth="1"/>
    <col min="16" max="16384" width="16.85546875" style="4"/>
  </cols>
  <sheetData>
    <row r="1" spans="1:15" s="46" customFormat="1">
      <c r="A1" s="94" t="s">
        <v>122</v>
      </c>
      <c r="B1" s="92" t="s">
        <v>89</v>
      </c>
      <c r="C1" s="92" t="s">
        <v>91</v>
      </c>
      <c r="D1" s="93" t="s">
        <v>93</v>
      </c>
      <c r="E1" s="178" t="s">
        <v>1237</v>
      </c>
      <c r="F1" s="179" t="s">
        <v>97</v>
      </c>
      <c r="G1" s="178" t="s">
        <v>99</v>
      </c>
      <c r="H1" s="95" t="s">
        <v>496</v>
      </c>
      <c r="I1" s="95" t="s">
        <v>685</v>
      </c>
      <c r="J1" s="95" t="s">
        <v>617</v>
      </c>
      <c r="K1" s="179" t="s">
        <v>101</v>
      </c>
      <c r="L1" s="180" t="s">
        <v>103</v>
      </c>
      <c r="M1" s="181" t="s">
        <v>105</v>
      </c>
      <c r="N1" s="181" t="s">
        <v>1238</v>
      </c>
      <c r="O1" s="178" t="s">
        <v>1239</v>
      </c>
    </row>
    <row r="2" spans="1:15" ht="24">
      <c r="A2" s="85">
        <f>VLOOKUP(B2&amp;C2,'&lt; Mapping'!$B$8:$E$22,2,FALSE)</f>
        <v>1</v>
      </c>
      <c r="B2" s="177" t="s">
        <v>199</v>
      </c>
      <c r="C2" s="177" t="s">
        <v>200</v>
      </c>
      <c r="D2" s="177"/>
      <c r="F2" s="177" t="s">
        <v>337</v>
      </c>
      <c r="G2" s="4" t="s">
        <v>338</v>
      </c>
      <c r="H2" s="278" t="s">
        <v>1240</v>
      </c>
      <c r="I2" s="278" t="s">
        <v>1241</v>
      </c>
      <c r="J2" s="278" t="s">
        <v>1242</v>
      </c>
      <c r="K2" s="177"/>
      <c r="L2" s="279" t="s">
        <v>1243</v>
      </c>
      <c r="M2" s="280">
        <v>1</v>
      </c>
      <c r="N2" s="281">
        <v>3</v>
      </c>
      <c r="O2" s="3"/>
    </row>
    <row r="3" spans="1:15" ht="44.25" customHeight="1">
      <c r="A3" s="85">
        <f>VLOOKUP(B3&amp;C3,'&lt; Mapping'!$B$8:$E$22,2,FALSE)</f>
        <v>1</v>
      </c>
      <c r="B3" s="177" t="s">
        <v>199</v>
      </c>
      <c r="C3" s="177" t="s">
        <v>200</v>
      </c>
      <c r="D3" s="177"/>
      <c r="F3" s="263" t="s">
        <v>346</v>
      </c>
      <c r="G3" s="4" t="s">
        <v>347</v>
      </c>
      <c r="H3" s="278"/>
      <c r="I3" s="278"/>
      <c r="J3" s="278"/>
      <c r="L3" s="279"/>
      <c r="M3" s="280"/>
      <c r="N3" s="281"/>
    </row>
    <row r="4" spans="1:15" ht="48">
      <c r="A4" s="85">
        <f>VLOOKUP(B4&amp;C4,'&lt; Mapping'!$B$8:$E$22,2,FALSE)</f>
        <v>1</v>
      </c>
      <c r="B4" s="177" t="s">
        <v>199</v>
      </c>
      <c r="C4" s="177" t="s">
        <v>208</v>
      </c>
      <c r="D4" s="177"/>
      <c r="F4" s="177" t="s">
        <v>353</v>
      </c>
      <c r="G4" s="4" t="s">
        <v>354</v>
      </c>
      <c r="H4" s="268" t="s">
        <v>1244</v>
      </c>
      <c r="I4" s="268" t="s">
        <v>1245</v>
      </c>
      <c r="J4" s="268" t="s">
        <v>1246</v>
      </c>
      <c r="K4" s="3"/>
      <c r="L4" s="267" t="s">
        <v>1243</v>
      </c>
      <c r="M4" s="265">
        <v>1</v>
      </c>
      <c r="N4" s="266">
        <v>4</v>
      </c>
      <c r="O4" s="3"/>
    </row>
    <row r="5" spans="1:15" ht="72">
      <c r="A5" s="85">
        <f>VLOOKUP(B5&amp;C5,'&lt; Mapping'!$B$8:$E$22,2,FALSE)</f>
        <v>2</v>
      </c>
      <c r="B5" s="177" t="s">
        <v>199</v>
      </c>
      <c r="C5" s="177" t="s">
        <v>214</v>
      </c>
      <c r="D5" s="177"/>
      <c r="F5" s="177" t="s">
        <v>424</v>
      </c>
      <c r="G5" s="4" t="s">
        <v>425</v>
      </c>
      <c r="H5" s="268" t="s">
        <v>1247</v>
      </c>
      <c r="I5" s="268" t="s">
        <v>1248</v>
      </c>
      <c r="J5" s="268" t="s">
        <v>1249</v>
      </c>
      <c r="K5" s="3"/>
      <c r="L5" s="267" t="s">
        <v>1243</v>
      </c>
      <c r="M5" s="265">
        <v>1</v>
      </c>
      <c r="N5" s="266">
        <v>4</v>
      </c>
      <c r="O5" s="3"/>
    </row>
    <row r="6" spans="1:15" ht="24">
      <c r="A6" s="85">
        <f>VLOOKUP(B6&amp;C6,'&lt; Mapping'!$B$8:$E$22,2,FALSE)</f>
        <v>3</v>
      </c>
      <c r="B6" s="177" t="s">
        <v>199</v>
      </c>
      <c r="C6" s="177" t="s">
        <v>220</v>
      </c>
      <c r="D6" s="177"/>
      <c r="F6" s="177" t="s">
        <v>441</v>
      </c>
      <c r="G6" s="4" t="s">
        <v>442</v>
      </c>
      <c r="H6" s="278" t="s">
        <v>1250</v>
      </c>
      <c r="I6" s="278" t="s">
        <v>1251</v>
      </c>
      <c r="J6" s="278" t="s">
        <v>1252</v>
      </c>
      <c r="K6" s="3"/>
      <c r="L6" s="279" t="s">
        <v>1243</v>
      </c>
      <c r="M6" s="280">
        <v>1</v>
      </c>
      <c r="N6" s="281">
        <v>2</v>
      </c>
      <c r="O6" s="3"/>
    </row>
    <row r="7" spans="1:15" ht="24">
      <c r="A7" s="85">
        <f>VLOOKUP(B7&amp;C7,'&lt; Mapping'!$B$8:$E$22,2,FALSE)</f>
        <v>3</v>
      </c>
      <c r="B7" s="177" t="s">
        <v>199</v>
      </c>
      <c r="C7" s="177" t="s">
        <v>220</v>
      </c>
      <c r="D7" s="177"/>
      <c r="F7" s="263" t="s">
        <v>450</v>
      </c>
      <c r="G7" s="4" t="s">
        <v>451</v>
      </c>
      <c r="H7" s="278"/>
      <c r="I7" s="278"/>
      <c r="J7" s="278"/>
      <c r="L7" s="279"/>
      <c r="M7" s="280"/>
      <c r="N7" s="281"/>
    </row>
    <row r="8" spans="1:15" ht="36">
      <c r="A8" s="85">
        <f>VLOOKUP(B8&amp;C8,'&lt; Mapping'!$B$8:$E$22,2,FALSE)</f>
        <v>3</v>
      </c>
      <c r="B8" s="177" t="s">
        <v>199</v>
      </c>
      <c r="C8" s="177" t="s">
        <v>220</v>
      </c>
      <c r="D8" s="177"/>
      <c r="F8" s="263" t="s">
        <v>457</v>
      </c>
      <c r="G8" s="4" t="s">
        <v>458</v>
      </c>
      <c r="H8" s="278"/>
      <c r="I8" s="278"/>
      <c r="J8" s="278"/>
      <c r="L8" s="279"/>
      <c r="M8" s="280"/>
      <c r="N8" s="281"/>
    </row>
    <row r="9" spans="1:15" ht="24">
      <c r="A9" s="85">
        <f>VLOOKUP(B9&amp;C9,'&lt; Mapping'!$B$8:$E$22,2,FALSE)</f>
        <v>4</v>
      </c>
      <c r="B9" s="177" t="s">
        <v>199</v>
      </c>
      <c r="C9" s="177" t="s">
        <v>225</v>
      </c>
      <c r="D9" s="177"/>
      <c r="F9" s="177" t="s">
        <v>1253</v>
      </c>
      <c r="G9" s="4" t="s">
        <v>1254</v>
      </c>
      <c r="H9" s="278" t="s">
        <v>1255</v>
      </c>
      <c r="I9" s="278" t="s">
        <v>1256</v>
      </c>
      <c r="J9" s="278" t="s">
        <v>1257</v>
      </c>
      <c r="K9" s="3"/>
      <c r="L9" s="279" t="s">
        <v>1243</v>
      </c>
      <c r="M9" s="280">
        <v>1</v>
      </c>
      <c r="N9" s="281">
        <v>4</v>
      </c>
      <c r="O9" s="3"/>
    </row>
    <row r="10" spans="1:15" ht="24">
      <c r="A10" s="85">
        <f>VLOOKUP(B10&amp;C10,'&lt; Mapping'!$B$8:$E$22,2,FALSE)</f>
        <v>4</v>
      </c>
      <c r="B10" s="177" t="s">
        <v>199</v>
      </c>
      <c r="C10" s="177" t="s">
        <v>225</v>
      </c>
      <c r="D10" s="177"/>
      <c r="F10" s="263" t="s">
        <v>1258</v>
      </c>
      <c r="G10" s="4" t="s">
        <v>1259</v>
      </c>
      <c r="H10" s="278"/>
      <c r="I10" s="278"/>
      <c r="J10" s="278"/>
      <c r="L10" s="279"/>
      <c r="M10" s="280"/>
      <c r="N10" s="281"/>
    </row>
    <row r="11" spans="1:15" ht="36">
      <c r="A11" s="85">
        <f>VLOOKUP(B11&amp;C11,'&lt; Mapping'!$B$8:$E$22,2,FALSE)</f>
        <v>4</v>
      </c>
      <c r="B11" s="177" t="s">
        <v>199</v>
      </c>
      <c r="C11" s="177" t="s">
        <v>225</v>
      </c>
      <c r="D11" s="177"/>
      <c r="F11" s="263" t="s">
        <v>1260</v>
      </c>
      <c r="G11" s="4" t="s">
        <v>1261</v>
      </c>
      <c r="H11" s="278"/>
      <c r="I11" s="278"/>
      <c r="J11" s="278"/>
      <c r="L11" s="279"/>
      <c r="M11" s="280"/>
      <c r="N11" s="281"/>
    </row>
    <row r="12" spans="1:15" ht="96" customHeight="1">
      <c r="A12" s="85">
        <f>VLOOKUP(B12&amp;C12,'&lt; Mapping'!$B$8:$E$22,2,FALSE)</f>
        <v>5</v>
      </c>
      <c r="B12" s="177" t="s">
        <v>230</v>
      </c>
      <c r="C12" s="177" t="s">
        <v>231</v>
      </c>
      <c r="D12" s="177"/>
      <c r="F12" s="177" t="s">
        <v>605</v>
      </c>
      <c r="G12" s="4" t="s">
        <v>606</v>
      </c>
      <c r="H12" s="278" t="s">
        <v>1262</v>
      </c>
      <c r="I12" s="278" t="s">
        <v>1263</v>
      </c>
      <c r="J12" s="278" t="s">
        <v>1264</v>
      </c>
      <c r="K12" s="3"/>
      <c r="L12" s="279" t="s">
        <v>1243</v>
      </c>
      <c r="M12" s="280">
        <v>1</v>
      </c>
      <c r="N12" s="281">
        <v>3</v>
      </c>
      <c r="O12" s="3"/>
    </row>
    <row r="13" spans="1:15" ht="60">
      <c r="A13" s="85">
        <f>VLOOKUP(B13&amp;C13,'&lt; Mapping'!$B$8:$E$22,2,FALSE)</f>
        <v>5</v>
      </c>
      <c r="B13" s="177" t="s">
        <v>230</v>
      </c>
      <c r="C13" s="177" t="s">
        <v>231</v>
      </c>
      <c r="D13" s="177"/>
      <c r="F13" s="177" t="s">
        <v>614</v>
      </c>
      <c r="G13" s="4" t="s">
        <v>615</v>
      </c>
      <c r="H13" s="278"/>
      <c r="I13" s="278"/>
      <c r="J13" s="278"/>
      <c r="K13" s="3"/>
      <c r="L13" s="279"/>
      <c r="M13" s="280"/>
      <c r="N13" s="281"/>
      <c r="O13" s="3"/>
    </row>
    <row r="14" spans="1:15" ht="120" customHeight="1">
      <c r="A14" s="85">
        <f>VLOOKUP(B14&amp;C14,'&lt; Mapping'!$B$8:$E$22,2,FALSE)</f>
        <v>6</v>
      </c>
      <c r="B14" s="177" t="s">
        <v>230</v>
      </c>
      <c r="C14" s="177" t="s">
        <v>235</v>
      </c>
      <c r="D14" s="177"/>
      <c r="F14" s="177" t="s">
        <v>1265</v>
      </c>
      <c r="G14" s="4" t="s">
        <v>1266</v>
      </c>
      <c r="H14" s="278" t="s">
        <v>1267</v>
      </c>
      <c r="I14" s="278" t="s">
        <v>1268</v>
      </c>
      <c r="J14" s="278" t="s">
        <v>1269</v>
      </c>
      <c r="K14" s="3"/>
      <c r="L14" s="279" t="s">
        <v>1243</v>
      </c>
      <c r="M14" s="280">
        <v>1</v>
      </c>
      <c r="N14" s="281">
        <v>4</v>
      </c>
      <c r="O14" s="3"/>
    </row>
    <row r="15" spans="1:15" ht="24">
      <c r="A15" s="85">
        <f>VLOOKUP(B15&amp;C15,'&lt; Mapping'!$B$8:$E$22,2,FALSE)</f>
        <v>6</v>
      </c>
      <c r="B15" s="177" t="s">
        <v>230</v>
      </c>
      <c r="C15" s="177" t="s">
        <v>235</v>
      </c>
      <c r="D15" s="177"/>
      <c r="F15" s="263" t="s">
        <v>1270</v>
      </c>
      <c r="G15" s="4" t="s">
        <v>1271</v>
      </c>
      <c r="H15" s="278"/>
      <c r="I15" s="278"/>
      <c r="J15" s="278"/>
      <c r="K15" s="3"/>
      <c r="L15" s="279"/>
      <c r="M15" s="280"/>
      <c r="N15" s="281"/>
      <c r="O15" s="3"/>
    </row>
    <row r="16" spans="1:15" ht="36">
      <c r="A16" s="85">
        <f>VLOOKUP(B16&amp;C16,'&lt; Mapping'!$B$8:$E$22,2,FALSE)</f>
        <v>7</v>
      </c>
      <c r="B16" s="177" t="s">
        <v>230</v>
      </c>
      <c r="C16" s="177" t="s">
        <v>239</v>
      </c>
      <c r="D16" s="177"/>
      <c r="F16" s="177" t="s">
        <v>1272</v>
      </c>
      <c r="G16" s="4" t="s">
        <v>875</v>
      </c>
      <c r="H16" s="278" t="s">
        <v>1273</v>
      </c>
      <c r="I16" s="278" t="s">
        <v>1274</v>
      </c>
      <c r="J16" s="278" t="s">
        <v>1275</v>
      </c>
      <c r="K16" s="3"/>
      <c r="L16" s="279" t="s">
        <v>1243</v>
      </c>
      <c r="M16" s="280">
        <v>1</v>
      </c>
      <c r="N16" s="281">
        <v>4</v>
      </c>
      <c r="O16" s="3"/>
    </row>
    <row r="17" spans="1:15" ht="60">
      <c r="A17" s="85">
        <f>VLOOKUP(B17&amp;C17,'&lt; Mapping'!$B$8:$E$22,2,FALSE)</f>
        <v>7</v>
      </c>
      <c r="B17" s="177" t="s">
        <v>230</v>
      </c>
      <c r="C17" s="177" t="s">
        <v>239</v>
      </c>
      <c r="D17" s="177"/>
      <c r="F17" s="263" t="s">
        <v>882</v>
      </c>
      <c r="G17" s="4" t="s">
        <v>883</v>
      </c>
      <c r="H17" s="278"/>
      <c r="I17" s="278"/>
      <c r="J17" s="278"/>
      <c r="K17" s="3"/>
      <c r="L17" s="279"/>
      <c r="M17" s="280"/>
      <c r="N17" s="281"/>
      <c r="O17" s="3"/>
    </row>
    <row r="18" spans="1:15" ht="24">
      <c r="A18" s="85">
        <f>VLOOKUP(B18&amp;C18,'&lt; Mapping'!$B$8:$E$22,2,FALSE)</f>
        <v>7</v>
      </c>
      <c r="B18" s="177" t="s">
        <v>230</v>
      </c>
      <c r="C18" s="177" t="s">
        <v>239</v>
      </c>
      <c r="D18" s="177"/>
      <c r="F18" s="263" t="s">
        <v>888</v>
      </c>
      <c r="G18" s="4" t="s">
        <v>889</v>
      </c>
      <c r="H18" s="278"/>
      <c r="I18" s="278"/>
      <c r="J18" s="278"/>
      <c r="K18" s="3"/>
      <c r="L18" s="279"/>
      <c r="M18" s="280"/>
      <c r="N18" s="281"/>
      <c r="O18" s="3"/>
    </row>
    <row r="19" spans="1:15" ht="36">
      <c r="A19" s="85">
        <f>VLOOKUP(B19&amp;C19,'&lt; Mapping'!$B$8:$E$22,2,FALSE)</f>
        <v>7</v>
      </c>
      <c r="B19" s="177" t="s">
        <v>230</v>
      </c>
      <c r="C19" s="177" t="s">
        <v>239</v>
      </c>
      <c r="D19" s="177"/>
      <c r="F19" s="263" t="s">
        <v>893</v>
      </c>
      <c r="G19" s="4" t="s">
        <v>894</v>
      </c>
      <c r="H19" s="278"/>
      <c r="I19" s="278"/>
      <c r="J19" s="278"/>
      <c r="K19" s="3"/>
      <c r="L19" s="279"/>
      <c r="M19" s="280"/>
      <c r="N19" s="281"/>
      <c r="O19" s="3"/>
    </row>
    <row r="20" spans="1:15" ht="36">
      <c r="A20" s="85">
        <f>VLOOKUP(B20&amp;C20,'&lt; Mapping'!$B$8:$E$22,2,FALSE)</f>
        <v>8</v>
      </c>
      <c r="B20" s="177" t="s">
        <v>230</v>
      </c>
      <c r="C20" s="177" t="s">
        <v>243</v>
      </c>
      <c r="D20" s="177"/>
      <c r="F20" s="177" t="s">
        <v>999</v>
      </c>
      <c r="G20" s="4" t="s">
        <v>1000</v>
      </c>
      <c r="H20" s="278" t="s">
        <v>1276</v>
      </c>
      <c r="I20" s="278" t="s">
        <v>1277</v>
      </c>
      <c r="J20" s="278" t="s">
        <v>1278</v>
      </c>
      <c r="K20" s="3"/>
      <c r="L20" s="279" t="s">
        <v>1243</v>
      </c>
      <c r="M20" s="280">
        <v>1</v>
      </c>
      <c r="N20" s="281">
        <v>3</v>
      </c>
      <c r="O20" s="3"/>
    </row>
    <row r="21" spans="1:15" ht="24">
      <c r="A21" s="85">
        <f>VLOOKUP(B21&amp;C21,'&lt; Mapping'!$B$8:$E$22,2,FALSE)</f>
        <v>8</v>
      </c>
      <c r="B21" s="177" t="s">
        <v>230</v>
      </c>
      <c r="C21" s="177" t="s">
        <v>243</v>
      </c>
      <c r="D21" s="177"/>
      <c r="F21" s="182" t="s">
        <v>1009</v>
      </c>
      <c r="G21" s="4" t="s">
        <v>1010</v>
      </c>
      <c r="H21" s="278"/>
      <c r="I21" s="278"/>
      <c r="J21" s="278"/>
      <c r="K21" s="3"/>
      <c r="L21" s="279"/>
      <c r="M21" s="280"/>
      <c r="N21" s="281"/>
      <c r="O21" s="3"/>
    </row>
    <row r="22" spans="1:15" ht="24">
      <c r="A22" s="85">
        <f>VLOOKUP(B22&amp;C22,'&lt; Mapping'!$B$8:$E$22,2,FALSE)</f>
        <v>8</v>
      </c>
      <c r="B22" s="177" t="s">
        <v>230</v>
      </c>
      <c r="C22" s="177" t="s">
        <v>243</v>
      </c>
      <c r="D22" s="177"/>
      <c r="F22" s="182" t="s">
        <v>1018</v>
      </c>
      <c r="G22" s="4" t="s">
        <v>1019</v>
      </c>
      <c r="H22" s="278"/>
      <c r="I22" s="278"/>
      <c r="J22" s="278"/>
      <c r="K22" s="3"/>
      <c r="L22" s="279"/>
      <c r="M22" s="280"/>
      <c r="N22" s="281"/>
      <c r="O22" s="3"/>
    </row>
    <row r="23" spans="1:15" ht="108">
      <c r="A23" s="85">
        <f>VLOOKUP(B23&amp;C23,'&lt; Mapping'!$B$8:$E$22,2,FALSE)</f>
        <v>9</v>
      </c>
      <c r="B23" s="177" t="s">
        <v>230</v>
      </c>
      <c r="C23" s="177" t="s">
        <v>246</v>
      </c>
      <c r="D23" s="177"/>
      <c r="F23" s="177"/>
      <c r="G23" s="4" t="s">
        <v>1100</v>
      </c>
      <c r="H23" s="268" t="s">
        <v>1279</v>
      </c>
      <c r="I23" s="268" t="s">
        <v>1280</v>
      </c>
      <c r="J23" s="268" t="s">
        <v>1281</v>
      </c>
      <c r="K23" s="3"/>
      <c r="L23" s="267" t="s">
        <v>1243</v>
      </c>
      <c r="M23" s="265">
        <v>1</v>
      </c>
      <c r="N23" s="266">
        <v>3</v>
      </c>
      <c r="O23" s="3"/>
    </row>
    <row r="24" spans="1:15" ht="168">
      <c r="A24" s="85">
        <f>VLOOKUP(B24&amp;C24,'&lt; Mapping'!$B$8:$E$22,2,FALSE)</f>
        <v>8</v>
      </c>
      <c r="B24" s="177" t="s">
        <v>251</v>
      </c>
      <c r="C24" s="177" t="s">
        <v>252</v>
      </c>
      <c r="D24" s="177"/>
      <c r="F24" s="177"/>
      <c r="G24" s="4" t="s">
        <v>1025</v>
      </c>
      <c r="H24" s="268" t="s">
        <v>1282</v>
      </c>
      <c r="I24" s="268" t="s">
        <v>1283</v>
      </c>
      <c r="J24" s="268" t="s">
        <v>1284</v>
      </c>
      <c r="K24" s="3"/>
      <c r="L24" s="267" t="s">
        <v>1243</v>
      </c>
      <c r="M24" s="265">
        <v>1</v>
      </c>
      <c r="N24" s="266">
        <v>3</v>
      </c>
      <c r="O24" s="3"/>
    </row>
    <row r="25" spans="1:15" ht="96">
      <c r="A25" s="85">
        <f>VLOOKUP(B25&amp;C25,'&lt; Mapping'!$B$8:$E$22,2,FALSE)</f>
        <v>9</v>
      </c>
      <c r="B25" s="177" t="s">
        <v>251</v>
      </c>
      <c r="C25" s="177" t="s">
        <v>255</v>
      </c>
      <c r="D25" s="177"/>
      <c r="F25" s="177"/>
      <c r="G25" s="4" t="s">
        <v>1108</v>
      </c>
      <c r="H25" s="268" t="s">
        <v>1285</v>
      </c>
      <c r="I25" s="268" t="s">
        <v>1286</v>
      </c>
      <c r="J25" s="268" t="s">
        <v>1287</v>
      </c>
      <c r="K25" s="3"/>
      <c r="L25" s="267" t="s">
        <v>1243</v>
      </c>
      <c r="M25" s="265">
        <v>1</v>
      </c>
      <c r="N25" s="266">
        <v>4</v>
      </c>
      <c r="O25" s="3"/>
    </row>
    <row r="26" spans="1:15" ht="216">
      <c r="A26" s="85">
        <f>VLOOKUP(B26&amp;C26,'&lt; Mapping'!$B$8:$E$22,2,FALSE)</f>
        <v>9</v>
      </c>
      <c r="B26" s="177" t="s">
        <v>251</v>
      </c>
      <c r="C26" s="177" t="s">
        <v>258</v>
      </c>
      <c r="D26" s="177"/>
      <c r="F26" s="177"/>
      <c r="G26" s="4" t="s">
        <v>1116</v>
      </c>
      <c r="H26" s="268" t="s">
        <v>1288</v>
      </c>
      <c r="I26" s="268" t="s">
        <v>1289</v>
      </c>
      <c r="J26" s="268" t="s">
        <v>1290</v>
      </c>
      <c r="K26" s="3"/>
      <c r="L26" s="267" t="s">
        <v>1243</v>
      </c>
      <c r="M26" s="265">
        <v>1</v>
      </c>
      <c r="N26" s="266">
        <v>3</v>
      </c>
      <c r="O26" s="3"/>
    </row>
    <row r="27" spans="1:15" ht="24">
      <c r="A27" s="85">
        <f>VLOOKUP(B27&amp;C27,'&lt; Mapping'!$B$8:$E$22,2,FALSE)</f>
        <v>9</v>
      </c>
      <c r="B27" s="177" t="s">
        <v>251</v>
      </c>
      <c r="C27" s="177" t="s">
        <v>261</v>
      </c>
      <c r="D27" s="177"/>
      <c r="F27" s="177" t="s">
        <v>1120</v>
      </c>
      <c r="G27" s="4" t="s">
        <v>1121</v>
      </c>
      <c r="H27" s="278" t="s">
        <v>1291</v>
      </c>
      <c r="I27" s="278" t="s">
        <v>1292</v>
      </c>
      <c r="J27" s="278" t="s">
        <v>1293</v>
      </c>
      <c r="K27" s="3"/>
      <c r="L27" s="279" t="s">
        <v>1243</v>
      </c>
      <c r="M27" s="280">
        <v>1</v>
      </c>
      <c r="N27" s="281">
        <v>3</v>
      </c>
      <c r="O27" s="3"/>
    </row>
    <row r="28" spans="1:15" ht="36.75" customHeight="1">
      <c r="A28" s="85">
        <f>VLOOKUP(B28&amp;C28,'&lt; Mapping'!$B$8:$E$22,2,FALSE)</f>
        <v>9</v>
      </c>
      <c r="B28" s="177" t="s">
        <v>251</v>
      </c>
      <c r="C28" s="177" t="s">
        <v>261</v>
      </c>
      <c r="D28" s="177"/>
      <c r="F28" s="182" t="s">
        <v>1125</v>
      </c>
      <c r="G28" s="4" t="s">
        <v>1126</v>
      </c>
      <c r="H28" s="278"/>
      <c r="I28" s="278"/>
      <c r="J28" s="278"/>
      <c r="K28" s="3"/>
      <c r="L28" s="279"/>
      <c r="M28" s="280"/>
      <c r="N28" s="281"/>
      <c r="O28" s="3"/>
    </row>
    <row r="29" spans="1:15" ht="24">
      <c r="A29" s="85">
        <f>VLOOKUP(B29&amp;C29,'&lt; Mapping'!$B$8:$E$22,2,FALSE)</f>
        <v>9</v>
      </c>
      <c r="B29" s="177" t="s">
        <v>251</v>
      </c>
      <c r="C29" s="177" t="s">
        <v>261</v>
      </c>
      <c r="D29" s="177"/>
      <c r="F29" s="177" t="s">
        <v>1128</v>
      </c>
      <c r="G29" s="4" t="s">
        <v>1129</v>
      </c>
      <c r="H29" s="278"/>
      <c r="I29" s="278"/>
      <c r="J29" s="278"/>
      <c r="K29" s="3"/>
      <c r="L29" s="279"/>
      <c r="M29" s="280"/>
      <c r="N29" s="281"/>
      <c r="O29" s="3"/>
    </row>
    <row r="30" spans="1:15" ht="84" customHeight="1">
      <c r="A30" s="85">
        <f>VLOOKUP(B30&amp;C30,'&lt; Mapping'!$B$8:$E$22,2,FALSE)</f>
        <v>9</v>
      </c>
      <c r="B30" s="177" t="s">
        <v>251</v>
      </c>
      <c r="C30" s="177" t="s">
        <v>263</v>
      </c>
      <c r="D30" s="177"/>
      <c r="F30" s="177" t="s">
        <v>1294</v>
      </c>
      <c r="G30" s="4" t="s">
        <v>1135</v>
      </c>
      <c r="H30" s="278" t="s">
        <v>1295</v>
      </c>
      <c r="I30" s="278" t="s">
        <v>1296</v>
      </c>
      <c r="J30" s="278" t="s">
        <v>1297</v>
      </c>
      <c r="K30" s="3"/>
      <c r="L30" s="279" t="s">
        <v>1243</v>
      </c>
      <c r="M30" s="280">
        <v>1</v>
      </c>
      <c r="N30" s="281">
        <v>4</v>
      </c>
      <c r="O30" s="3"/>
    </row>
    <row r="31" spans="1:15" ht="24">
      <c r="A31" s="85">
        <f>VLOOKUP(B31&amp;C31,'&lt; Mapping'!$B$8:$E$22,2,FALSE)</f>
        <v>9</v>
      </c>
      <c r="B31" s="177" t="s">
        <v>251</v>
      </c>
      <c r="C31" s="177" t="s">
        <v>263</v>
      </c>
      <c r="F31" s="182" t="s">
        <v>1140</v>
      </c>
      <c r="G31" s="4" t="s">
        <v>1141</v>
      </c>
      <c r="H31" s="278"/>
      <c r="I31" s="278"/>
      <c r="J31" s="278"/>
      <c r="L31" s="279"/>
      <c r="M31" s="280"/>
      <c r="N31" s="281"/>
    </row>
  </sheetData>
  <autoFilter ref="A1:O31" xr:uid="{7EE5CF90-52B2-4736-9F5F-B4E3EAC2428D}"/>
  <mergeCells count="54">
    <mergeCell ref="M20:M22"/>
    <mergeCell ref="N20:N22"/>
    <mergeCell ref="L30:L31"/>
    <mergeCell ref="M30:M31"/>
    <mergeCell ref="N30:N31"/>
    <mergeCell ref="L27:L29"/>
    <mergeCell ref="M27:M29"/>
    <mergeCell ref="N27:N29"/>
    <mergeCell ref="M14:M15"/>
    <mergeCell ref="N14:N15"/>
    <mergeCell ref="L16:L19"/>
    <mergeCell ref="M16:M19"/>
    <mergeCell ref="N16:N19"/>
    <mergeCell ref="M9:M11"/>
    <mergeCell ref="N9:N11"/>
    <mergeCell ref="L12:L13"/>
    <mergeCell ref="M12:M13"/>
    <mergeCell ref="N12:N13"/>
    <mergeCell ref="M2:M3"/>
    <mergeCell ref="N2:N3"/>
    <mergeCell ref="L6:L8"/>
    <mergeCell ref="M6:M8"/>
    <mergeCell ref="N6:N8"/>
    <mergeCell ref="H30:H31"/>
    <mergeCell ref="I30:I31"/>
    <mergeCell ref="J30:J31"/>
    <mergeCell ref="L2:L3"/>
    <mergeCell ref="L9:L11"/>
    <mergeCell ref="L14:L15"/>
    <mergeCell ref="L20:L22"/>
    <mergeCell ref="H27:H29"/>
    <mergeCell ref="I27:I29"/>
    <mergeCell ref="J27:J29"/>
    <mergeCell ref="H16:H19"/>
    <mergeCell ref="I16:I19"/>
    <mergeCell ref="J16:J19"/>
    <mergeCell ref="H20:H22"/>
    <mergeCell ref="I20:I22"/>
    <mergeCell ref="J20:J22"/>
    <mergeCell ref="H12:H13"/>
    <mergeCell ref="I12:I13"/>
    <mergeCell ref="J12:J13"/>
    <mergeCell ref="H14:H15"/>
    <mergeCell ref="I14:I15"/>
    <mergeCell ref="J14:J15"/>
    <mergeCell ref="H9:H11"/>
    <mergeCell ref="I9:I11"/>
    <mergeCell ref="J9:J11"/>
    <mergeCell ref="H2:H3"/>
    <mergeCell ref="I2:I3"/>
    <mergeCell ref="J2:J3"/>
    <mergeCell ref="H6:H8"/>
    <mergeCell ref="I6:I8"/>
    <mergeCell ref="J6:J8"/>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BBF85-DB9A-4242-BCE2-F7A3FD18C17D}">
  <sheetPr>
    <tabColor rgb="FFE2EFDA"/>
  </sheetPr>
  <dimension ref="A1:L61"/>
  <sheetViews>
    <sheetView topLeftCell="A54" workbookViewId="0">
      <selection activeCell="G2" sqref="G2:G9"/>
    </sheetView>
  </sheetViews>
  <sheetFormatPr defaultColWidth="45.140625" defaultRowHeight="12"/>
  <cols>
    <col min="1" max="1" width="6.7109375" style="85" bestFit="1" customWidth="1"/>
    <col min="2" max="2" width="20" style="2" bestFit="1" customWidth="1"/>
    <col min="3" max="3" width="13.7109375" style="2" bestFit="1" customWidth="1"/>
    <col min="4" max="4" width="12.85546875" style="2" bestFit="1" customWidth="1"/>
    <col min="5" max="5" width="12.42578125" style="2" bestFit="1" customWidth="1"/>
    <col min="6" max="6" width="89.85546875" style="2" customWidth="1"/>
    <col min="7" max="7" width="19.7109375" style="4" customWidth="1"/>
    <col min="8" max="8" width="13.42578125" style="2" bestFit="1" customWidth="1"/>
    <col min="9" max="9" width="11.85546875" style="2" bestFit="1" customWidth="1"/>
    <col min="10" max="10" width="9.140625" style="2" bestFit="1" customWidth="1"/>
    <col min="11" max="11" width="6.7109375" style="2" bestFit="1" customWidth="1"/>
    <col min="12" max="12" width="109.7109375" style="2" bestFit="1" customWidth="1"/>
    <col min="13" max="16384" width="45.140625" style="2"/>
  </cols>
  <sheetData>
    <row r="1" spans="1:12" s="45" customFormat="1">
      <c r="A1" s="96" t="s">
        <v>122</v>
      </c>
      <c r="B1" s="89" t="s">
        <v>89</v>
      </c>
      <c r="C1" s="89" t="s">
        <v>91</v>
      </c>
      <c r="D1" s="90" t="s">
        <v>93</v>
      </c>
      <c r="E1" s="90" t="s">
        <v>95</v>
      </c>
      <c r="F1" s="89" t="s">
        <v>97</v>
      </c>
      <c r="G1" s="178" t="s">
        <v>99</v>
      </c>
      <c r="H1" s="90" t="s">
        <v>101</v>
      </c>
      <c r="I1" s="90" t="s">
        <v>103</v>
      </c>
      <c r="J1" s="90" t="s">
        <v>105</v>
      </c>
      <c r="K1" s="89" t="s">
        <v>1238</v>
      </c>
      <c r="L1" s="89" t="s">
        <v>1239</v>
      </c>
    </row>
    <row r="2" spans="1:12">
      <c r="A2" s="85">
        <f>VLOOKUP(B2&amp;C2,'&lt; Mapping'!$G$8:$J$15,2,FALSE)</f>
        <v>9</v>
      </c>
      <c r="B2" s="7" t="s">
        <v>201</v>
      </c>
      <c r="C2" s="7" t="s">
        <v>202</v>
      </c>
      <c r="D2" s="7"/>
      <c r="E2" s="1" t="s">
        <v>1143</v>
      </c>
      <c r="F2" s="7" t="s">
        <v>1144</v>
      </c>
      <c r="G2" s="4" t="str">
        <f>"OSC-"&amp;E2</f>
        <v>OSC-CD10</v>
      </c>
      <c r="H2" s="1" t="s">
        <v>1298</v>
      </c>
      <c r="I2" s="1" t="s">
        <v>1299</v>
      </c>
      <c r="J2" s="1">
        <v>10</v>
      </c>
      <c r="K2" s="1">
        <v>2</v>
      </c>
      <c r="L2" s="1" t="s">
        <v>1300</v>
      </c>
    </row>
    <row r="3" spans="1:12">
      <c r="A3" s="85">
        <f>VLOOKUP(B3&amp;C3,'&lt; Mapping'!$G$8:$J$15,2,FALSE)</f>
        <v>9</v>
      </c>
      <c r="B3" s="7" t="s">
        <v>201</v>
      </c>
      <c r="C3" s="7" t="s">
        <v>202</v>
      </c>
      <c r="D3" s="7"/>
      <c r="E3" s="1" t="s">
        <v>1150</v>
      </c>
      <c r="F3" s="7" t="s">
        <v>1151</v>
      </c>
      <c r="G3" s="4" t="str">
        <f t="shared" ref="G3:G61" si="0">"OSC-"&amp;E3</f>
        <v>OSC-CD20</v>
      </c>
      <c r="H3" s="1" t="s">
        <v>1298</v>
      </c>
      <c r="I3" s="1" t="s">
        <v>1299</v>
      </c>
      <c r="J3" s="1">
        <v>10</v>
      </c>
      <c r="K3" s="1">
        <v>2</v>
      </c>
      <c r="L3" s="1" t="s">
        <v>1301</v>
      </c>
    </row>
    <row r="4" spans="1:12">
      <c r="A4" s="85">
        <f>VLOOKUP(B4&amp;C4,'&lt; Mapping'!$G$8:$J$15,2,FALSE)</f>
        <v>9</v>
      </c>
      <c r="B4" s="7" t="s">
        <v>201</v>
      </c>
      <c r="C4" s="7" t="s">
        <v>202</v>
      </c>
      <c r="D4" s="7"/>
      <c r="E4" s="1" t="s">
        <v>1152</v>
      </c>
      <c r="F4" s="7" t="s">
        <v>1153</v>
      </c>
      <c r="G4" s="4" t="str">
        <f t="shared" si="0"/>
        <v>OSC-CD21 </v>
      </c>
      <c r="H4" s="1" t="s">
        <v>1298</v>
      </c>
      <c r="I4" s="1" t="s">
        <v>1299</v>
      </c>
      <c r="J4" s="1">
        <v>10</v>
      </c>
      <c r="K4" s="1">
        <v>1</v>
      </c>
      <c r="L4" s="1" t="s">
        <v>1302</v>
      </c>
    </row>
    <row r="5" spans="1:12">
      <c r="A5" s="85">
        <f>VLOOKUP(B5&amp;C5,'&lt; Mapping'!$G$8:$J$15,2,FALSE)</f>
        <v>9</v>
      </c>
      <c r="B5" s="7" t="s">
        <v>201</v>
      </c>
      <c r="C5" s="7" t="s">
        <v>202</v>
      </c>
      <c r="D5" s="7"/>
      <c r="E5" s="1" t="s">
        <v>1155</v>
      </c>
      <c r="F5" s="7" t="s">
        <v>1156</v>
      </c>
      <c r="G5" s="4" t="str">
        <f t="shared" si="0"/>
        <v>OSC-CD30</v>
      </c>
      <c r="H5" s="1" t="s">
        <v>1298</v>
      </c>
      <c r="I5" s="1" t="s">
        <v>1299</v>
      </c>
      <c r="J5" s="1">
        <v>8</v>
      </c>
      <c r="K5" s="1">
        <v>2</v>
      </c>
      <c r="L5" s="1" t="s">
        <v>1303</v>
      </c>
    </row>
    <row r="6" spans="1:12" ht="24">
      <c r="A6" s="85">
        <f>VLOOKUP(B6&amp;C6,'&lt; Mapping'!$G$8:$J$15,2,FALSE)</f>
        <v>9</v>
      </c>
      <c r="B6" s="7" t="s">
        <v>201</v>
      </c>
      <c r="C6" s="7" t="s">
        <v>202</v>
      </c>
      <c r="D6" s="7"/>
      <c r="E6" s="1" t="s">
        <v>1160</v>
      </c>
      <c r="F6" s="7" t="s">
        <v>1161</v>
      </c>
      <c r="G6" s="4" t="str">
        <f t="shared" si="0"/>
        <v>OSC-CD31 </v>
      </c>
      <c r="H6" s="1" t="s">
        <v>1298</v>
      </c>
      <c r="I6" s="1" t="s">
        <v>1299</v>
      </c>
      <c r="J6" s="1">
        <v>5</v>
      </c>
      <c r="K6" s="7">
        <v>3</v>
      </c>
      <c r="L6" s="1" t="s">
        <v>1304</v>
      </c>
    </row>
    <row r="7" spans="1:12" ht="24">
      <c r="A7" s="85">
        <f>VLOOKUP(B7&amp;C7,'&lt; Mapping'!$G$8:$J$15,2,FALSE)</f>
        <v>9</v>
      </c>
      <c r="B7" s="7" t="s">
        <v>201</v>
      </c>
      <c r="C7" s="7" t="s">
        <v>202</v>
      </c>
      <c r="D7" s="7"/>
      <c r="E7" s="1" t="s">
        <v>1162</v>
      </c>
      <c r="F7" s="7" t="s">
        <v>1163</v>
      </c>
      <c r="G7" s="4" t="str">
        <f t="shared" si="0"/>
        <v>OSC-CD40</v>
      </c>
      <c r="H7" s="1" t="s">
        <v>1298</v>
      </c>
      <c r="I7" s="1" t="s">
        <v>1299</v>
      </c>
      <c r="J7" s="1">
        <v>5</v>
      </c>
      <c r="K7" s="1">
        <v>1</v>
      </c>
      <c r="L7" s="1" t="s">
        <v>1302</v>
      </c>
    </row>
    <row r="8" spans="1:12" ht="36">
      <c r="A8" s="85">
        <f>VLOOKUP(B8&amp;C8,'&lt; Mapping'!$G$8:$J$15,2,FALSE)</f>
        <v>9</v>
      </c>
      <c r="B8" s="7" t="s">
        <v>201</v>
      </c>
      <c r="C8" s="7" t="s">
        <v>202</v>
      </c>
      <c r="D8" s="7"/>
      <c r="E8" s="6" t="s">
        <v>1166</v>
      </c>
      <c r="F8" s="7" t="s">
        <v>1167</v>
      </c>
      <c r="G8" s="4" t="str">
        <f t="shared" si="0"/>
        <v>OSC-CD50</v>
      </c>
      <c r="H8" s="1" t="s">
        <v>1298</v>
      </c>
      <c r="I8" s="1" t="s">
        <v>1299</v>
      </c>
      <c r="J8" s="1">
        <v>5</v>
      </c>
      <c r="K8" s="1">
        <v>1</v>
      </c>
      <c r="L8" s="1" t="s">
        <v>1302</v>
      </c>
    </row>
    <row r="9" spans="1:12" ht="24">
      <c r="A9" s="85">
        <f>VLOOKUP(B9&amp;C9,'&lt; Mapping'!$G$8:$J$15,2,FALSE)</f>
        <v>9</v>
      </c>
      <c r="B9" s="7" t="s">
        <v>201</v>
      </c>
      <c r="C9" s="7" t="s">
        <v>202</v>
      </c>
      <c r="D9" s="7"/>
      <c r="E9" s="1" t="s">
        <v>1169</v>
      </c>
      <c r="F9" s="7" t="s">
        <v>1170</v>
      </c>
      <c r="G9" s="4" t="str">
        <f t="shared" si="0"/>
        <v>OSC-CD60</v>
      </c>
      <c r="H9" s="1" t="s">
        <v>1298</v>
      </c>
      <c r="I9" s="1" t="s">
        <v>1299</v>
      </c>
      <c r="J9" s="1">
        <v>8</v>
      </c>
      <c r="K9" s="1">
        <v>1</v>
      </c>
      <c r="L9" s="1" t="s">
        <v>1302</v>
      </c>
    </row>
    <row r="10" spans="1:12" ht="24">
      <c r="A10" s="85">
        <f>VLOOKUP(B10&amp;C10,'&lt; Mapping'!$G$8:$J$15,2,FALSE)</f>
        <v>3</v>
      </c>
      <c r="B10" s="7" t="s">
        <v>209</v>
      </c>
      <c r="C10" s="7" t="s">
        <v>202</v>
      </c>
      <c r="D10" s="7"/>
      <c r="E10" s="1" t="s">
        <v>467</v>
      </c>
      <c r="F10" s="7" t="s">
        <v>468</v>
      </c>
      <c r="G10" s="4" t="str">
        <f t="shared" si="0"/>
        <v>OSC-LC10</v>
      </c>
      <c r="H10" s="1" t="s">
        <v>1298</v>
      </c>
      <c r="I10" s="1" t="s">
        <v>1299</v>
      </c>
      <c r="J10" s="1">
        <v>10</v>
      </c>
      <c r="K10" s="1">
        <v>2</v>
      </c>
      <c r="L10" s="1" t="s">
        <v>1300</v>
      </c>
    </row>
    <row r="11" spans="1:12" ht="24">
      <c r="A11" s="85">
        <f>VLOOKUP(B11&amp;C11,'&lt; Mapping'!$G$8:$J$15,2,FALSE)</f>
        <v>3</v>
      </c>
      <c r="B11" s="7" t="s">
        <v>209</v>
      </c>
      <c r="C11" s="7" t="s">
        <v>202</v>
      </c>
      <c r="D11" s="7"/>
      <c r="E11" s="1" t="s">
        <v>474</v>
      </c>
      <c r="F11" s="7" t="s">
        <v>475</v>
      </c>
      <c r="G11" s="4" t="str">
        <f t="shared" si="0"/>
        <v>OSC-LC20</v>
      </c>
      <c r="H11" s="1" t="s">
        <v>1298</v>
      </c>
      <c r="I11" s="1" t="s">
        <v>1299</v>
      </c>
      <c r="J11" s="1">
        <v>10</v>
      </c>
      <c r="K11" s="1">
        <v>2</v>
      </c>
      <c r="L11" s="1" t="s">
        <v>1305</v>
      </c>
    </row>
    <row r="12" spans="1:12">
      <c r="A12" s="85">
        <f>VLOOKUP(B12&amp;C12,'&lt; Mapping'!$G$8:$J$15,2,FALSE)</f>
        <v>3</v>
      </c>
      <c r="B12" s="7" t="s">
        <v>209</v>
      </c>
      <c r="C12" s="7" t="s">
        <v>202</v>
      </c>
      <c r="D12" s="7"/>
      <c r="E12" s="1" t="s">
        <v>483</v>
      </c>
      <c r="F12" s="7" t="s">
        <v>484</v>
      </c>
      <c r="G12" s="4" t="str">
        <f t="shared" si="0"/>
        <v>OSC-LC30</v>
      </c>
      <c r="H12" s="1" t="s">
        <v>1298</v>
      </c>
      <c r="I12" s="1" t="s">
        <v>1299</v>
      </c>
      <c r="J12" s="1">
        <v>8</v>
      </c>
      <c r="K12" s="1">
        <v>2</v>
      </c>
      <c r="L12" s="1" t="s">
        <v>1306</v>
      </c>
    </row>
    <row r="13" spans="1:12" ht="24">
      <c r="A13" s="85">
        <f>VLOOKUP(B13&amp;C13,'&lt; Mapping'!$G$8:$J$15,2,FALSE)</f>
        <v>3</v>
      </c>
      <c r="B13" s="7" t="s">
        <v>209</v>
      </c>
      <c r="C13" s="7" t="s">
        <v>202</v>
      </c>
      <c r="D13" s="7"/>
      <c r="E13" s="1" t="s">
        <v>489</v>
      </c>
      <c r="F13" s="7" t="s">
        <v>490</v>
      </c>
      <c r="G13" s="4" t="str">
        <f t="shared" si="0"/>
        <v>OSC-LC40</v>
      </c>
      <c r="H13" s="1" t="s">
        <v>1298</v>
      </c>
      <c r="I13" s="1" t="s">
        <v>1299</v>
      </c>
      <c r="J13" s="1">
        <v>10</v>
      </c>
      <c r="K13" s="1">
        <v>3</v>
      </c>
      <c r="L13" s="1" t="s">
        <v>1307</v>
      </c>
    </row>
    <row r="14" spans="1:12" ht="12.75">
      <c r="A14" s="85">
        <f>VLOOKUP(B14&amp;C14,'&lt; Mapping'!$G$8:$J$15,2,FALSE)</f>
        <v>3</v>
      </c>
      <c r="B14" s="7" t="s">
        <v>209</v>
      </c>
      <c r="C14" s="7" t="s">
        <v>202</v>
      </c>
      <c r="D14" s="7"/>
      <c r="E14" s="6" t="s">
        <v>498</v>
      </c>
      <c r="F14" s="7" t="s">
        <v>499</v>
      </c>
      <c r="G14" s="4" t="str">
        <f t="shared" si="0"/>
        <v>OSC-LC50</v>
      </c>
      <c r="H14" s="1" t="s">
        <v>1298</v>
      </c>
      <c r="I14" s="1" t="s">
        <v>1299</v>
      </c>
      <c r="J14" s="1">
        <v>8</v>
      </c>
      <c r="K14" s="1">
        <v>4</v>
      </c>
      <c r="L14" s="1"/>
    </row>
    <row r="15" spans="1:12">
      <c r="A15" s="85">
        <f>VLOOKUP(B15&amp;C15,'&lt; Mapping'!$G$8:$J$15,2,FALSE)</f>
        <v>3</v>
      </c>
      <c r="B15" s="7" t="s">
        <v>209</v>
      </c>
      <c r="C15" s="7" t="s">
        <v>202</v>
      </c>
      <c r="D15" s="7"/>
      <c r="E15" s="1" t="s">
        <v>506</v>
      </c>
      <c r="F15" s="7" t="s">
        <v>507</v>
      </c>
      <c r="G15" s="4" t="str">
        <f t="shared" si="0"/>
        <v>OSC-LC60</v>
      </c>
      <c r="H15" s="1" t="s">
        <v>1298</v>
      </c>
      <c r="I15" s="1" t="s">
        <v>1299</v>
      </c>
      <c r="J15" s="1">
        <v>5</v>
      </c>
      <c r="K15" s="1">
        <v>4</v>
      </c>
      <c r="L15" s="1"/>
    </row>
    <row r="16" spans="1:12" ht="24">
      <c r="A16" s="85">
        <f>VLOOKUP(B16&amp;C16,'&lt; Mapping'!$G$8:$J$15,2,FALSE)</f>
        <v>7</v>
      </c>
      <c r="B16" s="7" t="s">
        <v>215</v>
      </c>
      <c r="C16" s="7" t="s">
        <v>202</v>
      </c>
      <c r="D16" s="7"/>
      <c r="E16" s="1" t="s">
        <v>898</v>
      </c>
      <c r="F16" s="7" t="s">
        <v>899</v>
      </c>
      <c r="G16" s="4" t="str">
        <f t="shared" si="0"/>
        <v>OSC-RE10</v>
      </c>
      <c r="H16" s="1" t="s">
        <v>1298</v>
      </c>
      <c r="I16" s="1" t="s">
        <v>1299</v>
      </c>
      <c r="J16" s="1">
        <v>3</v>
      </c>
      <c r="K16" s="1">
        <v>3</v>
      </c>
      <c r="L16" s="1" t="s">
        <v>1308</v>
      </c>
    </row>
    <row r="17" spans="1:12" ht="24">
      <c r="A17" s="85">
        <f>VLOOKUP(B17&amp;C17,'&lt; Mapping'!$G$8:$J$15,2,FALSE)</f>
        <v>7</v>
      </c>
      <c r="B17" s="7" t="s">
        <v>215</v>
      </c>
      <c r="C17" s="7" t="s">
        <v>202</v>
      </c>
      <c r="D17" s="7"/>
      <c r="E17" s="1" t="s">
        <v>903</v>
      </c>
      <c r="F17" s="7" t="s">
        <v>904</v>
      </c>
      <c r="G17" s="4" t="str">
        <f t="shared" si="0"/>
        <v>OSC-RE30</v>
      </c>
      <c r="H17" s="1" t="s">
        <v>1298</v>
      </c>
      <c r="I17" s="1" t="s">
        <v>1299</v>
      </c>
      <c r="J17" s="1">
        <v>3</v>
      </c>
      <c r="K17" s="1">
        <v>2</v>
      </c>
      <c r="L17" s="1" t="s">
        <v>1309</v>
      </c>
    </row>
    <row r="18" spans="1:12" ht="24">
      <c r="A18" s="85">
        <f>VLOOKUP(B18&amp;C18,'&lt; Mapping'!$G$8:$J$15,2,FALSE)</f>
        <v>7</v>
      </c>
      <c r="B18" s="7" t="s">
        <v>215</v>
      </c>
      <c r="C18" s="7" t="s">
        <v>202</v>
      </c>
      <c r="D18" s="7"/>
      <c r="E18" s="1" t="s">
        <v>907</v>
      </c>
      <c r="F18" s="7" t="s">
        <v>908</v>
      </c>
      <c r="G18" s="4" t="str">
        <f t="shared" si="0"/>
        <v>OSC-RE40</v>
      </c>
      <c r="H18" s="1" t="s">
        <v>1298</v>
      </c>
      <c r="I18" s="1" t="s">
        <v>1299</v>
      </c>
      <c r="J18" s="1">
        <v>3</v>
      </c>
      <c r="K18" s="1">
        <v>2</v>
      </c>
      <c r="L18" s="1" t="s">
        <v>1310</v>
      </c>
    </row>
    <row r="19" spans="1:12" ht="24">
      <c r="A19" s="85">
        <f>VLOOKUP(B19&amp;C19,'&lt; Mapping'!$G$8:$J$15,2,FALSE)</f>
        <v>7</v>
      </c>
      <c r="B19" s="7" t="s">
        <v>215</v>
      </c>
      <c r="C19" s="7" t="s">
        <v>202</v>
      </c>
      <c r="D19" s="7"/>
      <c r="E19" s="1" t="s">
        <v>913</v>
      </c>
      <c r="F19" s="7" t="s">
        <v>914</v>
      </c>
      <c r="G19" s="4" t="str">
        <f t="shared" si="0"/>
        <v>OSC-RE50</v>
      </c>
      <c r="H19" s="1" t="s">
        <v>1298</v>
      </c>
      <c r="I19" s="1" t="s">
        <v>1299</v>
      </c>
      <c r="J19" s="1">
        <v>10</v>
      </c>
      <c r="K19" s="1">
        <v>4</v>
      </c>
      <c r="L19" s="1"/>
    </row>
    <row r="20" spans="1:12" ht="24">
      <c r="A20" s="85">
        <f>VLOOKUP(B20&amp;C20,'&lt; Mapping'!$G$8:$J$15,2,FALSE)</f>
        <v>7</v>
      </c>
      <c r="B20" s="7" t="s">
        <v>215</v>
      </c>
      <c r="C20" s="7" t="s">
        <v>202</v>
      </c>
      <c r="D20" s="7"/>
      <c r="E20" s="1" t="s">
        <v>919</v>
      </c>
      <c r="F20" s="7" t="s">
        <v>920</v>
      </c>
      <c r="G20" s="4" t="str">
        <f t="shared" si="0"/>
        <v>OSC-RE60</v>
      </c>
      <c r="H20" s="1" t="s">
        <v>1298</v>
      </c>
      <c r="I20" s="1" t="s">
        <v>1299</v>
      </c>
      <c r="J20" s="1">
        <v>5</v>
      </c>
      <c r="K20" s="1">
        <v>4</v>
      </c>
      <c r="L20" s="1"/>
    </row>
    <row r="21" spans="1:12">
      <c r="A21" s="85">
        <f>VLOOKUP(B21&amp;C21,'&lt; Mapping'!$G$8:$J$15,2,FALSE)</f>
        <v>7</v>
      </c>
      <c r="B21" s="7" t="s">
        <v>215</v>
      </c>
      <c r="C21" s="7" t="s">
        <v>202</v>
      </c>
      <c r="D21" s="7"/>
      <c r="E21" s="1" t="s">
        <v>926</v>
      </c>
      <c r="F21" s="7" t="s">
        <v>927</v>
      </c>
      <c r="G21" s="4" t="str">
        <f t="shared" si="0"/>
        <v>OSC-RE70</v>
      </c>
      <c r="H21" s="1" t="s">
        <v>1298</v>
      </c>
      <c r="I21" s="1" t="s">
        <v>1299</v>
      </c>
      <c r="J21" s="1">
        <v>3</v>
      </c>
      <c r="K21" s="1">
        <v>4</v>
      </c>
      <c r="L21" s="1"/>
    </row>
    <row r="22" spans="1:12">
      <c r="A22" s="85">
        <f>VLOOKUP(B22&amp;C22,'&lt; Mapping'!$G$8:$J$15,2,FALSE)</f>
        <v>7</v>
      </c>
      <c r="B22" s="7" t="s">
        <v>215</v>
      </c>
      <c r="C22" s="7" t="s">
        <v>202</v>
      </c>
      <c r="D22" s="7"/>
      <c r="E22" s="1" t="s">
        <v>932</v>
      </c>
      <c r="F22" s="7" t="s">
        <v>933</v>
      </c>
      <c r="G22" s="4" t="str">
        <f t="shared" si="0"/>
        <v>OSC-RE80</v>
      </c>
      <c r="H22" s="1" t="s">
        <v>1298</v>
      </c>
      <c r="I22" s="1" t="s">
        <v>1299</v>
      </c>
      <c r="J22" s="1">
        <v>10</v>
      </c>
      <c r="K22" s="1">
        <v>3</v>
      </c>
      <c r="L22" s="1" t="s">
        <v>1311</v>
      </c>
    </row>
    <row r="23" spans="1:12" ht="48">
      <c r="A23" s="85">
        <f>VLOOKUP(B23&amp;C23,'&lt; Mapping'!$G$8:$J$15,2,FALSE)</f>
        <v>8</v>
      </c>
      <c r="B23" s="7" t="s">
        <v>221</v>
      </c>
      <c r="C23" s="7" t="s">
        <v>202</v>
      </c>
      <c r="D23" s="7"/>
      <c r="E23" s="1" t="s">
        <v>1031</v>
      </c>
      <c r="F23" s="7" t="s">
        <v>1032</v>
      </c>
      <c r="G23" s="4" t="str">
        <f t="shared" si="0"/>
        <v>OSC-QU13</v>
      </c>
      <c r="H23" s="1" t="s">
        <v>1298</v>
      </c>
      <c r="I23" s="1" t="s">
        <v>1299</v>
      </c>
      <c r="J23" s="1">
        <v>8</v>
      </c>
      <c r="K23" s="7">
        <v>3</v>
      </c>
      <c r="L23" s="1" t="s">
        <v>1312</v>
      </c>
    </row>
    <row r="24" spans="1:12" ht="24">
      <c r="A24" s="85">
        <f>VLOOKUP(B24&amp;C24,'&lt; Mapping'!$G$8:$J$15,2,FALSE)</f>
        <v>8</v>
      </c>
      <c r="B24" s="7" t="s">
        <v>221</v>
      </c>
      <c r="C24" s="7" t="s">
        <v>202</v>
      </c>
      <c r="D24" s="7"/>
      <c r="E24" s="1" t="s">
        <v>1039</v>
      </c>
      <c r="F24" s="7" t="s">
        <v>1040</v>
      </c>
      <c r="G24" s="4" t="str">
        <f t="shared" si="0"/>
        <v>OSC-QU10</v>
      </c>
      <c r="H24" s="1" t="s">
        <v>1298</v>
      </c>
      <c r="I24" s="1" t="s">
        <v>1299</v>
      </c>
      <c r="J24" s="1">
        <v>8</v>
      </c>
      <c r="K24" s="1">
        <v>4</v>
      </c>
      <c r="L24" s="1"/>
    </row>
    <row r="25" spans="1:12" ht="24">
      <c r="A25" s="85">
        <f>VLOOKUP(B25&amp;C25,'&lt; Mapping'!$G$8:$J$15,2,FALSE)</f>
        <v>8</v>
      </c>
      <c r="B25" s="7" t="s">
        <v>221</v>
      </c>
      <c r="C25" s="7" t="s">
        <v>202</v>
      </c>
      <c r="D25" s="7"/>
      <c r="E25" s="1" t="s">
        <v>1047</v>
      </c>
      <c r="F25" s="7" t="s">
        <v>1048</v>
      </c>
      <c r="G25" s="4" t="str">
        <f t="shared" si="0"/>
        <v>OSC-QU11 </v>
      </c>
      <c r="H25" s="1" t="s">
        <v>1298</v>
      </c>
      <c r="I25" s="1" t="s">
        <v>1299</v>
      </c>
      <c r="J25" s="1">
        <v>5</v>
      </c>
      <c r="K25" s="1">
        <v>3</v>
      </c>
      <c r="L25" s="1" t="s">
        <v>1313</v>
      </c>
    </row>
    <row r="26" spans="1:12" ht="36">
      <c r="A26" s="85">
        <f>VLOOKUP(B26&amp;C26,'&lt; Mapping'!$G$8:$J$15,2,FALSE)</f>
        <v>8</v>
      </c>
      <c r="B26" s="7" t="s">
        <v>221</v>
      </c>
      <c r="C26" s="7" t="s">
        <v>202</v>
      </c>
      <c r="D26" s="7"/>
      <c r="E26" s="1" t="s">
        <v>1052</v>
      </c>
      <c r="F26" s="7" t="s">
        <v>1053</v>
      </c>
      <c r="G26" s="4" t="str">
        <f t="shared" si="0"/>
        <v>OSC-QU12 </v>
      </c>
      <c r="H26" s="1" t="s">
        <v>1298</v>
      </c>
      <c r="I26" s="1" t="s">
        <v>1299</v>
      </c>
      <c r="J26" s="1">
        <v>5</v>
      </c>
      <c r="K26" s="1">
        <v>4</v>
      </c>
      <c r="L26" s="1"/>
    </row>
    <row r="27" spans="1:12">
      <c r="A27" s="85">
        <f>VLOOKUP(B27&amp;C27,'&lt; Mapping'!$G$8:$J$15,2,FALSE)</f>
        <v>8</v>
      </c>
      <c r="B27" s="7" t="s">
        <v>221</v>
      </c>
      <c r="C27" s="7" t="s">
        <v>202</v>
      </c>
      <c r="D27" s="7"/>
      <c r="E27" s="1" t="s">
        <v>1057</v>
      </c>
      <c r="F27" s="7" t="s">
        <v>1058</v>
      </c>
      <c r="G27" s="4" t="str">
        <f t="shared" si="0"/>
        <v>OSC-QU21</v>
      </c>
      <c r="H27" s="1" t="s">
        <v>1298</v>
      </c>
      <c r="I27" s="1" t="s">
        <v>1299</v>
      </c>
      <c r="J27" s="1">
        <v>10</v>
      </c>
      <c r="K27" s="1">
        <v>4</v>
      </c>
      <c r="L27" s="1"/>
    </row>
    <row r="28" spans="1:12" ht="24">
      <c r="A28" s="85">
        <f>VLOOKUP(B28&amp;C28,'&lt; Mapping'!$G$8:$J$15,2,FALSE)</f>
        <v>8</v>
      </c>
      <c r="B28" s="7" t="s">
        <v>221</v>
      </c>
      <c r="C28" s="7" t="s">
        <v>202</v>
      </c>
      <c r="D28" s="7"/>
      <c r="E28" s="1" t="s">
        <v>1063</v>
      </c>
      <c r="F28" s="7" t="s">
        <v>1064</v>
      </c>
      <c r="G28" s="4" t="str">
        <f t="shared" si="0"/>
        <v>OSC-QU30</v>
      </c>
      <c r="H28" s="1" t="s">
        <v>1298</v>
      </c>
      <c r="I28" s="1" t="s">
        <v>1299</v>
      </c>
      <c r="J28" s="1">
        <v>5</v>
      </c>
      <c r="K28" s="1" t="s">
        <v>1314</v>
      </c>
      <c r="L28" s="1" t="s">
        <v>1315</v>
      </c>
    </row>
    <row r="29" spans="1:12" ht="24">
      <c r="A29" s="85">
        <f>VLOOKUP(B29&amp;C29,'&lt; Mapping'!$G$8:$J$15,2,FALSE)</f>
        <v>8</v>
      </c>
      <c r="B29" s="7" t="s">
        <v>221</v>
      </c>
      <c r="C29" s="7" t="s">
        <v>202</v>
      </c>
      <c r="D29" s="7"/>
      <c r="E29" s="1" t="s">
        <v>1066</v>
      </c>
      <c r="F29" s="7" t="s">
        <v>1067</v>
      </c>
      <c r="G29" s="4" t="str">
        <f t="shared" si="0"/>
        <v>OSC-QU40</v>
      </c>
      <c r="H29" s="1" t="s">
        <v>1298</v>
      </c>
      <c r="I29" s="1" t="s">
        <v>1299</v>
      </c>
      <c r="J29" s="1">
        <v>5</v>
      </c>
      <c r="K29" s="1">
        <v>4</v>
      </c>
      <c r="L29" s="1"/>
    </row>
    <row r="30" spans="1:12" ht="24">
      <c r="A30" s="85">
        <f>VLOOKUP(B30&amp;C30,'&lt; Mapping'!$G$8:$J$15,2,FALSE)</f>
        <v>8</v>
      </c>
      <c r="B30" s="7" t="s">
        <v>221</v>
      </c>
      <c r="C30" s="7" t="s">
        <v>202</v>
      </c>
      <c r="D30" s="7"/>
      <c r="E30" s="1" t="s">
        <v>1068</v>
      </c>
      <c r="F30" s="7" t="s">
        <v>1069</v>
      </c>
      <c r="G30" s="4" t="str">
        <f t="shared" si="0"/>
        <v>OSC-QU53</v>
      </c>
      <c r="H30" s="1" t="s">
        <v>1298</v>
      </c>
      <c r="I30" s="1" t="s">
        <v>1299</v>
      </c>
      <c r="J30" s="1">
        <v>8</v>
      </c>
      <c r="K30" s="1">
        <v>3</v>
      </c>
      <c r="L30" s="1" t="s">
        <v>1316</v>
      </c>
    </row>
    <row r="31" spans="1:12">
      <c r="A31" s="85">
        <f>VLOOKUP(B31&amp;C31,'&lt; Mapping'!$G$8:$J$15,2,FALSE)</f>
        <v>8</v>
      </c>
      <c r="B31" s="7" t="s">
        <v>221</v>
      </c>
      <c r="C31" s="7" t="s">
        <v>202</v>
      </c>
      <c r="D31" s="7"/>
      <c r="E31" s="1" t="s">
        <v>1072</v>
      </c>
      <c r="F31" s="7" t="s">
        <v>1073</v>
      </c>
      <c r="G31" s="4" t="str">
        <f t="shared" si="0"/>
        <v>OSC-QU51 </v>
      </c>
      <c r="H31" s="1" t="s">
        <v>1298</v>
      </c>
      <c r="I31" s="1" t="s">
        <v>1299</v>
      </c>
      <c r="J31" s="1">
        <v>10</v>
      </c>
      <c r="K31" s="1">
        <v>2</v>
      </c>
      <c r="L31" s="1" t="s">
        <v>1317</v>
      </c>
    </row>
    <row r="32" spans="1:12">
      <c r="A32" s="85">
        <f>VLOOKUP(B32&amp;C32,'&lt; Mapping'!$G$8:$J$15,2,FALSE)</f>
        <v>8</v>
      </c>
      <c r="B32" s="7" t="s">
        <v>221</v>
      </c>
      <c r="C32" s="7" t="s">
        <v>202</v>
      </c>
      <c r="D32" s="7"/>
      <c r="E32" s="1" t="s">
        <v>1074</v>
      </c>
      <c r="F32" s="7" t="s">
        <v>1075</v>
      </c>
      <c r="G32" s="4" t="str">
        <f t="shared" si="0"/>
        <v>OSC-QU52</v>
      </c>
      <c r="H32" s="1" t="s">
        <v>1298</v>
      </c>
      <c r="I32" s="1" t="s">
        <v>1299</v>
      </c>
      <c r="J32" s="1">
        <v>3</v>
      </c>
      <c r="K32" s="1">
        <v>2</v>
      </c>
      <c r="L32" s="1" t="s">
        <v>1318</v>
      </c>
    </row>
    <row r="33" spans="1:12" ht="24">
      <c r="A33" s="85">
        <f>VLOOKUP(B33&amp;C33,'&lt; Mapping'!$G$8:$J$15,2,FALSE)</f>
        <v>8</v>
      </c>
      <c r="B33" s="7" t="s">
        <v>221</v>
      </c>
      <c r="C33" s="7" t="s">
        <v>202</v>
      </c>
      <c r="D33" s="7"/>
      <c r="E33" s="1" t="s">
        <v>1076</v>
      </c>
      <c r="F33" s="7" t="s">
        <v>1077</v>
      </c>
      <c r="G33" s="4" t="str">
        <f t="shared" si="0"/>
        <v>OSC-QU60</v>
      </c>
      <c r="H33" s="1" t="s">
        <v>1298</v>
      </c>
      <c r="I33" s="1" t="s">
        <v>1299</v>
      </c>
      <c r="J33" s="1">
        <v>10</v>
      </c>
      <c r="K33" s="1">
        <v>2</v>
      </c>
      <c r="L33" s="1" t="s">
        <v>1319</v>
      </c>
    </row>
    <row r="34" spans="1:12">
      <c r="A34" s="85">
        <f>VLOOKUP(B34&amp;C34,'&lt; Mapping'!$G$8:$J$15,2,FALSE)</f>
        <v>8</v>
      </c>
      <c r="B34" s="7" t="s">
        <v>221</v>
      </c>
      <c r="C34" s="7" t="s">
        <v>202</v>
      </c>
      <c r="D34" s="7"/>
      <c r="E34" s="1" t="s">
        <v>1081</v>
      </c>
      <c r="F34" s="7" t="s">
        <v>1082</v>
      </c>
      <c r="G34" s="4" t="str">
        <f t="shared" si="0"/>
        <v>OSC-QU72</v>
      </c>
      <c r="H34" s="1" t="s">
        <v>1298</v>
      </c>
      <c r="I34" s="1" t="s">
        <v>1299</v>
      </c>
      <c r="J34" s="1">
        <v>8</v>
      </c>
      <c r="K34" s="1">
        <v>3</v>
      </c>
      <c r="L34" s="1" t="s">
        <v>1320</v>
      </c>
    </row>
    <row r="35" spans="1:12" ht="24">
      <c r="A35" s="85">
        <f>VLOOKUP(B35&amp;C35,'&lt; Mapping'!$G$8:$J$15,2,FALSE)</f>
        <v>8</v>
      </c>
      <c r="B35" s="7" t="s">
        <v>221</v>
      </c>
      <c r="C35" s="7" t="s">
        <v>202</v>
      </c>
      <c r="D35" s="7"/>
      <c r="E35" s="1" t="s">
        <v>1083</v>
      </c>
      <c r="F35" s="7" t="s">
        <v>1084</v>
      </c>
      <c r="G35" s="4" t="str">
        <f t="shared" si="0"/>
        <v>OSC-QU80</v>
      </c>
      <c r="H35" s="1" t="s">
        <v>1298</v>
      </c>
      <c r="I35" s="1" t="s">
        <v>1299</v>
      </c>
      <c r="J35" s="1">
        <v>3</v>
      </c>
      <c r="K35" s="1">
        <v>4</v>
      </c>
      <c r="L35" s="1"/>
    </row>
    <row r="36" spans="1:12">
      <c r="A36" s="85">
        <f>VLOOKUP(B36&amp;C36,'&lt; Mapping'!$G$8:$J$15,2,FALSE)</f>
        <v>8</v>
      </c>
      <c r="B36" s="7" t="s">
        <v>221</v>
      </c>
      <c r="C36" s="7" t="s">
        <v>202</v>
      </c>
      <c r="D36" s="7"/>
      <c r="E36" s="1" t="s">
        <v>1087</v>
      </c>
      <c r="F36" s="7" t="s">
        <v>1088</v>
      </c>
      <c r="G36" s="4" t="str">
        <f t="shared" si="0"/>
        <v>OSC-QU90</v>
      </c>
      <c r="H36" s="1" t="s">
        <v>1298</v>
      </c>
      <c r="I36" s="1" t="s">
        <v>1299</v>
      </c>
      <c r="J36" s="1">
        <v>8</v>
      </c>
      <c r="K36" s="1">
        <v>4</v>
      </c>
      <c r="L36" s="1"/>
    </row>
    <row r="37" spans="1:12" ht="24">
      <c r="A37" s="85">
        <f>VLOOKUP(B37&amp;C37,'&lt; Mapping'!$G$8:$J$15,2,FALSE)</f>
        <v>8</v>
      </c>
      <c r="B37" s="7" t="s">
        <v>221</v>
      </c>
      <c r="C37" s="7" t="s">
        <v>202</v>
      </c>
      <c r="D37" s="7"/>
      <c r="E37" s="1" t="s">
        <v>1089</v>
      </c>
      <c r="F37" s="7" t="s">
        <v>1090</v>
      </c>
      <c r="G37" s="4" t="str">
        <f t="shared" si="0"/>
        <v>OSC-QU100</v>
      </c>
      <c r="H37" s="1" t="s">
        <v>1298</v>
      </c>
      <c r="I37" s="1" t="s">
        <v>1299</v>
      </c>
      <c r="J37" s="1">
        <v>8</v>
      </c>
      <c r="K37" s="1">
        <v>4</v>
      </c>
      <c r="L37" s="1"/>
    </row>
    <row r="38" spans="1:12" ht="24">
      <c r="A38" s="85">
        <f>VLOOKUP(B38&amp;C38,'&lt; Mapping'!$G$8:$J$15,2,FALSE)</f>
        <v>5</v>
      </c>
      <c r="B38" s="7" t="s">
        <v>226</v>
      </c>
      <c r="C38" s="7" t="s">
        <v>202</v>
      </c>
      <c r="D38" s="7"/>
      <c r="E38" s="1" t="s">
        <v>622</v>
      </c>
      <c r="F38" s="7" t="s">
        <v>623</v>
      </c>
      <c r="G38" s="4" t="str">
        <f t="shared" si="0"/>
        <v>OSC-CO10</v>
      </c>
      <c r="H38" s="1" t="s">
        <v>1298</v>
      </c>
      <c r="I38" s="1" t="s">
        <v>1299</v>
      </c>
      <c r="J38" s="1">
        <v>10</v>
      </c>
      <c r="K38" s="1">
        <v>3</v>
      </c>
      <c r="L38" s="1" t="s">
        <v>1321</v>
      </c>
    </row>
    <row r="39" spans="1:12" ht="24">
      <c r="A39" s="85">
        <f>VLOOKUP(B39&amp;C39,'&lt; Mapping'!$G$8:$J$15,2,FALSE)</f>
        <v>5</v>
      </c>
      <c r="B39" s="7" t="s">
        <v>226</v>
      </c>
      <c r="C39" s="7" t="s">
        <v>202</v>
      </c>
      <c r="D39" s="7"/>
      <c r="E39" s="1" t="s">
        <v>627</v>
      </c>
      <c r="F39" s="7" t="s">
        <v>628</v>
      </c>
      <c r="G39" s="4" t="str">
        <f t="shared" si="0"/>
        <v>OSC-CO20</v>
      </c>
      <c r="H39" s="1" t="s">
        <v>1298</v>
      </c>
      <c r="I39" s="1" t="s">
        <v>1299</v>
      </c>
      <c r="J39" s="1">
        <v>10</v>
      </c>
      <c r="K39" s="1">
        <v>4</v>
      </c>
      <c r="L39" s="1"/>
    </row>
    <row r="40" spans="1:12" ht="24">
      <c r="A40" s="85">
        <f>VLOOKUP(B40&amp;C40,'&lt; Mapping'!$G$8:$J$15,2,FALSE)</f>
        <v>5</v>
      </c>
      <c r="B40" s="7" t="s">
        <v>226</v>
      </c>
      <c r="C40" s="7" t="s">
        <v>202</v>
      </c>
      <c r="D40" s="7"/>
      <c r="E40" s="1" t="s">
        <v>633</v>
      </c>
      <c r="F40" s="7" t="s">
        <v>634</v>
      </c>
      <c r="G40" s="4" t="str">
        <f t="shared" si="0"/>
        <v>OSC-CO30</v>
      </c>
      <c r="H40" s="1" t="s">
        <v>1298</v>
      </c>
      <c r="I40" s="1" t="s">
        <v>1299</v>
      </c>
      <c r="J40" s="1">
        <v>10</v>
      </c>
      <c r="K40" s="1">
        <v>3</v>
      </c>
      <c r="L40" s="1" t="s">
        <v>1322</v>
      </c>
    </row>
    <row r="41" spans="1:12" ht="24">
      <c r="A41" s="85">
        <f>VLOOKUP(B41&amp;C41,'&lt; Mapping'!$G$8:$J$15,2,FALSE)</f>
        <v>5</v>
      </c>
      <c r="B41" s="7" t="s">
        <v>226</v>
      </c>
      <c r="C41" s="7" t="s">
        <v>202</v>
      </c>
      <c r="D41" s="7"/>
      <c r="E41" s="1" t="s">
        <v>637</v>
      </c>
      <c r="F41" s="7" t="s">
        <v>638</v>
      </c>
      <c r="G41" s="4" t="str">
        <f t="shared" si="0"/>
        <v>OSC-CO40</v>
      </c>
      <c r="H41" s="1" t="s">
        <v>1298</v>
      </c>
      <c r="I41" s="1" t="s">
        <v>1299</v>
      </c>
      <c r="J41" s="1">
        <v>10</v>
      </c>
      <c r="K41" s="1">
        <v>4</v>
      </c>
      <c r="L41" s="1"/>
    </row>
    <row r="42" spans="1:12" ht="24">
      <c r="A42" s="85">
        <f>VLOOKUP(B42&amp;C42,'&lt; Mapping'!$G$8:$J$15,2,FALSE)</f>
        <v>5</v>
      </c>
      <c r="B42" s="7" t="s">
        <v>226</v>
      </c>
      <c r="C42" s="7" t="s">
        <v>202</v>
      </c>
      <c r="D42" s="7"/>
      <c r="E42" s="1" t="s">
        <v>640</v>
      </c>
      <c r="F42" s="7" t="s">
        <v>641</v>
      </c>
      <c r="G42" s="4" t="str">
        <f t="shared" si="0"/>
        <v>OSC-CO50</v>
      </c>
      <c r="H42" s="1" t="s">
        <v>1298</v>
      </c>
      <c r="I42" s="1" t="s">
        <v>1299</v>
      </c>
      <c r="J42" s="1">
        <v>8</v>
      </c>
      <c r="K42" s="1">
        <v>4</v>
      </c>
      <c r="L42" s="1"/>
    </row>
    <row r="43" spans="1:12">
      <c r="A43" s="85">
        <f>VLOOKUP(B43&amp;C43,'&lt; Mapping'!$G$8:$J$15,2,FALSE)</f>
        <v>5</v>
      </c>
      <c r="B43" s="7" t="s">
        <v>226</v>
      </c>
      <c r="C43" s="7" t="s">
        <v>202</v>
      </c>
      <c r="D43" s="7"/>
      <c r="E43" s="1" t="s">
        <v>644</v>
      </c>
      <c r="F43" s="7" t="s">
        <v>645</v>
      </c>
      <c r="G43" s="4" t="str">
        <f t="shared" si="0"/>
        <v>OSC-CO72 </v>
      </c>
      <c r="H43" s="1" t="s">
        <v>1298</v>
      </c>
      <c r="I43" s="1" t="s">
        <v>1299</v>
      </c>
      <c r="J43" s="1">
        <v>8</v>
      </c>
      <c r="K43" s="1">
        <v>3</v>
      </c>
      <c r="L43" s="1" t="s">
        <v>1323</v>
      </c>
    </row>
    <row r="44" spans="1:12">
      <c r="A44" s="85">
        <f>VLOOKUP(B44&amp;C44,'&lt; Mapping'!$G$8:$J$15,2,FALSE)</f>
        <v>5</v>
      </c>
      <c r="B44" s="7" t="s">
        <v>226</v>
      </c>
      <c r="C44" s="7" t="s">
        <v>202</v>
      </c>
      <c r="D44" s="7"/>
      <c r="E44" s="1" t="s">
        <v>648</v>
      </c>
      <c r="F44" s="7" t="s">
        <v>649</v>
      </c>
      <c r="G44" s="4" t="str">
        <f t="shared" si="0"/>
        <v>OSC-CO73</v>
      </c>
      <c r="H44" s="1" t="s">
        <v>1298</v>
      </c>
      <c r="I44" s="1" t="s">
        <v>1299</v>
      </c>
      <c r="J44" s="1">
        <v>8</v>
      </c>
      <c r="K44" s="1">
        <v>1</v>
      </c>
      <c r="L44" s="1" t="s">
        <v>1324</v>
      </c>
    </row>
    <row r="45" spans="1:12" ht="24">
      <c r="A45" s="85">
        <f>VLOOKUP(B45&amp;C45,'&lt; Mapping'!$G$8:$J$15,2,FALSE)</f>
        <v>5</v>
      </c>
      <c r="B45" s="7" t="s">
        <v>226</v>
      </c>
      <c r="C45" s="7" t="s">
        <v>202</v>
      </c>
      <c r="D45" s="7"/>
      <c r="E45" s="1" t="s">
        <v>650</v>
      </c>
      <c r="F45" s="7" t="s">
        <v>651</v>
      </c>
      <c r="G45" s="4" t="str">
        <f t="shared" si="0"/>
        <v>OSC-CO71 </v>
      </c>
      <c r="H45" s="1" t="s">
        <v>1298</v>
      </c>
      <c r="I45" s="1" t="s">
        <v>1299</v>
      </c>
      <c r="J45" s="1">
        <v>10</v>
      </c>
      <c r="K45" s="1">
        <v>3</v>
      </c>
      <c r="L45" s="1" t="s">
        <v>1325</v>
      </c>
    </row>
    <row r="46" spans="1:12" ht="36">
      <c r="A46" s="85">
        <f>VLOOKUP(B46&amp;C46,'&lt; Mapping'!$G$8:$J$15,2,FALSE)</f>
        <v>5</v>
      </c>
      <c r="B46" s="7" t="s">
        <v>226</v>
      </c>
      <c r="C46" s="7" t="s">
        <v>202</v>
      </c>
      <c r="D46" s="7"/>
      <c r="E46" s="1" t="s">
        <v>653</v>
      </c>
      <c r="F46" s="7" t="s">
        <v>654</v>
      </c>
      <c r="G46" s="4" t="str">
        <f t="shared" si="0"/>
        <v>OSC-CO80</v>
      </c>
      <c r="H46" s="1" t="s">
        <v>1298</v>
      </c>
      <c r="I46" s="1" t="s">
        <v>1299</v>
      </c>
      <c r="J46" s="1">
        <v>8</v>
      </c>
      <c r="K46" s="1">
        <v>4</v>
      </c>
      <c r="L46" s="1"/>
    </row>
    <row r="47" spans="1:12" ht="24">
      <c r="A47" s="85">
        <f>VLOOKUP(B47&amp;C47,'&lt; Mapping'!$G$8:$J$15,2,FALSE)</f>
        <v>6</v>
      </c>
      <c r="B47" s="7" t="s">
        <v>232</v>
      </c>
      <c r="C47" s="7" t="s">
        <v>202</v>
      </c>
      <c r="D47" s="7"/>
      <c r="E47" s="1" t="s">
        <v>1326</v>
      </c>
      <c r="F47" s="7" t="s">
        <v>1327</v>
      </c>
      <c r="G47" s="4" t="str">
        <f t="shared" si="0"/>
        <v>OSC-CS11</v>
      </c>
      <c r="H47" s="1" t="s">
        <v>1298</v>
      </c>
      <c r="I47" s="1" t="s">
        <v>1299</v>
      </c>
      <c r="J47" s="1">
        <v>10</v>
      </c>
      <c r="K47" s="1">
        <v>3</v>
      </c>
      <c r="L47" s="1" t="s">
        <v>1328</v>
      </c>
    </row>
    <row r="48" spans="1:12" ht="36">
      <c r="A48" s="85">
        <f>VLOOKUP(B48&amp;C48,'&lt; Mapping'!$G$8:$J$15,2,FALSE)</f>
        <v>6</v>
      </c>
      <c r="B48" s="7" t="s">
        <v>232</v>
      </c>
      <c r="C48" s="7" t="s">
        <v>202</v>
      </c>
      <c r="D48" s="7"/>
      <c r="E48" s="1" t="s">
        <v>1329</v>
      </c>
      <c r="F48" s="7" t="s">
        <v>1330</v>
      </c>
      <c r="G48" s="4" t="str">
        <f t="shared" si="0"/>
        <v>OSC-CS20</v>
      </c>
      <c r="H48" s="1" t="s">
        <v>1298</v>
      </c>
      <c r="I48" s="1" t="s">
        <v>1299</v>
      </c>
      <c r="J48" s="1">
        <v>9</v>
      </c>
      <c r="K48" s="1">
        <v>4</v>
      </c>
      <c r="L48" s="1"/>
    </row>
    <row r="49" spans="1:12">
      <c r="A49" s="85">
        <f>VLOOKUP(B49&amp;C49,'&lt; Mapping'!$G$8:$J$15,2,FALSE)</f>
        <v>6</v>
      </c>
      <c r="B49" s="7" t="s">
        <v>232</v>
      </c>
      <c r="C49" s="7" t="s">
        <v>202</v>
      </c>
      <c r="D49" s="7"/>
      <c r="E49" s="1" t="s">
        <v>1331</v>
      </c>
      <c r="F49" s="7" t="s">
        <v>1332</v>
      </c>
      <c r="G49" s="4" t="str">
        <f t="shared" si="0"/>
        <v>OSC-CS30</v>
      </c>
      <c r="H49" s="1" t="s">
        <v>1298</v>
      </c>
      <c r="I49" s="1" t="s">
        <v>1299</v>
      </c>
      <c r="J49" s="1">
        <v>9</v>
      </c>
      <c r="K49" s="1">
        <v>4</v>
      </c>
      <c r="L49" s="1"/>
    </row>
    <row r="50" spans="1:12" ht="24">
      <c r="A50" s="85">
        <f>VLOOKUP(B50&amp;C50,'&lt; Mapping'!$G$8:$J$15,2,FALSE)</f>
        <v>6</v>
      </c>
      <c r="B50" s="7" t="s">
        <v>232</v>
      </c>
      <c r="C50" s="7" t="s">
        <v>202</v>
      </c>
      <c r="D50" s="7"/>
      <c r="E50" s="1" t="s">
        <v>1333</v>
      </c>
      <c r="F50" s="7" t="s">
        <v>1334</v>
      </c>
      <c r="G50" s="4" t="str">
        <f t="shared" si="0"/>
        <v>OSC-CS41</v>
      </c>
      <c r="H50" s="1" t="s">
        <v>1298</v>
      </c>
      <c r="I50" s="1" t="s">
        <v>1299</v>
      </c>
      <c r="J50" s="1">
        <v>5</v>
      </c>
      <c r="K50" s="1">
        <v>4</v>
      </c>
      <c r="L50" s="1"/>
    </row>
    <row r="51" spans="1:12" ht="36">
      <c r="A51" s="85">
        <f>VLOOKUP(B51&amp;C51,'&lt; Mapping'!$G$8:$J$15,2,FALSE)</f>
        <v>6</v>
      </c>
      <c r="B51" s="7" t="s">
        <v>232</v>
      </c>
      <c r="C51" s="7" t="s">
        <v>202</v>
      </c>
      <c r="D51" s="7"/>
      <c r="E51" s="1" t="s">
        <v>1335</v>
      </c>
      <c r="F51" s="7" t="s">
        <v>1336</v>
      </c>
      <c r="G51" s="4" t="str">
        <f t="shared" si="0"/>
        <v>OSC-CS50</v>
      </c>
      <c r="H51" s="1" t="s">
        <v>1298</v>
      </c>
      <c r="I51" s="1" t="s">
        <v>1299</v>
      </c>
      <c r="J51" s="1">
        <v>6</v>
      </c>
      <c r="K51" s="1">
        <v>4</v>
      </c>
      <c r="L51" s="1"/>
    </row>
    <row r="52" spans="1:12">
      <c r="A52" s="85">
        <f>VLOOKUP(B52&amp;C52,'&lt; Mapping'!$G$8:$J$15,2,FALSE)</f>
        <v>10</v>
      </c>
      <c r="B52" s="7" t="s">
        <v>236</v>
      </c>
      <c r="C52" s="7" t="s">
        <v>202</v>
      </c>
      <c r="D52" s="7"/>
      <c r="E52" s="1" t="s">
        <v>1337</v>
      </c>
      <c r="F52" s="7" t="s">
        <v>1338</v>
      </c>
      <c r="G52" s="4" t="str">
        <f t="shared" si="0"/>
        <v>OSC-IN10</v>
      </c>
      <c r="H52" s="1" t="s">
        <v>1298</v>
      </c>
      <c r="I52" s="1" t="s">
        <v>1299</v>
      </c>
      <c r="J52" s="1">
        <v>10</v>
      </c>
      <c r="K52" s="1">
        <v>3</v>
      </c>
      <c r="L52" s="1" t="s">
        <v>1339</v>
      </c>
    </row>
    <row r="53" spans="1:12">
      <c r="A53" s="85">
        <f>VLOOKUP(B53&amp;C53,'&lt; Mapping'!$G$8:$J$15,2,FALSE)</f>
        <v>10</v>
      </c>
      <c r="B53" s="7" t="s">
        <v>236</v>
      </c>
      <c r="C53" s="7" t="s">
        <v>202</v>
      </c>
      <c r="D53" s="7"/>
      <c r="E53" s="1" t="s">
        <v>1340</v>
      </c>
      <c r="F53" s="7" t="s">
        <v>1341</v>
      </c>
      <c r="G53" s="4" t="str">
        <f t="shared" si="0"/>
        <v>OSC-IN20</v>
      </c>
      <c r="H53" s="1" t="s">
        <v>1298</v>
      </c>
      <c r="I53" s="1" t="s">
        <v>1299</v>
      </c>
      <c r="J53" s="1">
        <v>5</v>
      </c>
      <c r="K53" s="1">
        <v>4</v>
      </c>
      <c r="L53" s="1"/>
    </row>
    <row r="54" spans="1:12" ht="24">
      <c r="A54" s="85">
        <f>VLOOKUP(B54&amp;C54,'&lt; Mapping'!$G$8:$J$15,2,FALSE)</f>
        <v>10</v>
      </c>
      <c r="B54" s="7" t="s">
        <v>236</v>
      </c>
      <c r="C54" s="7" t="s">
        <v>202</v>
      </c>
      <c r="D54" s="7"/>
      <c r="E54" s="1" t="s">
        <v>1342</v>
      </c>
      <c r="F54" s="7" t="s">
        <v>1343</v>
      </c>
      <c r="G54" s="4" t="str">
        <f t="shared" si="0"/>
        <v>OSC-IN30</v>
      </c>
      <c r="H54" s="1" t="s">
        <v>1298</v>
      </c>
      <c r="I54" s="1" t="s">
        <v>1299</v>
      </c>
      <c r="J54" s="1">
        <v>10</v>
      </c>
      <c r="K54" s="1">
        <v>1</v>
      </c>
      <c r="L54" s="1" t="s">
        <v>1344</v>
      </c>
    </row>
    <row r="55" spans="1:12" ht="24">
      <c r="A55" s="85">
        <f>VLOOKUP(B55&amp;C55,'&lt; Mapping'!$G$8:$J$15,2,FALSE)</f>
        <v>10</v>
      </c>
      <c r="B55" s="7" t="s">
        <v>236</v>
      </c>
      <c r="C55" s="7" t="s">
        <v>202</v>
      </c>
      <c r="D55" s="7"/>
      <c r="E55" s="1" t="s">
        <v>1345</v>
      </c>
      <c r="F55" s="7" t="s">
        <v>1346</v>
      </c>
      <c r="G55" s="4" t="str">
        <f t="shared" si="0"/>
        <v>OSC-IN31</v>
      </c>
      <c r="H55" s="1" t="s">
        <v>1298</v>
      </c>
      <c r="I55" s="1" t="s">
        <v>1299</v>
      </c>
      <c r="J55" s="1">
        <v>10</v>
      </c>
      <c r="K55" s="1">
        <v>3</v>
      </c>
      <c r="L55" s="1" t="s">
        <v>1347</v>
      </c>
    </row>
    <row r="56" spans="1:12" ht="36">
      <c r="A56" s="85">
        <f>VLOOKUP(B56&amp;C56,'&lt; Mapping'!$G$8:$J$15,2,FALSE)</f>
        <v>1</v>
      </c>
      <c r="B56" s="7" t="s">
        <v>240</v>
      </c>
      <c r="C56" s="7" t="s">
        <v>202</v>
      </c>
      <c r="D56" s="7"/>
      <c r="E56" s="1" t="s">
        <v>362</v>
      </c>
      <c r="F56" s="7" t="s">
        <v>363</v>
      </c>
      <c r="G56" s="4" t="str">
        <f t="shared" si="0"/>
        <v>OSC-IM10</v>
      </c>
      <c r="H56" s="1" t="s">
        <v>1298</v>
      </c>
      <c r="I56" s="1" t="s">
        <v>1299</v>
      </c>
      <c r="J56" s="1">
        <v>10</v>
      </c>
      <c r="K56" s="1">
        <v>4</v>
      </c>
      <c r="L56" s="1"/>
    </row>
    <row r="57" spans="1:12" ht="24">
      <c r="A57" s="85">
        <f>VLOOKUP(B57&amp;C57,'&lt; Mapping'!$G$8:$J$15,2,FALSE)</f>
        <v>1</v>
      </c>
      <c r="B57" s="7" t="s">
        <v>240</v>
      </c>
      <c r="C57" s="7" t="s">
        <v>202</v>
      </c>
      <c r="D57" s="7"/>
      <c r="E57" s="1" t="s">
        <v>370</v>
      </c>
      <c r="F57" s="7" t="s">
        <v>371</v>
      </c>
      <c r="G57" s="4" t="str">
        <f t="shared" si="0"/>
        <v>OSC-IM20</v>
      </c>
      <c r="H57" s="1" t="s">
        <v>1298</v>
      </c>
      <c r="I57" s="1" t="s">
        <v>1299</v>
      </c>
      <c r="J57" s="1">
        <v>10</v>
      </c>
      <c r="K57" s="1">
        <v>4</v>
      </c>
      <c r="L57" s="1"/>
    </row>
    <row r="58" spans="1:12" ht="24">
      <c r="A58" s="85">
        <f>VLOOKUP(B58&amp;C58,'&lt; Mapping'!$G$8:$J$15,2,FALSE)</f>
        <v>1</v>
      </c>
      <c r="B58" s="7" t="s">
        <v>240</v>
      </c>
      <c r="C58" s="7" t="s">
        <v>202</v>
      </c>
      <c r="D58" s="7"/>
      <c r="E58" s="1" t="s">
        <v>379</v>
      </c>
      <c r="F58" s="7" t="s">
        <v>380</v>
      </c>
      <c r="G58" s="4" t="str">
        <f t="shared" si="0"/>
        <v>OSC-IM21</v>
      </c>
      <c r="H58" s="1" t="s">
        <v>1298</v>
      </c>
      <c r="I58" s="1" t="s">
        <v>1299</v>
      </c>
      <c r="J58" s="1">
        <v>3</v>
      </c>
      <c r="K58" s="1">
        <v>4</v>
      </c>
      <c r="L58" s="1"/>
    </row>
    <row r="59" spans="1:12">
      <c r="A59" s="85">
        <f>VLOOKUP(B59&amp;C59,'&lt; Mapping'!$G$8:$J$15,2,FALSE)</f>
        <v>1</v>
      </c>
      <c r="B59" s="7" t="s">
        <v>240</v>
      </c>
      <c r="C59" s="7" t="s">
        <v>202</v>
      </c>
      <c r="D59" s="7"/>
      <c r="E59" s="1" t="s">
        <v>387</v>
      </c>
      <c r="F59" s="7" t="s">
        <v>388</v>
      </c>
      <c r="G59" s="4" t="str">
        <f t="shared" si="0"/>
        <v>OSC-IM30</v>
      </c>
      <c r="H59" s="1" t="s">
        <v>1298</v>
      </c>
      <c r="I59" s="1" t="s">
        <v>1299</v>
      </c>
      <c r="J59" s="1">
        <v>10</v>
      </c>
      <c r="K59" s="1">
        <v>1</v>
      </c>
      <c r="L59" s="1" t="s">
        <v>1344</v>
      </c>
    </row>
    <row r="60" spans="1:12">
      <c r="A60" s="85">
        <f>VLOOKUP(B60&amp;C60,'&lt; Mapping'!$G$8:$J$15,2,FALSE)</f>
        <v>1</v>
      </c>
      <c r="B60" s="7" t="s">
        <v>240</v>
      </c>
      <c r="C60" s="7" t="s">
        <v>202</v>
      </c>
      <c r="D60" s="7"/>
      <c r="E60" s="1" t="s">
        <v>394</v>
      </c>
      <c r="F60" s="7" t="s">
        <v>395</v>
      </c>
      <c r="G60" s="4" t="str">
        <f t="shared" si="0"/>
        <v>OSC-IM40</v>
      </c>
      <c r="H60" s="1" t="s">
        <v>1298</v>
      </c>
      <c r="I60" s="1" t="s">
        <v>1299</v>
      </c>
      <c r="J60" s="1">
        <v>10</v>
      </c>
      <c r="K60" s="1">
        <v>3</v>
      </c>
      <c r="L60" s="1" t="s">
        <v>1348</v>
      </c>
    </row>
    <row r="61" spans="1:12">
      <c r="A61" s="85">
        <f>VLOOKUP(B61&amp;C61,'&lt; Mapping'!$G$8:$J$15,2,FALSE)</f>
        <v>1</v>
      </c>
      <c r="B61" s="7" t="s">
        <v>240</v>
      </c>
      <c r="C61" s="7" t="s">
        <v>202</v>
      </c>
      <c r="D61" s="7"/>
      <c r="E61" s="1" t="s">
        <v>402</v>
      </c>
      <c r="F61" s="7" t="s">
        <v>403</v>
      </c>
      <c r="G61" s="4" t="str">
        <f t="shared" si="0"/>
        <v>OSC-IM50</v>
      </c>
      <c r="H61" s="1" t="s">
        <v>1298</v>
      </c>
      <c r="I61" s="1" t="s">
        <v>1299</v>
      </c>
      <c r="J61" s="1">
        <v>5</v>
      </c>
      <c r="K61" s="1">
        <v>4</v>
      </c>
      <c r="L61" s="1"/>
    </row>
  </sheetData>
  <autoFilter ref="A1:L61" xr:uid="{2087CB3B-1C93-4FFC-B877-1D45BB7FA06C}"/>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41039-2C2F-4991-AA0B-36D6E4CD59C5}">
  <sheetPr>
    <tabColor rgb="FFE2EFDA"/>
  </sheetPr>
  <dimension ref="A1:L61"/>
  <sheetViews>
    <sheetView workbookViewId="0">
      <selection activeCell="G2" sqref="G2"/>
    </sheetView>
  </sheetViews>
  <sheetFormatPr defaultColWidth="38.42578125" defaultRowHeight="12.95"/>
  <cols>
    <col min="1" max="1" width="6.7109375" style="85" bestFit="1" customWidth="1"/>
    <col min="2" max="2" width="34.42578125" bestFit="1" customWidth="1"/>
    <col min="3" max="3" width="20" bestFit="1" customWidth="1"/>
    <col min="4" max="4" width="12.85546875" bestFit="1" customWidth="1"/>
    <col min="5" max="5" width="12.42578125" bestFit="1" customWidth="1"/>
    <col min="6" max="6" width="57.85546875" customWidth="1"/>
    <col min="7" max="7" width="19.7109375" style="4" customWidth="1"/>
    <col min="8" max="8" width="13.42578125" bestFit="1" customWidth="1"/>
    <col min="9" max="9" width="8.28515625" bestFit="1" customWidth="1"/>
    <col min="10" max="10" width="9.140625" bestFit="1" customWidth="1"/>
    <col min="11" max="11" width="6.7109375" bestFit="1" customWidth="1"/>
    <col min="12" max="12" width="13.7109375" bestFit="1" customWidth="1"/>
  </cols>
  <sheetData>
    <row r="1" spans="1:12" s="97" customFormat="1" ht="12.75">
      <c r="A1" s="94" t="s">
        <v>122</v>
      </c>
      <c r="B1" s="92" t="s">
        <v>89</v>
      </c>
      <c r="C1" s="92" t="s">
        <v>91</v>
      </c>
      <c r="D1" s="93" t="s">
        <v>93</v>
      </c>
      <c r="E1" s="93" t="s">
        <v>95</v>
      </c>
      <c r="F1" s="92" t="s">
        <v>97</v>
      </c>
      <c r="G1" s="178" t="s">
        <v>99</v>
      </c>
      <c r="H1" s="93" t="s">
        <v>101</v>
      </c>
      <c r="I1" s="93" t="s">
        <v>1349</v>
      </c>
      <c r="J1" s="93" t="s">
        <v>105</v>
      </c>
      <c r="K1" s="92" t="s">
        <v>1238</v>
      </c>
      <c r="L1" s="92" t="s">
        <v>1239</v>
      </c>
    </row>
    <row r="2" spans="1:12" ht="12.75">
      <c r="A2" s="85">
        <f>VLOOKUP(B2&amp;C2,'&lt; Mapping'!$L$8:$O$20,2,FALSE)</f>
        <v>2</v>
      </c>
      <c r="B2" s="2" t="s">
        <v>203</v>
      </c>
      <c r="C2" s="7" t="s">
        <v>202</v>
      </c>
      <c r="D2" s="7"/>
      <c r="E2" s="1"/>
      <c r="F2" s="7" t="s">
        <v>417</v>
      </c>
      <c r="G2" s="4" t="s">
        <v>418</v>
      </c>
      <c r="H2" s="1"/>
      <c r="I2" s="1"/>
      <c r="J2" s="1"/>
      <c r="K2" s="1"/>
      <c r="L2" s="1"/>
    </row>
    <row r="3" spans="1:12" ht="24">
      <c r="A3" s="85">
        <f>VLOOKUP(B3&amp;C3,'&lt; Mapping'!$L$8:$O$20,2,FALSE)</f>
        <v>2</v>
      </c>
      <c r="B3" s="2" t="s">
        <v>203</v>
      </c>
      <c r="C3" s="7" t="s">
        <v>202</v>
      </c>
      <c r="D3" s="7"/>
      <c r="E3" s="1"/>
      <c r="F3" s="7" t="s">
        <v>1350</v>
      </c>
      <c r="G3" s="4" t="s">
        <v>1351</v>
      </c>
      <c r="H3" s="1"/>
      <c r="I3" s="1"/>
      <c r="J3" s="1"/>
      <c r="K3" s="1"/>
      <c r="L3" s="1"/>
    </row>
    <row r="4" spans="1:12" ht="12.75">
      <c r="A4" s="85">
        <f>VLOOKUP(B4&amp;C4,'&lt; Mapping'!$L$8:$O$20,2,FALSE)</f>
        <v>2</v>
      </c>
      <c r="B4" s="2" t="s">
        <v>203</v>
      </c>
      <c r="C4" s="7" t="s">
        <v>202</v>
      </c>
      <c r="D4" s="7"/>
      <c r="E4" s="1"/>
      <c r="F4" s="7" t="s">
        <v>1352</v>
      </c>
      <c r="G4" s="4" t="s">
        <v>1353</v>
      </c>
      <c r="H4" s="1"/>
      <c r="I4" s="1"/>
      <c r="J4" s="1"/>
      <c r="K4" s="1"/>
      <c r="L4" s="1"/>
    </row>
    <row r="5" spans="1:12" ht="12.75">
      <c r="A5" s="85">
        <f>VLOOKUP(B5&amp;C5,'&lt; Mapping'!$L$8:$O$20,2,FALSE)</f>
        <v>2</v>
      </c>
      <c r="B5" s="2" t="s">
        <v>203</v>
      </c>
      <c r="C5" s="7" t="s">
        <v>202</v>
      </c>
      <c r="D5" s="7"/>
      <c r="E5" s="1"/>
      <c r="F5" s="7" t="s">
        <v>1354</v>
      </c>
      <c r="G5" s="4" t="s">
        <v>1355</v>
      </c>
      <c r="H5" s="1"/>
      <c r="I5" s="1"/>
      <c r="J5" s="1"/>
      <c r="K5" s="1"/>
      <c r="L5" s="1"/>
    </row>
    <row r="6" spans="1:12" ht="24">
      <c r="A6" s="85">
        <f>VLOOKUP(B6&amp;C6,'&lt; Mapping'!$L$8:$O$20,2,FALSE)</f>
        <v>2</v>
      </c>
      <c r="B6" s="2" t="s">
        <v>203</v>
      </c>
      <c r="C6" s="7" t="s">
        <v>202</v>
      </c>
      <c r="D6" s="7"/>
      <c r="E6" s="1"/>
      <c r="F6" s="7" t="s">
        <v>1356</v>
      </c>
      <c r="G6" s="4" t="s">
        <v>1357</v>
      </c>
      <c r="H6" s="1"/>
      <c r="I6" s="1"/>
      <c r="J6" s="1"/>
      <c r="K6" s="1"/>
      <c r="L6" s="1"/>
    </row>
    <row r="7" spans="1:12" ht="24">
      <c r="A7" s="85">
        <f>VLOOKUP(B7&amp;C7,'&lt; Mapping'!$L$8:$O$20,2,FALSE)</f>
        <v>5</v>
      </c>
      <c r="B7" s="7" t="s">
        <v>210</v>
      </c>
      <c r="C7" s="7" t="s">
        <v>202</v>
      </c>
      <c r="D7" s="7"/>
      <c r="E7" s="1"/>
      <c r="F7" s="7" t="s">
        <v>1358</v>
      </c>
      <c r="G7" s="4" t="s">
        <v>1359</v>
      </c>
      <c r="H7" s="1"/>
      <c r="I7" s="1"/>
      <c r="J7" s="1"/>
      <c r="K7" s="1"/>
      <c r="L7" s="1"/>
    </row>
    <row r="8" spans="1:12" ht="12.75">
      <c r="A8" s="85">
        <f>VLOOKUP(B8&amp;C8,'&lt; Mapping'!$L$8:$O$20,2,FALSE)</f>
        <v>4</v>
      </c>
      <c r="B8" s="7" t="s">
        <v>216</v>
      </c>
      <c r="C8" s="7" t="s">
        <v>202</v>
      </c>
      <c r="D8" s="7"/>
      <c r="E8" s="1"/>
      <c r="F8" s="7" t="s">
        <v>1360</v>
      </c>
      <c r="G8" s="4" t="s">
        <v>1361</v>
      </c>
      <c r="H8" s="1"/>
      <c r="I8" s="1"/>
      <c r="J8" s="1"/>
      <c r="K8" s="1"/>
      <c r="L8" s="1"/>
    </row>
    <row r="9" spans="1:12" ht="12.75">
      <c r="A9" s="85">
        <f>VLOOKUP(B9&amp;C9,'&lt; Mapping'!$L$8:$O$20,2,FALSE)</f>
        <v>4</v>
      </c>
      <c r="B9" s="7" t="s">
        <v>216</v>
      </c>
      <c r="C9" s="7" t="s">
        <v>202</v>
      </c>
      <c r="D9" s="7"/>
      <c r="E9" s="1"/>
      <c r="F9" s="7" t="s">
        <v>1362</v>
      </c>
      <c r="G9" s="4" t="s">
        <v>1363</v>
      </c>
      <c r="H9" s="1"/>
      <c r="I9" s="1"/>
      <c r="J9" s="1"/>
      <c r="K9" s="1"/>
      <c r="L9" s="1"/>
    </row>
    <row r="10" spans="1:12" ht="12.75">
      <c r="A10" s="85">
        <f>VLOOKUP(B10&amp;C10,'&lt; Mapping'!$L$8:$O$20,2,FALSE)</f>
        <v>4</v>
      </c>
      <c r="B10" s="7" t="s">
        <v>216</v>
      </c>
      <c r="C10" s="7" t="s">
        <v>202</v>
      </c>
      <c r="D10" s="7"/>
      <c r="E10" s="1"/>
      <c r="F10" s="7" t="s">
        <v>1364</v>
      </c>
      <c r="G10" s="4" t="s">
        <v>1365</v>
      </c>
      <c r="H10" s="1"/>
      <c r="I10" s="1"/>
      <c r="J10" s="1"/>
      <c r="K10" s="1"/>
      <c r="L10" s="1"/>
    </row>
    <row r="11" spans="1:12" ht="12.75">
      <c r="A11" s="85">
        <f>VLOOKUP(B11&amp;C11,'&lt; Mapping'!$L$8:$O$20,2,FALSE)</f>
        <v>4</v>
      </c>
      <c r="B11" s="7" t="s">
        <v>222</v>
      </c>
      <c r="C11" s="7" t="s">
        <v>202</v>
      </c>
      <c r="D11" s="7"/>
      <c r="E11" s="1"/>
      <c r="F11" s="7" t="s">
        <v>1366</v>
      </c>
      <c r="G11" s="4" t="s">
        <v>1367</v>
      </c>
      <c r="H11" s="1"/>
      <c r="I11" s="1"/>
      <c r="J11" s="1"/>
      <c r="K11" s="1"/>
      <c r="L11" s="1"/>
    </row>
    <row r="12" spans="1:12" ht="12.75">
      <c r="A12" s="85">
        <f>VLOOKUP(B12&amp;C12,'&lt; Mapping'!$L$8:$O$20,2,FALSE)</f>
        <v>4</v>
      </c>
      <c r="B12" s="7" t="s">
        <v>222</v>
      </c>
      <c r="C12" s="7" t="s">
        <v>202</v>
      </c>
      <c r="D12" s="7"/>
      <c r="E12" s="1"/>
      <c r="F12" s="7" t="s">
        <v>1368</v>
      </c>
      <c r="G12" s="4" t="s">
        <v>1369</v>
      </c>
      <c r="H12" s="1"/>
      <c r="I12" s="1"/>
      <c r="J12" s="1"/>
      <c r="K12" s="1"/>
      <c r="L12" s="1"/>
    </row>
    <row r="13" spans="1:12" ht="12.75">
      <c r="A13" s="85">
        <f>VLOOKUP(B13&amp;C13,'&lt; Mapping'!$L$8:$O$20,2,FALSE)</f>
        <v>4</v>
      </c>
      <c r="B13" s="7" t="s">
        <v>222</v>
      </c>
      <c r="C13" s="7" t="s">
        <v>202</v>
      </c>
      <c r="D13" s="7"/>
      <c r="E13" s="1"/>
      <c r="F13" s="7" t="s">
        <v>1370</v>
      </c>
      <c r="G13" s="4" t="s">
        <v>1371</v>
      </c>
      <c r="H13" s="1"/>
      <c r="I13" s="1"/>
      <c r="J13" s="1"/>
      <c r="K13" s="1"/>
      <c r="L13" s="1"/>
    </row>
    <row r="14" spans="1:12" ht="12.75">
      <c r="A14" s="85">
        <f>VLOOKUP(B14&amp;C14,'&lt; Mapping'!$L$8:$O$20,2,FALSE)</f>
        <v>4</v>
      </c>
      <c r="B14" s="7" t="s">
        <v>227</v>
      </c>
      <c r="C14" s="7" t="s">
        <v>202</v>
      </c>
      <c r="D14" s="7"/>
      <c r="E14" s="1"/>
      <c r="F14" s="7" t="s">
        <v>1372</v>
      </c>
      <c r="G14" s="4" t="s">
        <v>1373</v>
      </c>
      <c r="H14" s="1"/>
      <c r="I14" s="1"/>
      <c r="J14" s="1"/>
      <c r="K14" s="1"/>
      <c r="L14" s="1"/>
    </row>
    <row r="15" spans="1:12" ht="12.75">
      <c r="A15" s="85">
        <f>VLOOKUP(B15&amp;C15,'&lt; Mapping'!$L$8:$O$20,2,FALSE)</f>
        <v>4</v>
      </c>
      <c r="B15" s="7" t="s">
        <v>227</v>
      </c>
      <c r="C15" s="7" t="s">
        <v>202</v>
      </c>
      <c r="D15" s="7"/>
      <c r="E15" s="1"/>
      <c r="F15" s="7" t="s">
        <v>1374</v>
      </c>
      <c r="G15" s="4" t="s">
        <v>1375</v>
      </c>
      <c r="H15" s="1"/>
      <c r="I15" s="1"/>
      <c r="J15" s="1"/>
      <c r="K15" s="1"/>
      <c r="L15" s="1"/>
    </row>
    <row r="16" spans="1:12" ht="12.75">
      <c r="A16" s="85">
        <f>VLOOKUP(B16&amp;C16,'&lt; Mapping'!$L$8:$O$20,2,FALSE)</f>
        <v>4</v>
      </c>
      <c r="B16" s="7" t="s">
        <v>233</v>
      </c>
      <c r="C16" s="182" t="s">
        <v>202</v>
      </c>
      <c r="D16" s="7"/>
      <c r="E16" s="1"/>
      <c r="F16" s="13" t="s">
        <v>212</v>
      </c>
      <c r="G16" s="4" t="s">
        <v>1376</v>
      </c>
      <c r="H16" s="1"/>
      <c r="I16" s="1"/>
      <c r="J16" s="1"/>
      <c r="K16" s="1"/>
      <c r="L16" s="1"/>
    </row>
    <row r="17" spans="1:12" ht="12.75">
      <c r="A17" s="85">
        <f>VLOOKUP(B17&amp;C17,'&lt; Mapping'!$L$8:$O$20,2,FALSE)</f>
        <v>0</v>
      </c>
      <c r="B17" s="7" t="s">
        <v>237</v>
      </c>
      <c r="C17" s="7" t="s">
        <v>202</v>
      </c>
      <c r="D17" s="7"/>
      <c r="E17" s="1"/>
      <c r="F17" s="7" t="s">
        <v>1377</v>
      </c>
      <c r="G17" s="4" t="s">
        <v>1378</v>
      </c>
      <c r="H17" s="1"/>
      <c r="I17" s="1"/>
      <c r="J17" s="1"/>
      <c r="K17" s="1"/>
      <c r="L17" s="1"/>
    </row>
    <row r="18" spans="1:12" ht="24">
      <c r="A18" s="85">
        <f>VLOOKUP(B18&amp;C18,'&lt; Mapping'!$L$8:$O$20,2,FALSE)</f>
        <v>4</v>
      </c>
      <c r="B18" s="7" t="s">
        <v>241</v>
      </c>
      <c r="C18" s="7" t="s">
        <v>202</v>
      </c>
      <c r="D18" s="7"/>
      <c r="E18" s="1"/>
      <c r="F18" s="7" t="s">
        <v>1379</v>
      </c>
      <c r="G18" s="4" t="s">
        <v>1380</v>
      </c>
      <c r="H18" s="1"/>
      <c r="I18" s="1"/>
      <c r="J18" s="1"/>
      <c r="K18" s="1"/>
      <c r="L18" s="1"/>
    </row>
    <row r="19" spans="1:12" ht="24">
      <c r="A19" s="85">
        <f>VLOOKUP(B19&amp;C19,'&lt; Mapping'!$L$8:$O$20,2,FALSE)</f>
        <v>4</v>
      </c>
      <c r="B19" s="7" t="s">
        <v>241</v>
      </c>
      <c r="C19" s="7" t="s">
        <v>202</v>
      </c>
      <c r="D19" s="7"/>
      <c r="E19" s="1"/>
      <c r="F19" s="7" t="s">
        <v>1381</v>
      </c>
      <c r="G19" s="4" t="s">
        <v>1382</v>
      </c>
      <c r="H19" s="1"/>
      <c r="I19" s="1"/>
      <c r="J19" s="1"/>
      <c r="K19" s="1"/>
      <c r="L19" s="1"/>
    </row>
    <row r="20" spans="1:12" ht="12.75">
      <c r="A20" s="85">
        <f>VLOOKUP(B20&amp;C20,'&lt; Mapping'!$L$8:$O$20,2,FALSE)</f>
        <v>4</v>
      </c>
      <c r="B20" s="7" t="s">
        <v>241</v>
      </c>
      <c r="C20" s="7" t="s">
        <v>202</v>
      </c>
      <c r="D20" s="7"/>
      <c r="E20" s="1"/>
      <c r="F20" s="7" t="s">
        <v>1383</v>
      </c>
      <c r="G20" s="4" t="s">
        <v>1384</v>
      </c>
      <c r="H20" s="1"/>
      <c r="I20" s="1"/>
      <c r="J20" s="1"/>
      <c r="K20" s="1"/>
      <c r="L20" s="1"/>
    </row>
    <row r="21" spans="1:12" ht="12.75">
      <c r="A21" s="85">
        <f>VLOOKUP(B21&amp;C21,'&lt; Mapping'!$L$8:$O$20,2,FALSE)</f>
        <v>0</v>
      </c>
      <c r="B21" s="7" t="s">
        <v>244</v>
      </c>
      <c r="C21" s="7" t="s">
        <v>202</v>
      </c>
      <c r="D21" s="7"/>
      <c r="E21" s="1"/>
      <c r="F21" s="7" t="s">
        <v>1385</v>
      </c>
      <c r="G21" s="4" t="s">
        <v>1386</v>
      </c>
      <c r="H21" s="1"/>
      <c r="I21" s="1"/>
      <c r="J21" s="1"/>
      <c r="K21" s="1"/>
      <c r="L21" s="1"/>
    </row>
    <row r="22" spans="1:12" ht="24">
      <c r="A22" s="85">
        <f>VLOOKUP(B22&amp;C22,'&lt; Mapping'!$L$8:$O$20,2,FALSE)</f>
        <v>0</v>
      </c>
      <c r="B22" s="7" t="s">
        <v>244</v>
      </c>
      <c r="C22" s="7" t="s">
        <v>202</v>
      </c>
      <c r="D22" s="7"/>
      <c r="E22" s="1"/>
      <c r="F22" s="7" t="s">
        <v>1387</v>
      </c>
      <c r="G22" s="4" t="s">
        <v>1388</v>
      </c>
      <c r="H22" s="1"/>
      <c r="I22" s="1"/>
      <c r="J22" s="1"/>
      <c r="K22" s="1"/>
      <c r="L22" s="1"/>
    </row>
    <row r="23" spans="1:12" ht="12.75">
      <c r="A23" s="85">
        <f>VLOOKUP(B23&amp;C23,'&lt; Mapping'!$L$8:$O$20,2,FALSE)</f>
        <v>4</v>
      </c>
      <c r="B23" s="7" t="s">
        <v>247</v>
      </c>
      <c r="C23" s="7" t="s">
        <v>248</v>
      </c>
      <c r="D23" s="7"/>
      <c r="G23" s="4" t="s">
        <v>1389</v>
      </c>
    </row>
    <row r="24" spans="1:12" ht="12.75">
      <c r="A24" s="85">
        <f>VLOOKUP(B24&amp;C24,'&lt; Mapping'!$L$8:$O$20,2,FALSE)</f>
        <v>4</v>
      </c>
      <c r="B24" s="7" t="s">
        <v>247</v>
      </c>
      <c r="C24" s="7" t="s">
        <v>253</v>
      </c>
      <c r="G24" s="4" t="s">
        <v>1390</v>
      </c>
    </row>
    <row r="25" spans="1:12" ht="12.75">
      <c r="A25" s="85">
        <f>VLOOKUP(B25&amp;C25,'&lt; Mapping'!$L$8:$O$20,2,FALSE)</f>
        <v>4</v>
      </c>
      <c r="B25" s="7" t="s">
        <v>247</v>
      </c>
      <c r="C25" s="7" t="s">
        <v>256</v>
      </c>
      <c r="G25" s="4" t="s">
        <v>1391</v>
      </c>
    </row>
    <row r="26" spans="1:12" ht="12.75">
      <c r="A26" s="85">
        <f>VLOOKUP(B26&amp;C26,'&lt; Mapping'!$L$8:$O$20,2,FALSE)</f>
        <v>4</v>
      </c>
      <c r="B26" s="7" t="s">
        <v>247</v>
      </c>
      <c r="C26" s="7" t="s">
        <v>259</v>
      </c>
      <c r="G26" s="4" t="s">
        <v>1392</v>
      </c>
    </row>
    <row r="27" spans="1:12" ht="12.75"/>
    <row r="28" spans="1:12" ht="12.75">
      <c r="G28" s="4" t="str">
        <f t="shared" ref="G28:G61" si="0">"OSC-"&amp;E28</f>
        <v>OSC-</v>
      </c>
    </row>
    <row r="29" spans="1:12" ht="12.75">
      <c r="G29" s="4" t="str">
        <f t="shared" si="0"/>
        <v>OSC-</v>
      </c>
    </row>
    <row r="30" spans="1:12" ht="12.75">
      <c r="G30" s="4" t="str">
        <f t="shared" si="0"/>
        <v>OSC-</v>
      </c>
    </row>
    <row r="31" spans="1:12" ht="12.75">
      <c r="G31" s="4" t="str">
        <f t="shared" si="0"/>
        <v>OSC-</v>
      </c>
    </row>
    <row r="32" spans="1:12" ht="12.75">
      <c r="G32" s="4" t="str">
        <f t="shared" si="0"/>
        <v>OSC-</v>
      </c>
    </row>
    <row r="33" spans="7:7" ht="12.75">
      <c r="G33" s="4" t="str">
        <f t="shared" si="0"/>
        <v>OSC-</v>
      </c>
    </row>
    <row r="34" spans="7:7" ht="12.75">
      <c r="G34" s="4" t="str">
        <f t="shared" si="0"/>
        <v>OSC-</v>
      </c>
    </row>
    <row r="35" spans="7:7" ht="12.75">
      <c r="G35" s="4" t="str">
        <f t="shared" si="0"/>
        <v>OSC-</v>
      </c>
    </row>
    <row r="36" spans="7:7" ht="12.75">
      <c r="G36" s="4" t="str">
        <f t="shared" si="0"/>
        <v>OSC-</v>
      </c>
    </row>
    <row r="37" spans="7:7" ht="12.75">
      <c r="G37" s="4" t="str">
        <f t="shared" si="0"/>
        <v>OSC-</v>
      </c>
    </row>
    <row r="38" spans="7:7" ht="12.75">
      <c r="G38" s="4" t="str">
        <f t="shared" si="0"/>
        <v>OSC-</v>
      </c>
    </row>
    <row r="39" spans="7:7" ht="12.75">
      <c r="G39" s="4" t="str">
        <f t="shared" si="0"/>
        <v>OSC-</v>
      </c>
    </row>
    <row r="40" spans="7:7" ht="12.75">
      <c r="G40" s="4" t="str">
        <f t="shared" si="0"/>
        <v>OSC-</v>
      </c>
    </row>
    <row r="41" spans="7:7" ht="12.75">
      <c r="G41" s="4" t="str">
        <f t="shared" si="0"/>
        <v>OSC-</v>
      </c>
    </row>
    <row r="42" spans="7:7" ht="12.75">
      <c r="G42" s="4" t="str">
        <f t="shared" si="0"/>
        <v>OSC-</v>
      </c>
    </row>
    <row r="43" spans="7:7" ht="12.75">
      <c r="G43" s="4" t="str">
        <f t="shared" si="0"/>
        <v>OSC-</v>
      </c>
    </row>
    <row r="44" spans="7:7" ht="12.75">
      <c r="G44" s="4" t="str">
        <f t="shared" si="0"/>
        <v>OSC-</v>
      </c>
    </row>
    <row r="45" spans="7:7" ht="12.75">
      <c r="G45" s="4" t="str">
        <f t="shared" si="0"/>
        <v>OSC-</v>
      </c>
    </row>
    <row r="46" spans="7:7" ht="12.75">
      <c r="G46" s="4" t="str">
        <f t="shared" si="0"/>
        <v>OSC-</v>
      </c>
    </row>
    <row r="47" spans="7:7" ht="12.75">
      <c r="G47" s="4" t="str">
        <f t="shared" si="0"/>
        <v>OSC-</v>
      </c>
    </row>
    <row r="48" spans="7:7" ht="12.75">
      <c r="G48" s="4" t="str">
        <f t="shared" si="0"/>
        <v>OSC-</v>
      </c>
    </row>
    <row r="49" spans="7:7" ht="12.75">
      <c r="G49" s="4" t="str">
        <f t="shared" si="0"/>
        <v>OSC-</v>
      </c>
    </row>
    <row r="50" spans="7:7" ht="12.75">
      <c r="G50" s="4" t="str">
        <f t="shared" si="0"/>
        <v>OSC-</v>
      </c>
    </row>
    <row r="51" spans="7:7" ht="12.75">
      <c r="G51" s="4" t="str">
        <f t="shared" si="0"/>
        <v>OSC-</v>
      </c>
    </row>
    <row r="52" spans="7:7" ht="12.75">
      <c r="G52" s="4" t="str">
        <f t="shared" si="0"/>
        <v>OSC-</v>
      </c>
    </row>
    <row r="53" spans="7:7" ht="12.75">
      <c r="G53" s="4" t="str">
        <f t="shared" si="0"/>
        <v>OSC-</v>
      </c>
    </row>
    <row r="54" spans="7:7" ht="12.75">
      <c r="G54" s="4" t="str">
        <f t="shared" si="0"/>
        <v>OSC-</v>
      </c>
    </row>
    <row r="55" spans="7:7" ht="12.75">
      <c r="G55" s="4" t="str">
        <f t="shared" si="0"/>
        <v>OSC-</v>
      </c>
    </row>
    <row r="56" spans="7:7" ht="12.75">
      <c r="G56" s="4" t="str">
        <f t="shared" si="0"/>
        <v>OSC-</v>
      </c>
    </row>
    <row r="57" spans="7:7" ht="12.75">
      <c r="G57" s="4" t="str">
        <f t="shared" si="0"/>
        <v>OSC-</v>
      </c>
    </row>
    <row r="58" spans="7:7" ht="12.75">
      <c r="G58" s="4" t="str">
        <f t="shared" si="0"/>
        <v>OSC-</v>
      </c>
    </row>
    <row r="59" spans="7:7" ht="12.75">
      <c r="G59" s="4" t="str">
        <f t="shared" si="0"/>
        <v>OSC-</v>
      </c>
    </row>
    <row r="60" spans="7:7" ht="12.75">
      <c r="G60" s="4" t="str">
        <f t="shared" si="0"/>
        <v>OSC-</v>
      </c>
    </row>
    <row r="61" spans="7:7" ht="12.75">
      <c r="G61" s="4" t="str">
        <f t="shared" si="0"/>
        <v>OSC-</v>
      </c>
    </row>
  </sheetData>
  <autoFilter ref="A1:L1" xr:uid="{6ABCEF66-05D2-4995-BDE5-10CC35FAFB7F}"/>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483C4-E3F9-419D-B2A4-9632743E2343}">
  <sheetPr>
    <tabColor rgb="FFE2EFDA"/>
  </sheetPr>
  <dimension ref="A1:L103"/>
  <sheetViews>
    <sheetView topLeftCell="A52" workbookViewId="0">
      <selection activeCell="A62" sqref="A62"/>
    </sheetView>
  </sheetViews>
  <sheetFormatPr defaultColWidth="9.140625" defaultRowHeight="12"/>
  <cols>
    <col min="1" max="1" width="6.7109375" style="85" bestFit="1" customWidth="1"/>
    <col min="2" max="2" width="29" style="1" customWidth="1"/>
    <col min="3" max="3" width="40.7109375" style="1" bestFit="1" customWidth="1"/>
    <col min="4" max="4" width="10.42578125" style="1" bestFit="1" customWidth="1"/>
    <col min="5" max="5" width="39.7109375" style="1" bestFit="1" customWidth="1"/>
    <col min="6" max="6" width="102.7109375" style="1" customWidth="1"/>
    <col min="7" max="7" width="21.42578125" style="4" customWidth="1"/>
    <col min="8" max="8" width="11.28515625" style="1" bestFit="1" customWidth="1"/>
    <col min="9" max="9" width="6" style="1" bestFit="1" customWidth="1"/>
    <col min="10" max="10" width="6.85546875" style="1" bestFit="1" customWidth="1"/>
    <col min="11" max="11" width="5.7109375" style="1" bestFit="1" customWidth="1"/>
    <col min="12" max="12" width="52" style="1" bestFit="1" customWidth="1"/>
    <col min="13" max="16384" width="9.140625" style="1"/>
  </cols>
  <sheetData>
    <row r="1" spans="1:12" s="92" customFormat="1">
      <c r="A1" s="94" t="s">
        <v>122</v>
      </c>
      <c r="B1" s="92" t="s">
        <v>1393</v>
      </c>
      <c r="C1" s="92" t="s">
        <v>1394</v>
      </c>
      <c r="D1" s="93" t="s">
        <v>93</v>
      </c>
      <c r="E1" s="93" t="s">
        <v>95</v>
      </c>
      <c r="F1" s="92" t="s">
        <v>97</v>
      </c>
      <c r="G1" s="178" t="s">
        <v>99</v>
      </c>
      <c r="H1" s="93" t="s">
        <v>101</v>
      </c>
      <c r="I1" s="93" t="s">
        <v>1349</v>
      </c>
      <c r="J1" s="93" t="s">
        <v>105</v>
      </c>
      <c r="K1" s="92" t="s">
        <v>1395</v>
      </c>
      <c r="L1" s="92" t="s">
        <v>1239</v>
      </c>
    </row>
    <row r="2" spans="1:12">
      <c r="A2" s="85">
        <f>VLOOKUP(B2&amp;C2,'&lt; Mapping'!$R$8:$U$30,2,FALSE)</f>
        <v>10</v>
      </c>
      <c r="B2" s="8" t="s">
        <v>205</v>
      </c>
      <c r="C2" s="8" t="s">
        <v>206</v>
      </c>
      <c r="E2" s="1" t="s">
        <v>1396</v>
      </c>
      <c r="F2" s="1" t="s">
        <v>1397</v>
      </c>
      <c r="G2" s="4" t="s">
        <v>1398</v>
      </c>
      <c r="K2" s="1">
        <v>2</v>
      </c>
      <c r="L2" s="1" t="s">
        <v>1399</v>
      </c>
    </row>
    <row r="3" spans="1:12">
      <c r="A3" s="85">
        <f>VLOOKUP(B3&amp;C3,'&lt; Mapping'!$R$8:$U$30,2,FALSE)</f>
        <v>10</v>
      </c>
      <c r="B3" s="8" t="s">
        <v>205</v>
      </c>
      <c r="C3" s="8" t="s">
        <v>206</v>
      </c>
      <c r="E3" s="1" t="s">
        <v>1400</v>
      </c>
      <c r="F3" s="1" t="s">
        <v>1401</v>
      </c>
      <c r="G3" s="4" t="s">
        <v>1402</v>
      </c>
      <c r="K3" s="1">
        <v>4</v>
      </c>
    </row>
    <row r="4" spans="1:12">
      <c r="A4" s="85">
        <f>VLOOKUP(B4&amp;C4,'&lt; Mapping'!$R$8:$U$30,2,FALSE)</f>
        <v>10</v>
      </c>
      <c r="B4" s="8" t="s">
        <v>205</v>
      </c>
      <c r="C4" s="8" t="s">
        <v>206</v>
      </c>
      <c r="E4" s="1" t="s">
        <v>1403</v>
      </c>
      <c r="F4" s="1" t="s">
        <v>1404</v>
      </c>
      <c r="G4" s="4" t="s">
        <v>1405</v>
      </c>
      <c r="K4" s="1">
        <v>4</v>
      </c>
    </row>
    <row r="5" spans="1:12">
      <c r="A5" s="85">
        <f>VLOOKUP(B5&amp;C5,'&lt; Mapping'!$R$8:$U$30,2,FALSE)</f>
        <v>10</v>
      </c>
      <c r="B5" s="8" t="s">
        <v>205</v>
      </c>
      <c r="C5" s="8" t="s">
        <v>206</v>
      </c>
      <c r="E5" s="1" t="s">
        <v>1406</v>
      </c>
      <c r="F5" s="1" t="s">
        <v>1407</v>
      </c>
      <c r="G5" s="4" t="s">
        <v>1408</v>
      </c>
      <c r="K5" s="1">
        <v>4</v>
      </c>
    </row>
    <row r="6" spans="1:12">
      <c r="A6" s="85">
        <f>VLOOKUP(B6&amp;C6,'&lt; Mapping'!$R$8:$U$30,2,FALSE)</f>
        <v>10</v>
      </c>
      <c r="B6" s="8" t="s">
        <v>205</v>
      </c>
      <c r="C6" s="8" t="s">
        <v>206</v>
      </c>
      <c r="E6" s="1" t="s">
        <v>1409</v>
      </c>
      <c r="F6" s="1" t="s">
        <v>1410</v>
      </c>
      <c r="G6" s="4" t="s">
        <v>1411</v>
      </c>
      <c r="K6" s="1">
        <v>2</v>
      </c>
      <c r="L6" s="1" t="s">
        <v>1399</v>
      </c>
    </row>
    <row r="7" spans="1:12">
      <c r="A7" s="85">
        <f>VLOOKUP(B7&amp;C7,'&lt; Mapping'!$R$8:$U$30,2,FALSE)</f>
        <v>10</v>
      </c>
      <c r="B7" s="8" t="s">
        <v>205</v>
      </c>
      <c r="C7" s="8" t="s">
        <v>206</v>
      </c>
      <c r="E7" s="8" t="s">
        <v>1412</v>
      </c>
      <c r="F7" s="1" t="s">
        <v>1413</v>
      </c>
      <c r="G7" s="4" t="s">
        <v>1414</v>
      </c>
      <c r="K7" s="1">
        <v>2</v>
      </c>
      <c r="L7" s="1" t="s">
        <v>1399</v>
      </c>
    </row>
    <row r="8" spans="1:12">
      <c r="A8" s="85">
        <f>VLOOKUP(B8&amp;C8,'&lt; Mapping'!$R$8:$U$30,2,FALSE)</f>
        <v>10</v>
      </c>
      <c r="B8" s="8" t="s">
        <v>205</v>
      </c>
      <c r="C8" s="8" t="s">
        <v>206</v>
      </c>
      <c r="E8" s="1" t="s">
        <v>1415</v>
      </c>
      <c r="F8" s="1" t="s">
        <v>1416</v>
      </c>
      <c r="G8" s="4" t="s">
        <v>1417</v>
      </c>
      <c r="K8" s="1">
        <v>2</v>
      </c>
      <c r="L8" s="1" t="s">
        <v>1399</v>
      </c>
    </row>
    <row r="9" spans="1:12">
      <c r="A9" s="85">
        <f>VLOOKUP(B9&amp;C9,'&lt; Mapping'!$R$8:$U$30,2,FALSE)</f>
        <v>10</v>
      </c>
      <c r="B9" s="8" t="s">
        <v>205</v>
      </c>
      <c r="C9" s="8" t="s">
        <v>206</v>
      </c>
      <c r="E9" s="1" t="s">
        <v>1418</v>
      </c>
      <c r="F9" s="1" t="s">
        <v>1419</v>
      </c>
      <c r="G9" s="4" t="s">
        <v>1420</v>
      </c>
      <c r="K9" s="1">
        <v>3</v>
      </c>
      <c r="L9" s="1" t="s">
        <v>1421</v>
      </c>
    </row>
    <row r="10" spans="1:12">
      <c r="A10" s="85">
        <f>VLOOKUP(B10&amp;C10,'&lt; Mapping'!$R$8:$U$30,2,FALSE)</f>
        <v>10</v>
      </c>
      <c r="B10" s="8" t="s">
        <v>205</v>
      </c>
      <c r="C10" s="8" t="s">
        <v>206</v>
      </c>
      <c r="E10" s="1" t="s">
        <v>1422</v>
      </c>
      <c r="F10" s="1" t="s">
        <v>1423</v>
      </c>
      <c r="G10" s="4" t="s">
        <v>1424</v>
      </c>
      <c r="K10" s="1">
        <v>4</v>
      </c>
    </row>
    <row r="11" spans="1:12">
      <c r="A11" s="85">
        <f>VLOOKUP(B11&amp;C11,'&lt; Mapping'!$R$8:$U$30,2,FALSE)</f>
        <v>10</v>
      </c>
      <c r="B11" s="8" t="s">
        <v>205</v>
      </c>
      <c r="C11" s="8" t="s">
        <v>206</v>
      </c>
      <c r="E11" s="1" t="s">
        <v>1425</v>
      </c>
      <c r="F11" s="1" t="s">
        <v>1426</v>
      </c>
      <c r="G11" s="4" t="s">
        <v>1427</v>
      </c>
      <c r="K11" s="1">
        <v>3</v>
      </c>
      <c r="L11" s="1" t="s">
        <v>1428</v>
      </c>
    </row>
    <row r="12" spans="1:12">
      <c r="A12" s="85">
        <f>VLOOKUP(B12&amp;C12,'&lt; Mapping'!$R$8:$U$30,2,FALSE)</f>
        <v>10</v>
      </c>
      <c r="B12" s="8" t="s">
        <v>205</v>
      </c>
      <c r="C12" s="8" t="s">
        <v>206</v>
      </c>
      <c r="E12" s="1" t="s">
        <v>1429</v>
      </c>
      <c r="F12" s="1" t="s">
        <v>1430</v>
      </c>
      <c r="G12" s="4" t="s">
        <v>1431</v>
      </c>
    </row>
    <row r="13" spans="1:12">
      <c r="A13" s="85">
        <f>VLOOKUP(B13&amp;C13,'&lt; Mapping'!$R$8:$U$30,2,FALSE)</f>
        <v>10</v>
      </c>
      <c r="B13" s="8" t="s">
        <v>205</v>
      </c>
      <c r="C13" s="8" t="s">
        <v>206</v>
      </c>
      <c r="E13" s="1" t="s">
        <v>1432</v>
      </c>
      <c r="F13" s="1" t="s">
        <v>1433</v>
      </c>
      <c r="G13" s="4" t="s">
        <v>1434</v>
      </c>
    </row>
    <row r="14" spans="1:12">
      <c r="A14" s="85">
        <f>VLOOKUP(B14&amp;C14,'&lt; Mapping'!$R$8:$U$30,2,FALSE)</f>
        <v>5</v>
      </c>
      <c r="B14" s="8" t="s">
        <v>217</v>
      </c>
      <c r="C14" s="8" t="s">
        <v>218</v>
      </c>
      <c r="E14" s="9" t="s">
        <v>658</v>
      </c>
      <c r="F14" s="1" t="s">
        <v>659</v>
      </c>
      <c r="G14" s="4" t="s">
        <v>660</v>
      </c>
      <c r="K14" s="1">
        <v>4</v>
      </c>
    </row>
    <row r="15" spans="1:12">
      <c r="A15" s="85">
        <f>VLOOKUP(B15&amp;C15,'&lt; Mapping'!$R$8:$U$30,2,FALSE)</f>
        <v>5</v>
      </c>
      <c r="B15" s="8" t="s">
        <v>217</v>
      </c>
      <c r="C15" s="8" t="s">
        <v>218</v>
      </c>
      <c r="E15" s="9" t="s">
        <v>666</v>
      </c>
      <c r="F15" s="1" t="s">
        <v>667</v>
      </c>
      <c r="G15" s="4" t="s">
        <v>668</v>
      </c>
      <c r="K15" s="1">
        <v>4</v>
      </c>
    </row>
    <row r="16" spans="1:12">
      <c r="A16" s="85">
        <f>VLOOKUP(B16&amp;C16,'&lt; Mapping'!$R$8:$U$30,2,FALSE)</f>
        <v>5</v>
      </c>
      <c r="B16" s="8" t="s">
        <v>217</v>
      </c>
      <c r="C16" s="8" t="s">
        <v>218</v>
      </c>
      <c r="E16" s="9" t="s">
        <v>671</v>
      </c>
      <c r="F16" s="1" t="s">
        <v>672</v>
      </c>
      <c r="G16" s="4" t="s">
        <v>673</v>
      </c>
      <c r="K16" s="1">
        <v>4</v>
      </c>
    </row>
    <row r="17" spans="1:11">
      <c r="A17" s="85">
        <f>VLOOKUP(B17&amp;C17,'&lt; Mapping'!$R$8:$U$30,2,FALSE)</f>
        <v>5</v>
      </c>
      <c r="B17" s="8" t="s">
        <v>217</v>
      </c>
      <c r="C17" s="8" t="s">
        <v>218</v>
      </c>
      <c r="E17" s="9" t="s">
        <v>675</v>
      </c>
      <c r="F17" s="1" t="s">
        <v>676</v>
      </c>
      <c r="G17" s="4" t="s">
        <v>677</v>
      </c>
      <c r="K17" s="1">
        <v>4</v>
      </c>
    </row>
    <row r="18" spans="1:11">
      <c r="A18" s="85">
        <f>VLOOKUP(B18&amp;C18,'&lt; Mapping'!$R$8:$U$30,2,FALSE)</f>
        <v>5</v>
      </c>
      <c r="B18" s="8" t="s">
        <v>217</v>
      </c>
      <c r="C18" s="8" t="s">
        <v>218</v>
      </c>
      <c r="E18" s="9" t="s">
        <v>679</v>
      </c>
      <c r="F18" s="1" t="s">
        <v>680</v>
      </c>
      <c r="G18" s="4" t="s">
        <v>681</v>
      </c>
      <c r="K18" s="1">
        <v>4</v>
      </c>
    </row>
    <row r="19" spans="1:11">
      <c r="A19" s="85">
        <f>VLOOKUP(B19&amp;C19,'&lt; Mapping'!$R$8:$U$30,2,FALSE)</f>
        <v>5</v>
      </c>
      <c r="B19" s="8" t="s">
        <v>217</v>
      </c>
      <c r="C19" s="8" t="s">
        <v>223</v>
      </c>
      <c r="E19" s="9" t="s">
        <v>682</v>
      </c>
      <c r="F19" s="1" t="s">
        <v>683</v>
      </c>
      <c r="G19" s="4" t="s">
        <v>684</v>
      </c>
      <c r="K19" s="1">
        <v>4</v>
      </c>
    </row>
    <row r="20" spans="1:11">
      <c r="A20" s="85">
        <f>VLOOKUP(B20&amp;C20,'&lt; Mapping'!$R$8:$U$30,2,FALSE)</f>
        <v>5</v>
      </c>
      <c r="B20" s="8" t="s">
        <v>217</v>
      </c>
      <c r="C20" s="8" t="s">
        <v>223</v>
      </c>
      <c r="E20" s="9" t="s">
        <v>690</v>
      </c>
      <c r="F20" s="1" t="s">
        <v>691</v>
      </c>
      <c r="G20" s="4" t="s">
        <v>692</v>
      </c>
      <c r="K20" s="1">
        <v>4</v>
      </c>
    </row>
    <row r="21" spans="1:11">
      <c r="A21" s="85">
        <f>VLOOKUP(B21&amp;C21,'&lt; Mapping'!$R$8:$U$30,2,FALSE)</f>
        <v>5</v>
      </c>
      <c r="B21" s="8" t="s">
        <v>217</v>
      </c>
      <c r="C21" s="8" t="s">
        <v>223</v>
      </c>
      <c r="E21" s="9" t="s">
        <v>694</v>
      </c>
      <c r="F21" s="1" t="s">
        <v>695</v>
      </c>
      <c r="G21" s="4" t="s">
        <v>696</v>
      </c>
      <c r="K21" s="1">
        <v>4</v>
      </c>
    </row>
    <row r="22" spans="1:11">
      <c r="A22" s="85">
        <f>VLOOKUP(B22&amp;C22,'&lt; Mapping'!$R$8:$U$30,2,FALSE)</f>
        <v>5</v>
      </c>
      <c r="B22" s="8" t="s">
        <v>217</v>
      </c>
      <c r="C22" s="8" t="s">
        <v>223</v>
      </c>
      <c r="E22" s="9" t="s">
        <v>700</v>
      </c>
      <c r="F22" s="1" t="s">
        <v>701</v>
      </c>
      <c r="G22" s="4" t="s">
        <v>702</v>
      </c>
      <c r="K22" s="1">
        <v>4</v>
      </c>
    </row>
    <row r="23" spans="1:11">
      <c r="A23" s="85">
        <f>VLOOKUP(B23&amp;C23,'&lt; Mapping'!$R$8:$U$30,2,FALSE)</f>
        <v>5</v>
      </c>
      <c r="B23" s="8" t="s">
        <v>217</v>
      </c>
      <c r="C23" s="8" t="s">
        <v>228</v>
      </c>
      <c r="E23" s="9" t="s">
        <v>706</v>
      </c>
      <c r="F23" s="1" t="s">
        <v>707</v>
      </c>
      <c r="G23" s="4" t="s">
        <v>708</v>
      </c>
      <c r="K23" s="1">
        <v>4</v>
      </c>
    </row>
    <row r="24" spans="1:11">
      <c r="A24" s="85">
        <f>VLOOKUP(B24&amp;C24,'&lt; Mapping'!$R$8:$U$30,2,FALSE)</f>
        <v>5</v>
      </c>
      <c r="B24" s="8" t="s">
        <v>217</v>
      </c>
      <c r="C24" s="8" t="s">
        <v>228</v>
      </c>
      <c r="E24" s="9" t="s">
        <v>711</v>
      </c>
      <c r="F24" s="1" t="s">
        <v>712</v>
      </c>
      <c r="G24" s="4" t="s">
        <v>713</v>
      </c>
      <c r="K24" s="1">
        <v>4</v>
      </c>
    </row>
    <row r="25" spans="1:11">
      <c r="A25" s="85">
        <f>VLOOKUP(B25&amp;C25,'&lt; Mapping'!$R$8:$U$30,2,FALSE)</f>
        <v>5</v>
      </c>
      <c r="B25" s="8" t="s">
        <v>217</v>
      </c>
      <c r="C25" s="8" t="s">
        <v>228</v>
      </c>
      <c r="E25" s="9" t="s">
        <v>717</v>
      </c>
      <c r="F25" s="1" t="s">
        <v>718</v>
      </c>
      <c r="G25" s="4" t="s">
        <v>719</v>
      </c>
      <c r="K25" s="1">
        <v>4</v>
      </c>
    </row>
    <row r="26" spans="1:11">
      <c r="A26" s="85">
        <f>VLOOKUP(B26&amp;C26,'&lt; Mapping'!$R$8:$U$30,2,FALSE)</f>
        <v>5</v>
      </c>
      <c r="B26" s="8" t="s">
        <v>217</v>
      </c>
      <c r="C26" s="8" t="s">
        <v>228</v>
      </c>
      <c r="E26" s="9" t="s">
        <v>721</v>
      </c>
      <c r="F26" s="1" t="s">
        <v>722</v>
      </c>
      <c r="G26" s="4" t="s">
        <v>723</v>
      </c>
      <c r="K26" s="1">
        <v>4</v>
      </c>
    </row>
    <row r="27" spans="1:11">
      <c r="A27" s="85">
        <f>VLOOKUP(B27&amp;C27,'&lt; Mapping'!$R$8:$U$30,2,FALSE)</f>
        <v>5</v>
      </c>
      <c r="B27" s="8" t="s">
        <v>217</v>
      </c>
      <c r="C27" s="8" t="s">
        <v>228</v>
      </c>
      <c r="E27" s="9" t="s">
        <v>724</v>
      </c>
      <c r="F27" s="1" t="s">
        <v>725</v>
      </c>
      <c r="G27" s="4" t="s">
        <v>726</v>
      </c>
      <c r="K27" s="1">
        <v>4</v>
      </c>
    </row>
    <row r="28" spans="1:11">
      <c r="A28" s="85">
        <f>VLOOKUP(B28&amp;C28,'&lt; Mapping'!$R$8:$U$30,2,FALSE)</f>
        <v>5</v>
      </c>
      <c r="B28" s="8" t="s">
        <v>217</v>
      </c>
      <c r="C28" s="8" t="s">
        <v>228</v>
      </c>
      <c r="E28" s="9" t="s">
        <v>730</v>
      </c>
      <c r="F28" s="1" t="s">
        <v>731</v>
      </c>
      <c r="G28" s="4" t="s">
        <v>732</v>
      </c>
      <c r="K28" s="1">
        <v>4</v>
      </c>
    </row>
    <row r="29" spans="1:11">
      <c r="A29" s="85">
        <f>VLOOKUP(B29&amp;C29,'&lt; Mapping'!$R$8:$U$30,2,FALSE)</f>
        <v>5</v>
      </c>
      <c r="B29" s="8" t="s">
        <v>217</v>
      </c>
      <c r="C29" s="8" t="s">
        <v>234</v>
      </c>
      <c r="E29" s="9" t="s">
        <v>735</v>
      </c>
      <c r="F29" s="1" t="s">
        <v>736</v>
      </c>
      <c r="G29" s="4" t="s">
        <v>737</v>
      </c>
      <c r="K29" s="1">
        <v>4</v>
      </c>
    </row>
    <row r="30" spans="1:11">
      <c r="A30" s="85">
        <f>VLOOKUP(B30&amp;C30,'&lt; Mapping'!$R$8:$U$30,2,FALSE)</f>
        <v>5</v>
      </c>
      <c r="B30" s="8" t="s">
        <v>217</v>
      </c>
      <c r="C30" s="8" t="s">
        <v>234</v>
      </c>
      <c r="E30" s="9" t="s">
        <v>741</v>
      </c>
      <c r="F30" s="1" t="s">
        <v>742</v>
      </c>
      <c r="G30" s="4" t="s">
        <v>743</v>
      </c>
      <c r="K30" s="1">
        <v>4</v>
      </c>
    </row>
    <row r="31" spans="1:11">
      <c r="A31" s="85">
        <f>VLOOKUP(B31&amp;C31,'&lt; Mapping'!$R$8:$U$30,2,FALSE)</f>
        <v>5</v>
      </c>
      <c r="B31" s="8" t="s">
        <v>217</v>
      </c>
      <c r="C31" s="8" t="s">
        <v>234</v>
      </c>
      <c r="E31" s="9" t="s">
        <v>745</v>
      </c>
      <c r="F31" s="1" t="s">
        <v>746</v>
      </c>
      <c r="G31" s="4" t="s">
        <v>747</v>
      </c>
      <c r="K31" s="1">
        <v>4</v>
      </c>
    </row>
    <row r="32" spans="1:11">
      <c r="A32" s="85">
        <f>VLOOKUP(B32&amp;C32,'&lt; Mapping'!$R$8:$U$30,2,FALSE)</f>
        <v>5</v>
      </c>
      <c r="B32" s="8" t="s">
        <v>217</v>
      </c>
      <c r="C32" s="8" t="s">
        <v>234</v>
      </c>
      <c r="E32" s="9" t="s">
        <v>752</v>
      </c>
      <c r="F32" s="1" t="s">
        <v>753</v>
      </c>
      <c r="G32" s="4" t="s">
        <v>754</v>
      </c>
      <c r="K32" s="1">
        <v>4</v>
      </c>
    </row>
    <row r="33" spans="1:11">
      <c r="A33" s="85">
        <f>VLOOKUP(B33&amp;C33,'&lt; Mapping'!$R$8:$U$30,2,FALSE)</f>
        <v>6</v>
      </c>
      <c r="B33" s="8" t="s">
        <v>217</v>
      </c>
      <c r="C33" s="9" t="s">
        <v>238</v>
      </c>
      <c r="E33" s="7" t="s">
        <v>1435</v>
      </c>
      <c r="F33" s="1" t="s">
        <v>1436</v>
      </c>
      <c r="G33" s="4" t="s">
        <v>1437</v>
      </c>
      <c r="K33" s="1">
        <v>4</v>
      </c>
    </row>
    <row r="34" spans="1:11">
      <c r="A34" s="85">
        <f>VLOOKUP(B34&amp;C34,'&lt; Mapping'!$R$8:$U$30,2,FALSE)</f>
        <v>6</v>
      </c>
      <c r="B34" s="8" t="s">
        <v>217</v>
      </c>
      <c r="C34" s="9" t="s">
        <v>238</v>
      </c>
      <c r="E34" s="7" t="s">
        <v>1438</v>
      </c>
      <c r="F34" s="8" t="s">
        <v>1439</v>
      </c>
      <c r="G34" s="4" t="s">
        <v>1440</v>
      </c>
      <c r="K34" s="1">
        <v>4</v>
      </c>
    </row>
    <row r="35" spans="1:11">
      <c r="A35" s="85">
        <f>VLOOKUP(B35&amp;C35,'&lt; Mapping'!$R$8:$U$30,2,FALSE)</f>
        <v>6</v>
      </c>
      <c r="B35" s="8" t="s">
        <v>217</v>
      </c>
      <c r="C35" s="9" t="s">
        <v>238</v>
      </c>
      <c r="E35" s="9" t="s">
        <v>1441</v>
      </c>
      <c r="F35" s="1" t="s">
        <v>1442</v>
      </c>
      <c r="G35" s="4" t="s">
        <v>1443</v>
      </c>
      <c r="K35" s="1">
        <v>4</v>
      </c>
    </row>
    <row r="36" spans="1:11">
      <c r="A36" s="85">
        <f>VLOOKUP(B36&amp;C36,'&lt; Mapping'!$R$8:$U$30,2,FALSE)</f>
        <v>6</v>
      </c>
      <c r="B36" s="8" t="s">
        <v>217</v>
      </c>
      <c r="C36" s="9" t="s">
        <v>238</v>
      </c>
      <c r="E36" s="7" t="s">
        <v>1444</v>
      </c>
      <c r="F36" s="1" t="s">
        <v>1445</v>
      </c>
      <c r="G36" s="4" t="s">
        <v>1446</v>
      </c>
      <c r="K36" s="1">
        <v>4</v>
      </c>
    </row>
    <row r="37" spans="1:11">
      <c r="A37" s="85">
        <f>VLOOKUP(B37&amp;C37,'&lt; Mapping'!$R$8:$U$30,2,FALSE)</f>
        <v>6</v>
      </c>
      <c r="B37" s="8" t="s">
        <v>217</v>
      </c>
      <c r="C37" s="9" t="s">
        <v>242</v>
      </c>
      <c r="E37" s="9" t="s">
        <v>1447</v>
      </c>
      <c r="F37" s="1" t="s">
        <v>1448</v>
      </c>
      <c r="G37" s="4" t="s">
        <v>1449</v>
      </c>
      <c r="K37" s="1">
        <v>4</v>
      </c>
    </row>
    <row r="38" spans="1:11">
      <c r="A38" s="85">
        <f>VLOOKUP(B38&amp;C38,'&lt; Mapping'!$R$8:$U$30,2,FALSE)</f>
        <v>6</v>
      </c>
      <c r="B38" s="8" t="s">
        <v>217</v>
      </c>
      <c r="C38" s="9" t="s">
        <v>242</v>
      </c>
      <c r="E38" s="9" t="s">
        <v>1450</v>
      </c>
      <c r="F38" s="1" t="s">
        <v>1451</v>
      </c>
      <c r="G38" s="4" t="s">
        <v>1452</v>
      </c>
      <c r="K38" s="1">
        <v>4</v>
      </c>
    </row>
    <row r="39" spans="1:11">
      <c r="A39" s="85">
        <f>VLOOKUP(B39&amp;C39,'&lt; Mapping'!$R$8:$U$30,2,FALSE)</f>
        <v>6</v>
      </c>
      <c r="B39" s="8" t="s">
        <v>217</v>
      </c>
      <c r="C39" s="9" t="s">
        <v>242</v>
      </c>
      <c r="E39" s="9" t="s">
        <v>1453</v>
      </c>
      <c r="F39" s="1" t="s">
        <v>1454</v>
      </c>
      <c r="G39" s="4" t="s">
        <v>1455</v>
      </c>
      <c r="K39" s="1">
        <v>4</v>
      </c>
    </row>
    <row r="40" spans="1:11">
      <c r="A40" s="85">
        <f>VLOOKUP(B40&amp;C40,'&lt; Mapping'!$R$8:$U$30,2,FALSE)</f>
        <v>6</v>
      </c>
      <c r="B40" s="8" t="s">
        <v>217</v>
      </c>
      <c r="C40" s="9" t="s">
        <v>242</v>
      </c>
      <c r="E40" s="9" t="s">
        <v>1456</v>
      </c>
      <c r="F40" s="1" t="s">
        <v>1457</v>
      </c>
      <c r="G40" s="4" t="s">
        <v>1458</v>
      </c>
      <c r="K40" s="1">
        <v>4</v>
      </c>
    </row>
    <row r="41" spans="1:11">
      <c r="A41" s="85">
        <f>VLOOKUP(B41&amp;C41,'&lt; Mapping'!$R$8:$U$30,2,FALSE)</f>
        <v>6</v>
      </c>
      <c r="B41" s="8" t="s">
        <v>217</v>
      </c>
      <c r="C41" s="9" t="s">
        <v>242</v>
      </c>
      <c r="E41" s="9" t="s">
        <v>1459</v>
      </c>
      <c r="F41" s="1" t="s">
        <v>1460</v>
      </c>
      <c r="G41" s="4" t="s">
        <v>1461</v>
      </c>
      <c r="K41" s="1">
        <v>4</v>
      </c>
    </row>
    <row r="42" spans="1:11">
      <c r="A42" s="85">
        <f>VLOOKUP(B42&amp;C42,'&lt; Mapping'!$R$8:$U$30,2,FALSE)</f>
        <v>6</v>
      </c>
      <c r="B42" s="8" t="s">
        <v>217</v>
      </c>
      <c r="C42" s="9" t="s">
        <v>242</v>
      </c>
      <c r="E42" s="7" t="s">
        <v>1462</v>
      </c>
      <c r="F42" s="1" t="s">
        <v>1463</v>
      </c>
      <c r="G42" s="4" t="s">
        <v>1464</v>
      </c>
      <c r="K42" s="1">
        <v>4</v>
      </c>
    </row>
    <row r="43" spans="1:11">
      <c r="A43" s="85">
        <f>VLOOKUP(B43&amp;C43,'&lt; Mapping'!$R$8:$U$30,2,FALSE)</f>
        <v>5</v>
      </c>
      <c r="B43" s="8" t="s">
        <v>217</v>
      </c>
      <c r="C43" s="9" t="s">
        <v>245</v>
      </c>
      <c r="E43" s="9" t="s">
        <v>759</v>
      </c>
      <c r="F43" s="1" t="s">
        <v>760</v>
      </c>
      <c r="G43" s="4" t="s">
        <v>761</v>
      </c>
      <c r="K43" s="1">
        <v>4</v>
      </c>
    </row>
    <row r="44" spans="1:11">
      <c r="A44" s="85">
        <f>VLOOKUP(B44&amp;C44,'&lt; Mapping'!$R$8:$U$30,2,FALSE)</f>
        <v>5</v>
      </c>
      <c r="B44" s="8" t="s">
        <v>217</v>
      </c>
      <c r="C44" s="9" t="s">
        <v>245</v>
      </c>
      <c r="E44" s="9" t="s">
        <v>763</v>
      </c>
      <c r="F44" s="1" t="s">
        <v>764</v>
      </c>
      <c r="G44" s="4" t="s">
        <v>765</v>
      </c>
      <c r="K44" s="1">
        <v>4</v>
      </c>
    </row>
    <row r="45" spans="1:11">
      <c r="A45" s="85">
        <f>VLOOKUP(B45&amp;C45,'&lt; Mapping'!$R$8:$U$30,2,FALSE)</f>
        <v>5</v>
      </c>
      <c r="B45" s="8" t="s">
        <v>217</v>
      </c>
      <c r="C45" s="9" t="s">
        <v>245</v>
      </c>
      <c r="E45" s="9" t="s">
        <v>769</v>
      </c>
      <c r="F45" s="1" t="s">
        <v>770</v>
      </c>
      <c r="G45" s="4" t="s">
        <v>771</v>
      </c>
      <c r="K45" s="1">
        <v>4</v>
      </c>
    </row>
    <row r="46" spans="1:11">
      <c r="A46" s="85">
        <f>VLOOKUP(B46&amp;C46,'&lt; Mapping'!$R$8:$U$30,2,FALSE)</f>
        <v>5</v>
      </c>
      <c r="B46" s="8" t="s">
        <v>217</v>
      </c>
      <c r="C46" s="9" t="s">
        <v>245</v>
      </c>
      <c r="E46" s="9" t="s">
        <v>775</v>
      </c>
      <c r="F46" s="1" t="s">
        <v>776</v>
      </c>
      <c r="G46" s="4" t="s">
        <v>777</v>
      </c>
      <c r="K46" s="1">
        <v>4</v>
      </c>
    </row>
    <row r="47" spans="1:11">
      <c r="A47" s="85">
        <f>VLOOKUP(B47&amp;C47,'&lt; Mapping'!$R$8:$U$30,2,FALSE)</f>
        <v>5</v>
      </c>
      <c r="B47" s="8" t="s">
        <v>217</v>
      </c>
      <c r="C47" s="9" t="s">
        <v>245</v>
      </c>
      <c r="E47" s="9" t="s">
        <v>780</v>
      </c>
      <c r="F47" s="1" t="s">
        <v>781</v>
      </c>
      <c r="G47" s="4" t="s">
        <v>782</v>
      </c>
      <c r="K47" s="1">
        <v>4</v>
      </c>
    </row>
    <row r="48" spans="1:11">
      <c r="A48" s="85">
        <f>VLOOKUP(B48&amp;C48,'&lt; Mapping'!$R$8:$U$30,2,FALSE)</f>
        <v>7</v>
      </c>
      <c r="B48" s="8" t="s">
        <v>249</v>
      </c>
      <c r="C48" s="9" t="s">
        <v>250</v>
      </c>
      <c r="E48" s="9" t="s">
        <v>938</v>
      </c>
      <c r="F48" s="1" t="s">
        <v>939</v>
      </c>
      <c r="G48" s="4" t="s">
        <v>940</v>
      </c>
    </row>
    <row r="49" spans="1:7">
      <c r="A49" s="85">
        <f>VLOOKUP(B49&amp;C49,'&lt; Mapping'!$R$8:$U$30,2,FALSE)</f>
        <v>7</v>
      </c>
      <c r="B49" s="8" t="s">
        <v>249</v>
      </c>
      <c r="C49" s="9" t="s">
        <v>250</v>
      </c>
      <c r="E49" s="9" t="s">
        <v>947</v>
      </c>
      <c r="F49" s="1" t="s">
        <v>948</v>
      </c>
      <c r="G49" s="4" t="s">
        <v>949</v>
      </c>
    </row>
    <row r="50" spans="1:7">
      <c r="A50" s="85">
        <f>VLOOKUP(B50&amp;C50,'&lt; Mapping'!$R$8:$U$30,2,FALSE)</f>
        <v>7</v>
      </c>
      <c r="B50" s="8" t="s">
        <v>249</v>
      </c>
      <c r="C50" s="9" t="s">
        <v>257</v>
      </c>
      <c r="E50" s="9" t="s">
        <v>955</v>
      </c>
      <c r="F50" s="1" t="s">
        <v>956</v>
      </c>
      <c r="G50" s="4" t="s">
        <v>957</v>
      </c>
    </row>
    <row r="51" spans="1:7">
      <c r="A51" s="85">
        <f>VLOOKUP(B51&amp;C51,'&lt; Mapping'!$R$8:$U$30,2,FALSE)</f>
        <v>7</v>
      </c>
      <c r="B51" s="8" t="s">
        <v>249</v>
      </c>
      <c r="C51" s="9" t="s">
        <v>254</v>
      </c>
      <c r="E51" s="9" t="s">
        <v>962</v>
      </c>
      <c r="F51" s="1" t="s">
        <v>963</v>
      </c>
      <c r="G51" s="4" t="s">
        <v>964</v>
      </c>
    </row>
    <row r="52" spans="1:7">
      <c r="A52" s="85">
        <f>VLOOKUP(B52&amp;C52,'&lt; Mapping'!$R$8:$U$30,2,FALSE)</f>
        <v>7</v>
      </c>
      <c r="B52" s="8" t="s">
        <v>249</v>
      </c>
      <c r="C52" s="9" t="s">
        <v>254</v>
      </c>
      <c r="E52" s="9" t="s">
        <v>968</v>
      </c>
      <c r="F52" s="1" t="s">
        <v>969</v>
      </c>
      <c r="G52" s="4" t="s">
        <v>970</v>
      </c>
    </row>
    <row r="53" spans="1:7">
      <c r="A53" s="85">
        <f>VLOOKUP(B53&amp;C53,'&lt; Mapping'!$R$8:$U$30,2,FALSE)</f>
        <v>7</v>
      </c>
      <c r="B53" s="8" t="s">
        <v>249</v>
      </c>
      <c r="C53" s="9" t="s">
        <v>260</v>
      </c>
      <c r="E53" s="9" t="s">
        <v>974</v>
      </c>
      <c r="F53" s="1" t="s">
        <v>975</v>
      </c>
      <c r="G53" s="4" t="s">
        <v>976</v>
      </c>
    </row>
    <row r="54" spans="1:7">
      <c r="A54" s="85">
        <f>VLOOKUP(B54&amp;C54,'&lt; Mapping'!$R$8:$U$30,2,FALSE)</f>
        <v>7</v>
      </c>
      <c r="B54" s="8" t="s">
        <v>249</v>
      </c>
      <c r="C54" s="9" t="s">
        <v>260</v>
      </c>
      <c r="E54" s="9" t="s">
        <v>979</v>
      </c>
      <c r="F54" s="1" t="s">
        <v>980</v>
      </c>
      <c r="G54" s="4" t="s">
        <v>981</v>
      </c>
    </row>
    <row r="55" spans="1:7">
      <c r="A55" s="85">
        <f>VLOOKUP(B55&amp;C55,'&lt; Mapping'!$R$8:$U$30,2,FALSE)</f>
        <v>7</v>
      </c>
      <c r="B55" s="8" t="s">
        <v>249</v>
      </c>
      <c r="C55" s="9" t="s">
        <v>260</v>
      </c>
      <c r="E55" s="9" t="s">
        <v>985</v>
      </c>
      <c r="F55" s="1" t="s">
        <v>986</v>
      </c>
      <c r="G55" s="4" t="s">
        <v>987</v>
      </c>
    </row>
    <row r="56" spans="1:7">
      <c r="A56" s="85">
        <f>VLOOKUP(B56&amp;C56,'&lt; Mapping'!$R$8:$U$30,2,FALSE)</f>
        <v>7</v>
      </c>
      <c r="B56" s="8" t="s">
        <v>249</v>
      </c>
      <c r="C56" s="9" t="s">
        <v>254</v>
      </c>
      <c r="E56" s="9" t="s">
        <v>990</v>
      </c>
      <c r="F56" s="1" t="s">
        <v>991</v>
      </c>
      <c r="G56" s="4" t="s">
        <v>992</v>
      </c>
    </row>
    <row r="57" spans="1:7">
      <c r="A57" s="85">
        <f>VLOOKUP(B57&amp;C57,'&lt; Mapping'!$R$8:$U$30,2,FALSE)</f>
        <v>9</v>
      </c>
      <c r="B57" s="8" t="s">
        <v>262</v>
      </c>
      <c r="C57" s="9" t="s">
        <v>261</v>
      </c>
      <c r="F57" s="1" t="s">
        <v>1172</v>
      </c>
      <c r="G57" s="4" t="s">
        <v>1173</v>
      </c>
    </row>
    <row r="58" spans="1:7">
      <c r="A58" s="85">
        <f>VLOOKUP(B58&amp;C58,'&lt; Mapping'!$R$8:$U$30,2,FALSE)</f>
        <v>9</v>
      </c>
      <c r="B58" s="8" t="s">
        <v>262</v>
      </c>
      <c r="C58" s="9" t="s">
        <v>261</v>
      </c>
      <c r="F58" s="1" t="s">
        <v>1178</v>
      </c>
      <c r="G58" s="4" t="s">
        <v>1179</v>
      </c>
    </row>
    <row r="59" spans="1:7">
      <c r="A59" s="85">
        <f>VLOOKUP(B59&amp;C59,'&lt; Mapping'!$R$8:$U$30,2,FALSE)</f>
        <v>9</v>
      </c>
      <c r="B59" s="8" t="s">
        <v>262</v>
      </c>
      <c r="C59" s="9" t="s">
        <v>264</v>
      </c>
      <c r="F59" s="1" t="s">
        <v>1183</v>
      </c>
      <c r="G59" s="4" t="s">
        <v>1184</v>
      </c>
    </row>
    <row r="60" spans="1:7">
      <c r="A60" s="85">
        <f>VLOOKUP(B60&amp;C60,'&lt; Mapping'!$R$8:$U$30,2,FALSE)</f>
        <v>9</v>
      </c>
      <c r="B60" s="8" t="s">
        <v>262</v>
      </c>
      <c r="C60" s="9" t="s">
        <v>264</v>
      </c>
      <c r="F60" s="1" t="s">
        <v>1187</v>
      </c>
      <c r="G60" s="4" t="s">
        <v>1188</v>
      </c>
    </row>
    <row r="61" spans="1:7">
      <c r="A61" s="85">
        <f>VLOOKUP(B61&amp;C61,'&lt; Mapping'!$R$8:$U$30,2,FALSE)</f>
        <v>9</v>
      </c>
      <c r="B61" s="8" t="s">
        <v>262</v>
      </c>
      <c r="C61" s="9" t="s">
        <v>264</v>
      </c>
      <c r="F61" s="1" t="s">
        <v>1192</v>
      </c>
      <c r="G61" s="4" t="s">
        <v>1193</v>
      </c>
    </row>
    <row r="62" spans="1:7">
      <c r="A62" s="85">
        <v>5</v>
      </c>
      <c r="B62" s="8" t="s">
        <v>262</v>
      </c>
      <c r="C62" s="9" t="s">
        <v>264</v>
      </c>
      <c r="F62" s="1" t="s">
        <v>784</v>
      </c>
      <c r="G62" s="4" t="s">
        <v>785</v>
      </c>
    </row>
    <row r="63" spans="1:7">
      <c r="A63" s="85">
        <f>VLOOKUP(B63&amp;C63,'&lt; Mapping'!$R$8:$U$30,2,FALSE)</f>
        <v>9</v>
      </c>
      <c r="B63" s="8" t="s">
        <v>262</v>
      </c>
      <c r="C63" s="9" t="s">
        <v>264</v>
      </c>
      <c r="F63" s="1" t="s">
        <v>1198</v>
      </c>
      <c r="G63" s="4" t="s">
        <v>1199</v>
      </c>
    </row>
    <row r="64" spans="1:7">
      <c r="A64" s="85">
        <f>VLOOKUP(B64&amp;C64,'&lt; Mapping'!$R$8:$U$30,2,FALSE)</f>
        <v>9</v>
      </c>
      <c r="B64" s="8" t="s">
        <v>262</v>
      </c>
      <c r="C64" s="9" t="s">
        <v>264</v>
      </c>
      <c r="F64" s="1" t="s">
        <v>1202</v>
      </c>
      <c r="G64" s="4" t="s">
        <v>1203</v>
      </c>
    </row>
    <row r="65" spans="1:7">
      <c r="A65" s="85">
        <f>VLOOKUP(B65&amp;C65,'&lt; Mapping'!$R$8:$U$30,2,FALSE)</f>
        <v>9</v>
      </c>
      <c r="B65" s="8" t="s">
        <v>262</v>
      </c>
      <c r="C65" s="9" t="s">
        <v>264</v>
      </c>
      <c r="D65" s="8"/>
      <c r="E65" s="8"/>
      <c r="F65" s="1" t="s">
        <v>1465</v>
      </c>
      <c r="G65" s="4" t="s">
        <v>1206</v>
      </c>
    </row>
    <row r="66" spans="1:7">
      <c r="A66" s="85">
        <f>VLOOKUP(B66&amp;C66,'&lt; Mapping'!$R$8:$U$30,2,FALSE)</f>
        <v>3</v>
      </c>
      <c r="B66" s="8" t="s">
        <v>262</v>
      </c>
      <c r="C66" s="9" t="s">
        <v>265</v>
      </c>
      <c r="F66" s="1" t="s">
        <v>1466</v>
      </c>
      <c r="G66" s="4" t="s">
        <v>514</v>
      </c>
    </row>
    <row r="67" spans="1:7">
      <c r="A67" s="85">
        <f>VLOOKUP(B67&amp;C67,'&lt; Mapping'!$R$8:$U$30,2,FALSE)</f>
        <v>3</v>
      </c>
      <c r="B67" s="8" t="s">
        <v>262</v>
      </c>
      <c r="C67" s="9" t="s">
        <v>265</v>
      </c>
      <c r="D67" s="8"/>
      <c r="E67" s="8"/>
      <c r="F67" s="1" t="s">
        <v>522</v>
      </c>
      <c r="G67" s="4" t="s">
        <v>523</v>
      </c>
    </row>
    <row r="68" spans="1:7">
      <c r="A68" s="85">
        <f>VLOOKUP(B68&amp;C68,'&lt; Mapping'!$R$8:$U$30,2,FALSE)</f>
        <v>3</v>
      </c>
      <c r="B68" s="8" t="s">
        <v>262</v>
      </c>
      <c r="C68" s="9" t="s">
        <v>265</v>
      </c>
      <c r="D68" s="8"/>
      <c r="E68" s="8"/>
      <c r="F68" s="1" t="s">
        <v>531</v>
      </c>
      <c r="G68" s="4" t="s">
        <v>532</v>
      </c>
    </row>
    <row r="69" spans="1:7">
      <c r="A69" s="85">
        <f>VLOOKUP(B69&amp;C69,'&lt; Mapping'!$R$8:$U$30,2,FALSE)</f>
        <v>3</v>
      </c>
      <c r="B69" s="8" t="s">
        <v>262</v>
      </c>
      <c r="C69" s="9" t="s">
        <v>265</v>
      </c>
      <c r="F69" s="1" t="s">
        <v>539</v>
      </c>
      <c r="G69" s="4" t="s">
        <v>540</v>
      </c>
    </row>
    <row r="70" spans="1:7">
      <c r="A70" s="85">
        <f>VLOOKUP(B70&amp;C70,'&lt; Mapping'!$R$8:$U$30,2,FALSE)</f>
        <v>3</v>
      </c>
      <c r="B70" s="8" t="s">
        <v>262</v>
      </c>
      <c r="C70" s="9" t="s">
        <v>265</v>
      </c>
      <c r="F70" s="1" t="s">
        <v>548</v>
      </c>
      <c r="G70" s="4" t="s">
        <v>549</v>
      </c>
    </row>
    <row r="71" spans="1:7">
      <c r="A71" s="85">
        <f>VLOOKUP(B71&amp;C71,'&lt; Mapping'!$R$8:$U$30,2,FALSE)</f>
        <v>3</v>
      </c>
      <c r="B71" s="8" t="s">
        <v>262</v>
      </c>
      <c r="C71" s="9" t="s">
        <v>265</v>
      </c>
      <c r="F71" s="1" t="s">
        <v>556</v>
      </c>
      <c r="G71" s="4" t="s">
        <v>557</v>
      </c>
    </row>
    <row r="72" spans="1:7">
      <c r="A72" s="85">
        <f>VLOOKUP(B72&amp;C72,'&lt; Mapping'!$R$8:$U$30,2,FALSE)</f>
        <v>9</v>
      </c>
      <c r="B72" s="8" t="s">
        <v>262</v>
      </c>
      <c r="C72" s="9" t="s">
        <v>266</v>
      </c>
      <c r="F72" s="1" t="s">
        <v>1208</v>
      </c>
      <c r="G72" s="4" t="s">
        <v>1209</v>
      </c>
    </row>
    <row r="73" spans="1:7">
      <c r="A73" s="85">
        <f>VLOOKUP(B73&amp;C73,'&lt; Mapping'!$R$8:$U$30,2,FALSE)</f>
        <v>9</v>
      </c>
      <c r="B73" s="8" t="s">
        <v>262</v>
      </c>
      <c r="C73" s="9" t="s">
        <v>266</v>
      </c>
      <c r="D73" s="8"/>
      <c r="E73" s="8"/>
      <c r="F73" s="1" t="s">
        <v>1212</v>
      </c>
      <c r="G73" s="4" t="s">
        <v>1213</v>
      </c>
    </row>
    <row r="74" spans="1:7">
      <c r="A74" s="85">
        <f>VLOOKUP(B74&amp;C74,'&lt; Mapping'!$R$8:$U$30,2,FALSE)</f>
        <v>9</v>
      </c>
      <c r="B74" s="8" t="s">
        <v>262</v>
      </c>
      <c r="C74" s="9" t="s">
        <v>266</v>
      </c>
      <c r="D74" s="8"/>
      <c r="E74" s="8"/>
      <c r="F74" s="1" t="s">
        <v>1214</v>
      </c>
      <c r="G74" s="4" t="s">
        <v>1215</v>
      </c>
    </row>
    <row r="75" spans="1:7">
      <c r="A75" s="85">
        <f>VLOOKUP(B75&amp;C75,'&lt; Mapping'!$R$8:$U$30,2,FALSE)</f>
        <v>9</v>
      </c>
      <c r="B75" s="8" t="s">
        <v>262</v>
      </c>
      <c r="C75" s="9" t="s">
        <v>266</v>
      </c>
      <c r="D75" s="8"/>
      <c r="E75" s="8"/>
      <c r="F75" s="1" t="s">
        <v>1217</v>
      </c>
      <c r="G75" s="4" t="s">
        <v>1218</v>
      </c>
    </row>
    <row r="76" spans="1:7">
      <c r="A76" s="85">
        <f>VLOOKUP(B76&amp;C76,'&lt; Mapping'!$R$8:$U$30,2,FALSE)</f>
        <v>9</v>
      </c>
      <c r="B76" s="8" t="s">
        <v>262</v>
      </c>
      <c r="C76" s="9" t="s">
        <v>266</v>
      </c>
      <c r="F76" s="1" t="s">
        <v>1222</v>
      </c>
      <c r="G76" s="4" t="s">
        <v>1223</v>
      </c>
    </row>
    <row r="77" spans="1:7">
      <c r="A77" s="85">
        <f>VLOOKUP(B77&amp;C77,'&lt; Mapping'!$R$8:$U$30,2,FALSE)</f>
        <v>9</v>
      </c>
      <c r="B77" s="8" t="s">
        <v>262</v>
      </c>
      <c r="C77" s="9" t="s">
        <v>266</v>
      </c>
      <c r="F77" s="1" t="s">
        <v>1227</v>
      </c>
      <c r="G77" s="4" t="s">
        <v>1228</v>
      </c>
    </row>
    <row r="78" spans="1:7">
      <c r="A78" s="85">
        <f>VLOOKUP(B78&amp;C78,'&lt; Mapping'!$R$8:$U$30,2,FALSE)</f>
        <v>9</v>
      </c>
      <c r="B78" s="8" t="s">
        <v>262</v>
      </c>
      <c r="C78" s="9" t="s">
        <v>266</v>
      </c>
      <c r="D78" s="8"/>
      <c r="E78" s="8"/>
      <c r="F78" s="1" t="s">
        <v>1231</v>
      </c>
      <c r="G78" s="4" t="s">
        <v>1232</v>
      </c>
    </row>
    <row r="79" spans="1:7">
      <c r="A79" s="85">
        <f>VLOOKUP(B79&amp;C79,'&lt; Mapping'!$R$8:$U$30,2,FALSE)</f>
        <v>9</v>
      </c>
      <c r="B79" s="8" t="s">
        <v>262</v>
      </c>
      <c r="C79" s="9" t="s">
        <v>266</v>
      </c>
      <c r="D79" s="8"/>
      <c r="E79" s="8"/>
      <c r="F79" s="1" t="s">
        <v>1233</v>
      </c>
      <c r="G79" s="4" t="s">
        <v>1234</v>
      </c>
    </row>
    <row r="80" spans="1:7">
      <c r="A80" s="85">
        <f>VLOOKUP(B80&amp;C80,'&lt; Mapping'!$R$8:$U$30,2,FALSE)</f>
        <v>3</v>
      </c>
      <c r="B80" s="8" t="s">
        <v>262</v>
      </c>
      <c r="C80" s="9" t="s">
        <v>267</v>
      </c>
      <c r="F80" s="1" t="s">
        <v>1467</v>
      </c>
      <c r="G80" s="4" t="s">
        <v>1468</v>
      </c>
    </row>
    <row r="81" spans="1:11">
      <c r="A81" s="85">
        <f>VLOOKUP(B81&amp;C81,'&lt; Mapping'!$R$8:$U$30,2,FALSE)</f>
        <v>5</v>
      </c>
      <c r="B81" s="8" t="s">
        <v>268</v>
      </c>
      <c r="C81" s="8" t="s">
        <v>269</v>
      </c>
      <c r="E81" s="8" t="s">
        <v>790</v>
      </c>
      <c r="F81" s="1" t="s">
        <v>791</v>
      </c>
      <c r="G81" s="4" t="s">
        <v>792</v>
      </c>
      <c r="K81" s="1">
        <v>2</v>
      </c>
    </row>
    <row r="82" spans="1:11">
      <c r="A82" s="85">
        <f>VLOOKUP(B82&amp;C82,'&lt; Mapping'!$R$8:$U$30,2,FALSE)</f>
        <v>5</v>
      </c>
      <c r="B82" s="8" t="s">
        <v>268</v>
      </c>
      <c r="C82" s="8" t="s">
        <v>269</v>
      </c>
      <c r="E82" s="8" t="s">
        <v>794</v>
      </c>
      <c r="F82" s="1" t="s">
        <v>795</v>
      </c>
      <c r="G82" s="4" t="s">
        <v>796</v>
      </c>
      <c r="K82" s="1">
        <v>1</v>
      </c>
    </row>
    <row r="83" spans="1:11">
      <c r="A83" s="85">
        <f>VLOOKUP(B83&amp;C83,'&lt; Mapping'!$R$8:$U$30,2,FALSE)</f>
        <v>5</v>
      </c>
      <c r="B83" s="8" t="s">
        <v>268</v>
      </c>
      <c r="C83" s="8" t="s">
        <v>269</v>
      </c>
      <c r="E83" s="1" t="s">
        <v>798</v>
      </c>
      <c r="F83" s="1" t="s">
        <v>799</v>
      </c>
      <c r="G83" s="4" t="s">
        <v>800</v>
      </c>
      <c r="K83" s="1">
        <v>1</v>
      </c>
    </row>
    <row r="84" spans="1:11">
      <c r="A84" s="85">
        <f>VLOOKUP(B84&amp;C84,'&lt; Mapping'!$R$8:$U$30,2,FALSE)</f>
        <v>5</v>
      </c>
      <c r="B84" s="8" t="s">
        <v>268</v>
      </c>
      <c r="C84" s="8" t="s">
        <v>269</v>
      </c>
      <c r="E84" s="1" t="s">
        <v>803</v>
      </c>
      <c r="F84" s="1" t="s">
        <v>804</v>
      </c>
      <c r="G84" s="4" t="s">
        <v>805</v>
      </c>
      <c r="K84" s="1">
        <v>1</v>
      </c>
    </row>
    <row r="85" spans="1:11">
      <c r="A85" s="85">
        <f>VLOOKUP(B85&amp;C85,'&lt; Mapping'!$R$8:$U$30,2,FALSE)</f>
        <v>5</v>
      </c>
      <c r="B85" s="8" t="s">
        <v>268</v>
      </c>
      <c r="C85" s="8" t="s">
        <v>269</v>
      </c>
      <c r="E85" s="1" t="s">
        <v>806</v>
      </c>
      <c r="F85" s="1" t="s">
        <v>807</v>
      </c>
      <c r="G85" s="4" t="s">
        <v>808</v>
      </c>
      <c r="K85" s="1">
        <v>1</v>
      </c>
    </row>
    <row r="86" spans="1:11">
      <c r="A86" s="85">
        <f>VLOOKUP(B86&amp;C86,'&lt; Mapping'!$R$8:$U$30,2,FALSE)</f>
        <v>5</v>
      </c>
      <c r="B86" s="8" t="s">
        <v>268</v>
      </c>
      <c r="C86" s="8" t="s">
        <v>269</v>
      </c>
      <c r="E86" s="1" t="s">
        <v>809</v>
      </c>
      <c r="F86" s="1" t="s">
        <v>810</v>
      </c>
      <c r="G86" s="4" t="s">
        <v>811</v>
      </c>
      <c r="K86" s="1">
        <v>1</v>
      </c>
    </row>
    <row r="87" spans="1:11">
      <c r="A87" s="85">
        <f>VLOOKUP(B87&amp;C87,'&lt; Mapping'!$R$8:$U$30,2,FALSE)</f>
        <v>5</v>
      </c>
      <c r="B87" s="8" t="s">
        <v>268</v>
      </c>
      <c r="C87" s="8" t="s">
        <v>269</v>
      </c>
      <c r="E87" s="1" t="s">
        <v>813</v>
      </c>
      <c r="F87" s="1" t="s">
        <v>814</v>
      </c>
      <c r="G87" s="4" t="s">
        <v>815</v>
      </c>
      <c r="K87" s="1">
        <v>1</v>
      </c>
    </row>
    <row r="88" spans="1:11">
      <c r="A88" s="85">
        <f>VLOOKUP(B88&amp;C88,'&lt; Mapping'!$R$8:$U$30,2,FALSE)</f>
        <v>5</v>
      </c>
      <c r="B88" s="8" t="s">
        <v>268</v>
      </c>
      <c r="C88" s="8" t="s">
        <v>269</v>
      </c>
      <c r="E88" s="1" t="s">
        <v>817</v>
      </c>
      <c r="F88" s="1" t="s">
        <v>818</v>
      </c>
      <c r="G88" s="4" t="s">
        <v>819</v>
      </c>
      <c r="K88" s="1">
        <v>1</v>
      </c>
    </row>
    <row r="89" spans="1:11">
      <c r="A89" s="85">
        <f>VLOOKUP(B89&amp;C89,'&lt; Mapping'!$R$8:$U$30,2,FALSE)</f>
        <v>5</v>
      </c>
      <c r="B89" s="8" t="s">
        <v>268</v>
      </c>
      <c r="C89" s="8" t="s">
        <v>269</v>
      </c>
      <c r="E89" s="1" t="s">
        <v>820</v>
      </c>
      <c r="F89" s="1" t="s">
        <v>821</v>
      </c>
      <c r="G89" s="4" t="s">
        <v>822</v>
      </c>
      <c r="K89" s="1">
        <v>1</v>
      </c>
    </row>
    <row r="90" spans="1:11">
      <c r="A90" s="85">
        <f>VLOOKUP(B90&amp;C90,'&lt; Mapping'!$R$8:$U$30,2,FALSE)</f>
        <v>5</v>
      </c>
      <c r="B90" s="8" t="s">
        <v>268</v>
      </c>
      <c r="C90" s="8" t="s">
        <v>269</v>
      </c>
      <c r="E90" s="1" t="s">
        <v>824</v>
      </c>
      <c r="F90" s="1" t="s">
        <v>825</v>
      </c>
      <c r="G90" s="4" t="s">
        <v>826</v>
      </c>
      <c r="K90" s="1">
        <v>1</v>
      </c>
    </row>
    <row r="91" spans="1:11">
      <c r="A91" s="85">
        <f>VLOOKUP(B91&amp;C91,'&lt; Mapping'!$R$8:$U$30,2,FALSE)</f>
        <v>4</v>
      </c>
      <c r="B91" s="8" t="s">
        <v>268</v>
      </c>
      <c r="C91" s="7" t="s">
        <v>270</v>
      </c>
      <c r="E91" s="1" t="s">
        <v>212</v>
      </c>
      <c r="F91" s="1" t="s">
        <v>212</v>
      </c>
      <c r="G91" s="4" t="s">
        <v>1469</v>
      </c>
    </row>
    <row r="92" spans="1:11">
      <c r="A92" s="85">
        <f>VLOOKUP(B92&amp;C92,'&lt; Mapping'!$R$8:$U$30,2,FALSE)</f>
        <v>1</v>
      </c>
      <c r="B92" s="8" t="s">
        <v>268</v>
      </c>
      <c r="C92" s="7" t="s">
        <v>271</v>
      </c>
      <c r="E92" s="1" t="s">
        <v>212</v>
      </c>
      <c r="F92" s="1" t="s">
        <v>405</v>
      </c>
      <c r="G92" s="4" t="s">
        <v>406</v>
      </c>
    </row>
    <row r="93" spans="1:11" ht="36">
      <c r="A93" s="85">
        <f>VLOOKUP(B93&amp;C93,'&lt; Mapping'!$R$8:$U$30,2,FALSE)</f>
        <v>1</v>
      </c>
      <c r="B93" s="8" t="s">
        <v>268</v>
      </c>
      <c r="C93" s="203" t="s">
        <v>272</v>
      </c>
      <c r="E93" s="1" t="s">
        <v>212</v>
      </c>
      <c r="F93" s="7" t="s">
        <v>412</v>
      </c>
      <c r="G93" s="4" t="s">
        <v>413</v>
      </c>
    </row>
    <row r="94" spans="1:11">
      <c r="A94" s="85">
        <f>VLOOKUP(B94&amp;C94,'&lt; Mapping'!$R$8:$U$30,2,FALSE)</f>
        <v>5</v>
      </c>
      <c r="B94" s="8" t="s">
        <v>268</v>
      </c>
      <c r="C94" s="8" t="s">
        <v>273</v>
      </c>
      <c r="E94" s="8" t="s">
        <v>828</v>
      </c>
      <c r="F94" s="1" t="s">
        <v>829</v>
      </c>
      <c r="G94" s="4" t="s">
        <v>830</v>
      </c>
      <c r="K94" s="1">
        <v>3</v>
      </c>
    </row>
    <row r="95" spans="1:11">
      <c r="A95" s="85">
        <f>VLOOKUP(B95&amp;C95,'&lt; Mapping'!$R$8:$U$30,2,FALSE)</f>
        <v>5</v>
      </c>
      <c r="B95" s="8" t="s">
        <v>268</v>
      </c>
      <c r="C95" s="8" t="s">
        <v>273</v>
      </c>
      <c r="E95" s="1" t="s">
        <v>835</v>
      </c>
      <c r="F95" s="1" t="s">
        <v>836</v>
      </c>
      <c r="G95" s="4" t="s">
        <v>837</v>
      </c>
      <c r="K95" s="1">
        <v>2</v>
      </c>
    </row>
    <row r="96" spans="1:11">
      <c r="A96" s="85">
        <f>VLOOKUP(B96&amp;C96,'&lt; Mapping'!$R$8:$U$30,2,FALSE)</f>
        <v>5</v>
      </c>
      <c r="B96" s="8" t="s">
        <v>268</v>
      </c>
      <c r="C96" s="8" t="s">
        <v>273</v>
      </c>
      <c r="E96" s="1" t="s">
        <v>839</v>
      </c>
      <c r="F96" s="1" t="s">
        <v>840</v>
      </c>
      <c r="G96" s="4" t="s">
        <v>841</v>
      </c>
      <c r="K96" s="1">
        <v>4</v>
      </c>
    </row>
    <row r="97" spans="1:11">
      <c r="A97" s="85">
        <f>VLOOKUP(B97&amp;C97,'&lt; Mapping'!$R$8:$U$30,2,FALSE)</f>
        <v>5</v>
      </c>
      <c r="B97" s="8" t="s">
        <v>268</v>
      </c>
      <c r="C97" s="8" t="s">
        <v>273</v>
      </c>
      <c r="E97" s="1" t="s">
        <v>843</v>
      </c>
      <c r="F97" s="1" t="s">
        <v>844</v>
      </c>
      <c r="G97" s="4" t="s">
        <v>845</v>
      </c>
      <c r="K97" s="1">
        <v>4</v>
      </c>
    </row>
    <row r="98" spans="1:11">
      <c r="A98" s="85">
        <f>VLOOKUP(B98&amp;C98,'&lt; Mapping'!$R$8:$U$30,2,FALSE)</f>
        <v>5</v>
      </c>
      <c r="B98" s="8" t="s">
        <v>268</v>
      </c>
      <c r="C98" s="8" t="s">
        <v>273</v>
      </c>
      <c r="E98" s="1" t="s">
        <v>847</v>
      </c>
      <c r="F98" s="1" t="s">
        <v>848</v>
      </c>
      <c r="G98" s="4" t="s">
        <v>849</v>
      </c>
      <c r="K98" s="1">
        <v>3</v>
      </c>
    </row>
    <row r="99" spans="1:11">
      <c r="A99" s="85">
        <f>VLOOKUP(B99&amp;C99,'&lt; Mapping'!$R$8:$U$30,2,FALSE)</f>
        <v>5</v>
      </c>
      <c r="B99" s="8" t="s">
        <v>268</v>
      </c>
      <c r="C99" s="8" t="s">
        <v>273</v>
      </c>
      <c r="E99" s="1" t="s">
        <v>850</v>
      </c>
      <c r="F99" s="1" t="s">
        <v>851</v>
      </c>
      <c r="G99" s="4" t="s">
        <v>852</v>
      </c>
      <c r="K99" s="1">
        <v>4</v>
      </c>
    </row>
    <row r="100" spans="1:11">
      <c r="A100" s="85">
        <f>VLOOKUP(B100&amp;C100,'&lt; Mapping'!$R$8:$U$30,2,FALSE)</f>
        <v>5</v>
      </c>
      <c r="B100" s="8" t="s">
        <v>268</v>
      </c>
      <c r="C100" s="8" t="s">
        <v>273</v>
      </c>
      <c r="E100" s="1" t="s">
        <v>856</v>
      </c>
      <c r="F100" s="1" t="s">
        <v>857</v>
      </c>
      <c r="G100" s="4" t="s">
        <v>858</v>
      </c>
      <c r="K100" s="1">
        <v>4</v>
      </c>
    </row>
    <row r="101" spans="1:11">
      <c r="A101" s="85">
        <f>VLOOKUP(B101&amp;C101,'&lt; Mapping'!$R$8:$U$30,2,FALSE)</f>
        <v>5</v>
      </c>
      <c r="B101" s="8" t="s">
        <v>268</v>
      </c>
      <c r="C101" s="8" t="s">
        <v>273</v>
      </c>
      <c r="E101" s="1" t="s">
        <v>863</v>
      </c>
      <c r="F101" s="1" t="s">
        <v>864</v>
      </c>
      <c r="G101" s="4" t="s">
        <v>865</v>
      </c>
      <c r="K101" s="1">
        <v>1</v>
      </c>
    </row>
    <row r="102" spans="1:11">
      <c r="A102" s="85">
        <f>VLOOKUP(B102&amp;C102,'&lt; Mapping'!$R$8:$U$30,2,FALSE)</f>
        <v>5</v>
      </c>
      <c r="B102" s="8" t="s">
        <v>268</v>
      </c>
      <c r="C102" s="8" t="s">
        <v>273</v>
      </c>
      <c r="E102" s="1" t="s">
        <v>867</v>
      </c>
      <c r="F102" s="1" t="s">
        <v>868</v>
      </c>
      <c r="G102" s="4" t="s">
        <v>869</v>
      </c>
      <c r="K102" s="1">
        <v>1</v>
      </c>
    </row>
    <row r="103" spans="1:11">
      <c r="A103" s="85">
        <f>VLOOKUP(B103&amp;C103,'&lt; Mapping'!$R$8:$U$30,2,FALSE)</f>
        <v>5</v>
      </c>
      <c r="B103" s="8" t="s">
        <v>268</v>
      </c>
      <c r="C103" s="8" t="s">
        <v>273</v>
      </c>
      <c r="E103" s="1" t="s">
        <v>870</v>
      </c>
      <c r="F103" s="1" t="s">
        <v>871</v>
      </c>
      <c r="G103" s="4" t="s">
        <v>872</v>
      </c>
      <c r="K103" s="1">
        <v>2</v>
      </c>
    </row>
  </sheetData>
  <autoFilter ref="A1:L103" xr:uid="{56FD4821-525A-4112-8073-55D658999ABD}"/>
  <hyperlinks>
    <hyperlink ref="E7" r:id="rId1" xr:uid="{54D84DA1-6485-49DB-AC1C-55AB830FC0AE}"/>
    <hyperlink ref="C14" r:id="rId2" xr:uid="{94B4FBA1-2747-4F24-B1CC-9073129F8BC1}"/>
    <hyperlink ref="E14" r:id="rId3" xr:uid="{14838993-630B-4EFE-ACA5-375EF80B85E7}"/>
    <hyperlink ref="E15" r:id="rId4" xr:uid="{12D33928-0636-4789-B2E4-A1A7E68ABAE1}"/>
    <hyperlink ref="E16" r:id="rId5" xr:uid="{51AA94FE-173A-4878-B9E7-9E52B1BAC655}"/>
    <hyperlink ref="E17" r:id="rId6" xr:uid="{C9CF8478-2987-414F-ACAE-51F2030F4A90}"/>
    <hyperlink ref="E18" r:id="rId7" xr:uid="{EA114631-A9BF-4C0B-8058-5C460FA92B74}"/>
    <hyperlink ref="C19" r:id="rId8" display="2. Contributor Community Diversity" xr:uid="{FABF17F3-4D8C-416A-BAC9-5B360457493D}"/>
    <hyperlink ref="E19" r:id="rId9" xr:uid="{E4BC25E5-FEE1-4971-86AC-8040E9EAA6D5}"/>
    <hyperlink ref="E20" r:id="rId10" xr:uid="{50A510FE-8CA5-43D8-9FFB-F59104C35FB8}"/>
    <hyperlink ref="E21" r:id="rId11" xr:uid="{D5309002-9EDB-4BB2-83DC-4EA2B9044E41}"/>
    <hyperlink ref="E22" r:id="rId12" xr:uid="{CC562B83-E84C-46E4-B0F8-B708575C46F3}"/>
    <hyperlink ref="C23" r:id="rId13" xr:uid="{D1C3FC8B-5DBA-4817-BBBC-1FD07E1D5E34}"/>
    <hyperlink ref="C15:C18" r:id="rId14" display="Event Diversity" xr:uid="{D45363D8-861C-461C-A742-FB3E7E8CA0CD}"/>
    <hyperlink ref="C20:C22" r:id="rId15" display="2. Contributor Community Diversity" xr:uid="{9D8C6E78-5974-4A84-92D5-3A8C09067A96}"/>
    <hyperlink ref="E23" r:id="rId16" xr:uid="{DB268082-CEDC-44D5-86C5-5EDBB2AC04CC}"/>
    <hyperlink ref="E24" r:id="rId17" xr:uid="{85649293-50CB-44CA-B108-18BF2D4ACF0D}"/>
    <hyperlink ref="E25" r:id="rId18" xr:uid="{FEB4D99E-D3EA-42A5-9066-278150A212B6}"/>
    <hyperlink ref="E26" r:id="rId19" xr:uid="{94F6135E-749A-4115-BCEE-A5AF15D7F830}"/>
    <hyperlink ref="E27" r:id="rId20" xr:uid="{40AAE04F-2CC0-439F-993A-5F3B0950FCCF}"/>
    <hyperlink ref="E28" r:id="rId21" xr:uid="{0FEBC36C-A3BE-4A9D-BF9C-B2E89AB313A3}"/>
    <hyperlink ref="C24:C28" r:id="rId22" display="Communication Inclusivity" xr:uid="{7B8333B1-0B12-4A8B-8E7A-70114609AA8D}"/>
    <hyperlink ref="C29" r:id="rId23" xr:uid="{BC751D78-64CD-437B-B8B6-CEFD32510BEF}"/>
    <hyperlink ref="E29" r:id="rId24" xr:uid="{A8F5B64A-7281-4E02-8AB3-85358CA4A69E}"/>
    <hyperlink ref="E30" r:id="rId25" xr:uid="{2ACF1E02-A1CE-4D50-BC24-C55475310D09}"/>
    <hyperlink ref="E31" r:id="rId26" xr:uid="{190EBB45-C259-412D-A81C-27FE425EFBA2}"/>
    <hyperlink ref="E32" r:id="rId27" xr:uid="{211E1517-FFC6-491C-880C-A925FFB9574F}"/>
    <hyperlink ref="C30:C32" r:id="rId28" display="Recognition of Good Work" xr:uid="{FFF8DE4E-4D6B-43BB-8191-329910A492B8}"/>
    <hyperlink ref="C33" r:id="rId29" display="5. Leadership" xr:uid="{6031555B-857F-4877-BF08-D43656458EA6}"/>
    <hyperlink ref="C37" r:id="rId30" display="6. Governance" xr:uid="{31D6243C-7F47-42A2-80AB-B9A9588908FF}"/>
    <hyperlink ref="C43" r:id="rId31" display="7. Project and Community" xr:uid="{705C764D-7C78-4024-A226-EE528A5E9932}"/>
    <hyperlink ref="F34" r:id="rId32" xr:uid="{622346D8-2CE0-464B-AFA7-2FB5021D586F}"/>
    <hyperlink ref="E35" r:id="rId33" xr:uid="{D53D1FA3-63B3-406B-B630-BD157FF5D133}"/>
    <hyperlink ref="E37" r:id="rId34" xr:uid="{3DD88FF1-172B-4840-BA18-553AD14AF58F}"/>
    <hyperlink ref="E38" r:id="rId35" xr:uid="{DF4CFFF3-DB35-4C7E-9298-7AD0E7EABC58}"/>
    <hyperlink ref="E39" r:id="rId36" xr:uid="{CC6918B2-B591-4243-8505-E54ECAFE5A22}"/>
    <hyperlink ref="E40" r:id="rId37" xr:uid="{DA37364D-8C09-4ED1-BA1D-1AC4BD50FECD}"/>
    <hyperlink ref="E41" r:id="rId38" xr:uid="{787DD018-1BC3-4E80-A24F-73BEDC262CA6}"/>
    <hyperlink ref="E43" r:id="rId39" xr:uid="{9FD41F5B-ACE2-4577-B028-0675A5FAD784}"/>
    <hyperlink ref="E44" r:id="rId40" xr:uid="{C553AA91-B8A1-43E2-8D47-2F165942504D}"/>
    <hyperlink ref="E45" r:id="rId41" xr:uid="{0E22F8E1-8536-44D6-AE83-D5123FAF74FE}"/>
    <hyperlink ref="E46" r:id="rId42" xr:uid="{C560B42F-5212-4F2A-883D-DB7B52043F9E}"/>
    <hyperlink ref="E47" r:id="rId43" xr:uid="{50B0AD76-8482-447D-A11B-7AA2EB2107B9}"/>
    <hyperlink ref="C34:C36" r:id="rId44" display="5. Leadership" xr:uid="{6AC98CBC-03C2-4AEF-8847-0C0F766E669A}"/>
    <hyperlink ref="C38:C42" r:id="rId45" display="6. Governance" xr:uid="{7516FA6C-0EDB-4A5C-B876-47304C3A871C}"/>
    <hyperlink ref="C44:C47" r:id="rId46" display="7. Project and Community" xr:uid="{B62E4143-037B-4B8D-876A-8B325C099DE7}"/>
    <hyperlink ref="C48" r:id="rId47" xr:uid="{29996CEC-48D6-4D69-A26B-779AA7BE6BA1}"/>
    <hyperlink ref="E48" r:id="rId48" xr:uid="{AB4F9B54-4758-4E0A-A180-DE4384B43C3A}"/>
    <hyperlink ref="E49" r:id="rId49" xr:uid="{A0546E58-E01C-4651-905A-32483D5F0F4C}"/>
    <hyperlink ref="E50" r:id="rId50" xr:uid="{5089722F-545A-440F-88FB-ECD21F416CB8}"/>
    <hyperlink ref="E51" r:id="rId51" xr:uid="{5C2919A2-B25C-422F-8C1B-6560E6521BDE}"/>
    <hyperlink ref="E52" r:id="rId52" xr:uid="{38D884EB-55D0-4A72-9C7D-17F119399660}"/>
    <hyperlink ref="E53" r:id="rId53" xr:uid="{37BF58BF-3718-44DD-95C5-F8DF93FE5F89}"/>
    <hyperlink ref="E54" r:id="rId54" xr:uid="{DF82614C-AEE3-4288-A963-ACD3F2E8BFB5}"/>
    <hyperlink ref="E55" r:id="rId55" xr:uid="{275E597D-C146-47B3-BF34-B4AABB07716D}"/>
    <hyperlink ref="E56" r:id="rId56" xr:uid="{3CD1C616-4585-4049-9118-1DBF01409057}"/>
    <hyperlink ref="C57" r:id="rId57" xr:uid="{7E4BD498-89D5-48D2-9FDA-492E2D98C3AB}"/>
    <hyperlink ref="C59" r:id="rId58" xr:uid="{662D72B5-D518-4F0C-B12F-ADC6676C2649}"/>
    <hyperlink ref="C66" r:id="rId59" xr:uid="{66C977FA-16B9-420F-A34D-02FDA9CD9DAD}"/>
    <hyperlink ref="C72" r:id="rId60" xr:uid="{3118E06B-75AE-47E5-8F5D-C23C6D0462C4}"/>
    <hyperlink ref="C80" r:id="rId61" xr:uid="{ABA9841F-3B70-47E0-9FCA-73333B1FAD70}"/>
    <hyperlink ref="C60:C65" r:id="rId62" display="Code Quality" xr:uid="{F1202402-990C-4180-BED2-1EA50E20D708}"/>
    <hyperlink ref="C67:C71" r:id="rId63" display="Licensing" xr:uid="{16FFE3E7-EAB4-4878-947D-F2A11528AD23}"/>
    <hyperlink ref="C73:C79" r:id="rId64" display="Business Risk" xr:uid="{D0F25759-912F-48AB-BFDE-F31021D76711}"/>
    <hyperlink ref="C58" r:id="rId65" xr:uid="{A26A8C86-A974-4A42-8230-4907D0B46C5D}"/>
    <hyperlink ref="C81" r:id="rId66" xr:uid="{7505FBDA-C3E5-439F-B564-A4C01B3B2E85}"/>
    <hyperlink ref="C82:C90" r:id="rId67" display="Labor Investment" xr:uid="{4A3D0260-1811-4ECC-99E4-00FD2B0A897C}"/>
    <hyperlink ref="E81" r:id="rId68" xr:uid="{71E7B21D-0811-466D-9C90-4F1D5197D0C6}"/>
    <hyperlink ref="E82" r:id="rId69" xr:uid="{BCDD37B2-4D1E-40D5-979A-24302B8E2602}"/>
    <hyperlink ref="E94" r:id="rId70" xr:uid="{DE051559-01B1-4108-9D23-41D828676E2B}"/>
    <hyperlink ref="C94" r:id="rId71" xr:uid="{4FEFA1A6-B772-4A31-B6C0-C47985EC4C68}"/>
    <hyperlink ref="C95:C103" r:id="rId72" display="Living Wage" xr:uid="{277A871A-F2F9-448A-A936-6C632E1C34FC}"/>
    <hyperlink ref="C2" r:id="rId73" xr:uid="{01B36C9D-5287-4237-B3F0-8D84990DEC35}"/>
    <hyperlink ref="B48" r:id="rId74" location="user-content-focus-area---code-development" xr:uid="{2A16B40A-DDE7-4BE9-A368-69E8DD263E06}"/>
    <hyperlink ref="B49:B56" r:id="rId75" location="user-content-focus-area---code-development" display="Evolution" xr:uid="{6352BEB6-B648-46CF-B8EB-5746ACDC9347}"/>
    <hyperlink ref="B57" r:id="rId76" xr:uid="{E5DFC3EE-0AB8-4B40-BB84-AE27254CB6F6}"/>
    <hyperlink ref="B58:B80" r:id="rId77" display="Risk" xr:uid="{447CF9DD-588A-4FFC-9232-80013C11EE80}"/>
    <hyperlink ref="B81" r:id="rId78" xr:uid="{4348A8CA-A36F-4B07-8B6B-58952C166548}"/>
    <hyperlink ref="B82:B103" r:id="rId79" display="Value" xr:uid="{258C70D3-1236-4894-94E1-814E27FF07BC}"/>
    <hyperlink ref="B14:B47" r:id="rId80" display="Diversity And Inclusion" xr:uid="{D8C10756-5A60-4CF5-9B4D-4C2F1CB096F1}"/>
    <hyperlink ref="C4" r:id="rId81" xr:uid="{B82FB969-0F1F-46EF-A269-2FB6DC058D14}"/>
    <hyperlink ref="C5" r:id="rId82" xr:uid="{DA45EDC5-D687-4D04-B859-64CF9C4DD2A5}"/>
    <hyperlink ref="C6" r:id="rId83" xr:uid="{75900BE5-8489-437F-BBC4-209D2359B67F}"/>
    <hyperlink ref="C7" r:id="rId84" xr:uid="{BC65FFE3-E025-42C2-9027-53AC799D3105}"/>
    <hyperlink ref="C8" r:id="rId85" xr:uid="{39D9E60E-4DD5-4A0E-BB79-F32FB2F7960F}"/>
    <hyperlink ref="C9" r:id="rId86" xr:uid="{D42C5203-4FC4-4824-B99E-88E50393307C}"/>
    <hyperlink ref="C10" r:id="rId87" xr:uid="{09696C18-465F-4CC0-9BE1-3EAC0B725DCF}"/>
    <hyperlink ref="C11" r:id="rId88" xr:uid="{463DAEB7-B57E-4E8F-BCB2-DA47DBDA0BF2}"/>
    <hyperlink ref="C12:C13" r:id="rId89" display="Organizational Affiliation" xr:uid="{095955A4-AFBF-4ED4-A5ED-36C16BC0236D}"/>
    <hyperlink ref="C93" r:id="rId90" xr:uid="{B2131FA5-F77E-4F52-BA25-0067B7210D24}"/>
    <hyperlink ref="C51" r:id="rId91" xr:uid="{78A093A1-F450-42EF-8F1F-F16F605DA05A}"/>
    <hyperlink ref="C52" r:id="rId92" xr:uid="{16C695DE-6834-4070-821C-56C1C1A800CF}"/>
    <hyperlink ref="C56" r:id="rId93" xr:uid="{FF608C0A-0E1E-44DA-AC15-41881C129F4A}"/>
    <hyperlink ref="C50" r:id="rId94" xr:uid="{6E5B7785-9864-4DEA-B274-3A760431BCE6}"/>
    <hyperlink ref="C53" r:id="rId95" xr:uid="{F3BD8769-0B33-4424-9ADC-EF96E50775DF}"/>
    <hyperlink ref="C54:C55" r:id="rId96" display="Issue Resolution" xr:uid="{15BFD075-2A9E-4AC7-8EC2-89CBC3A77747}"/>
    <hyperlink ref="C49" r:id="rId97" xr:uid="{8DDBD4C1-5834-4E20-9DFE-2508B8E9592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D4D57-4272-46CF-8D89-BE9B853716F3}">
  <sheetPr>
    <tabColor rgb="FFE2EFDA"/>
  </sheetPr>
  <dimension ref="A1:L61"/>
  <sheetViews>
    <sheetView topLeftCell="A3" workbookViewId="0">
      <selection activeCell="G2" sqref="G2:G6"/>
    </sheetView>
  </sheetViews>
  <sheetFormatPr defaultColWidth="55.28515625" defaultRowHeight="12"/>
  <cols>
    <col min="1" max="1" width="6.7109375" style="86" bestFit="1" customWidth="1"/>
    <col min="2" max="2" width="10.7109375" style="7" bestFit="1" customWidth="1"/>
    <col min="3" max="3" width="34.42578125" style="7" bestFit="1" customWidth="1"/>
    <col min="4" max="4" width="12.85546875" style="7" bestFit="1" customWidth="1"/>
    <col min="5" max="5" width="12.42578125" style="7" bestFit="1" customWidth="1"/>
    <col min="6" max="6" width="62" style="68" customWidth="1"/>
    <col min="7" max="7" width="19.7109375" style="4" customWidth="1"/>
    <col min="8" max="8" width="13.42578125" style="1" bestFit="1" customWidth="1"/>
    <col min="9" max="9" width="11.85546875" style="1" bestFit="1" customWidth="1"/>
    <col min="10" max="10" width="9.140625" style="1" bestFit="1" customWidth="1"/>
    <col min="11" max="11" width="6.7109375" style="1" bestFit="1" customWidth="1"/>
    <col min="12" max="12" width="13.7109375" style="1" bestFit="1" customWidth="1"/>
    <col min="13" max="16384" width="55.28515625" style="7"/>
  </cols>
  <sheetData>
    <row r="1" spans="1:12" s="90" customFormat="1">
      <c r="A1" s="96" t="s">
        <v>122</v>
      </c>
      <c r="B1" s="89" t="s">
        <v>89</v>
      </c>
      <c r="C1" s="89" t="s">
        <v>91</v>
      </c>
      <c r="D1" s="90" t="s">
        <v>93</v>
      </c>
      <c r="E1" s="90" t="s">
        <v>95</v>
      </c>
      <c r="F1" s="89" t="s">
        <v>97</v>
      </c>
      <c r="G1" s="178" t="s">
        <v>99</v>
      </c>
      <c r="H1" s="90" t="s">
        <v>101</v>
      </c>
      <c r="I1" s="90" t="s">
        <v>103</v>
      </c>
      <c r="J1" s="90" t="s">
        <v>105</v>
      </c>
      <c r="K1" s="89" t="s">
        <v>1238</v>
      </c>
      <c r="L1" s="89" t="s">
        <v>1239</v>
      </c>
    </row>
    <row r="2" spans="1:12" ht="84">
      <c r="A2" s="85">
        <f>VLOOKUP(B2&amp;C2,'&lt; Mapping'!$X$8:$AA$12,2,FALSE)</f>
        <v>3</v>
      </c>
      <c r="B2" s="7" t="s">
        <v>202</v>
      </c>
      <c r="C2" s="7" t="s">
        <v>207</v>
      </c>
      <c r="F2" s="68" t="s">
        <v>564</v>
      </c>
      <c r="G2" s="4" t="s">
        <v>565</v>
      </c>
      <c r="H2" s="7" t="s">
        <v>1470</v>
      </c>
      <c r="J2" s="7">
        <v>30</v>
      </c>
    </row>
    <row r="3" spans="1:12" ht="144">
      <c r="A3" s="85">
        <f>VLOOKUP(B3&amp;C3,'&lt; Mapping'!$X$8:$AA$12,2,FALSE)</f>
        <v>3</v>
      </c>
      <c r="B3" s="7" t="s">
        <v>202</v>
      </c>
      <c r="C3" s="7" t="s">
        <v>213</v>
      </c>
      <c r="F3" s="68" t="s">
        <v>572</v>
      </c>
      <c r="G3" s="4" t="s">
        <v>573</v>
      </c>
      <c r="H3" s="7" t="s">
        <v>1471</v>
      </c>
      <c r="J3" s="7">
        <v>25</v>
      </c>
    </row>
    <row r="4" spans="1:12" ht="48">
      <c r="A4" s="85">
        <f>VLOOKUP(B4&amp;C4,'&lt; Mapping'!$X$8:$AA$12,2,FALSE)</f>
        <v>3</v>
      </c>
      <c r="B4" s="7" t="s">
        <v>202</v>
      </c>
      <c r="C4" s="7" t="s">
        <v>219</v>
      </c>
      <c r="F4" s="68" t="s">
        <v>580</v>
      </c>
      <c r="G4" s="4" t="s">
        <v>581</v>
      </c>
      <c r="H4" s="7" t="s">
        <v>1470</v>
      </c>
      <c r="J4" s="7">
        <v>15</v>
      </c>
    </row>
    <row r="5" spans="1:12" ht="48">
      <c r="A5" s="85">
        <f>VLOOKUP(B5&amp;C5,'&lt; Mapping'!$X$8:$AA$12,2,FALSE)</f>
        <v>3</v>
      </c>
      <c r="B5" s="7" t="s">
        <v>202</v>
      </c>
      <c r="C5" s="7" t="s">
        <v>224</v>
      </c>
      <c r="F5" s="68" t="s">
        <v>586</v>
      </c>
      <c r="G5" s="4" t="s">
        <v>587</v>
      </c>
      <c r="H5" s="7" t="s">
        <v>1470</v>
      </c>
      <c r="J5" s="7">
        <v>15</v>
      </c>
    </row>
    <row r="6" spans="1:12" ht="60">
      <c r="A6" s="85">
        <f>VLOOKUP(B6&amp;C6,'&lt; Mapping'!$X$8:$AA$12,2,FALSE)</f>
        <v>3</v>
      </c>
      <c r="B6" s="7" t="s">
        <v>202</v>
      </c>
      <c r="C6" s="7" t="s">
        <v>229</v>
      </c>
      <c r="F6" s="68" t="s">
        <v>592</v>
      </c>
      <c r="G6" s="4" t="s">
        <v>593</v>
      </c>
      <c r="H6" s="7" t="s">
        <v>1470</v>
      </c>
      <c r="J6" s="7">
        <v>15</v>
      </c>
    </row>
    <row r="28" spans="7:7">
      <c r="G28" s="4" t="str">
        <f t="shared" ref="G28:G61" si="0">"OSC-"&amp;E28</f>
        <v>OSC-</v>
      </c>
    </row>
    <row r="29" spans="7:7">
      <c r="G29" s="4" t="str">
        <f t="shared" si="0"/>
        <v>OSC-</v>
      </c>
    </row>
    <row r="30" spans="7:7">
      <c r="G30" s="4" t="str">
        <f t="shared" si="0"/>
        <v>OSC-</v>
      </c>
    </row>
    <row r="31" spans="7:7">
      <c r="G31" s="4" t="str">
        <f t="shared" si="0"/>
        <v>OSC-</v>
      </c>
    </row>
    <row r="32" spans="7:7">
      <c r="G32" s="4" t="str">
        <f t="shared" si="0"/>
        <v>OSC-</v>
      </c>
    </row>
    <row r="33" spans="7:7">
      <c r="G33" s="4" t="str">
        <f t="shared" si="0"/>
        <v>OSC-</v>
      </c>
    </row>
    <row r="34" spans="7:7">
      <c r="G34" s="4" t="str">
        <f t="shared" si="0"/>
        <v>OSC-</v>
      </c>
    </row>
    <row r="35" spans="7:7">
      <c r="G35" s="4" t="str">
        <f t="shared" si="0"/>
        <v>OSC-</v>
      </c>
    </row>
    <row r="36" spans="7:7">
      <c r="G36" s="4" t="str">
        <f t="shared" si="0"/>
        <v>OSC-</v>
      </c>
    </row>
    <row r="37" spans="7:7">
      <c r="G37" s="4" t="str">
        <f t="shared" si="0"/>
        <v>OSC-</v>
      </c>
    </row>
    <row r="38" spans="7:7">
      <c r="G38" s="4" t="str">
        <f t="shared" si="0"/>
        <v>OSC-</v>
      </c>
    </row>
    <row r="39" spans="7:7">
      <c r="G39" s="4" t="str">
        <f t="shared" si="0"/>
        <v>OSC-</v>
      </c>
    </row>
    <row r="40" spans="7:7">
      <c r="G40" s="4" t="str">
        <f t="shared" si="0"/>
        <v>OSC-</v>
      </c>
    </row>
    <row r="41" spans="7:7">
      <c r="G41" s="4" t="str">
        <f t="shared" si="0"/>
        <v>OSC-</v>
      </c>
    </row>
    <row r="42" spans="7:7">
      <c r="G42" s="4" t="str">
        <f t="shared" si="0"/>
        <v>OSC-</v>
      </c>
    </row>
    <row r="43" spans="7:7">
      <c r="G43" s="4" t="str">
        <f t="shared" si="0"/>
        <v>OSC-</v>
      </c>
    </row>
    <row r="44" spans="7:7">
      <c r="G44" s="4" t="str">
        <f t="shared" si="0"/>
        <v>OSC-</v>
      </c>
    </row>
    <row r="45" spans="7:7">
      <c r="G45" s="4" t="str">
        <f t="shared" si="0"/>
        <v>OSC-</v>
      </c>
    </row>
    <row r="46" spans="7:7">
      <c r="G46" s="4" t="str">
        <f t="shared" si="0"/>
        <v>OSC-</v>
      </c>
    </row>
    <row r="47" spans="7:7">
      <c r="G47" s="4" t="str">
        <f t="shared" si="0"/>
        <v>OSC-</v>
      </c>
    </row>
    <row r="48" spans="7:7">
      <c r="G48" s="4" t="str">
        <f t="shared" si="0"/>
        <v>OSC-</v>
      </c>
    </row>
    <row r="49" spans="7:7">
      <c r="G49" s="4" t="str">
        <f t="shared" si="0"/>
        <v>OSC-</v>
      </c>
    </row>
    <row r="50" spans="7:7">
      <c r="G50" s="4" t="str">
        <f t="shared" si="0"/>
        <v>OSC-</v>
      </c>
    </row>
    <row r="51" spans="7:7">
      <c r="G51" s="4" t="str">
        <f t="shared" si="0"/>
        <v>OSC-</v>
      </c>
    </row>
    <row r="52" spans="7:7">
      <c r="G52" s="4" t="str">
        <f t="shared" si="0"/>
        <v>OSC-</v>
      </c>
    </row>
    <row r="53" spans="7:7">
      <c r="G53" s="4" t="str">
        <f t="shared" si="0"/>
        <v>OSC-</v>
      </c>
    </row>
    <row r="54" spans="7:7">
      <c r="G54" s="4" t="str">
        <f t="shared" si="0"/>
        <v>OSC-</v>
      </c>
    </row>
    <row r="55" spans="7:7">
      <c r="G55" s="4" t="str">
        <f t="shared" si="0"/>
        <v>OSC-</v>
      </c>
    </row>
    <row r="56" spans="7:7">
      <c r="G56" s="4" t="str">
        <f t="shared" si="0"/>
        <v>OSC-</v>
      </c>
    </row>
    <row r="57" spans="7:7">
      <c r="G57" s="4" t="str">
        <f t="shared" si="0"/>
        <v>OSC-</v>
      </c>
    </row>
    <row r="58" spans="7:7">
      <c r="G58" s="4" t="str">
        <f t="shared" si="0"/>
        <v>OSC-</v>
      </c>
    </row>
    <row r="59" spans="7:7">
      <c r="G59" s="4" t="str">
        <f t="shared" si="0"/>
        <v>OSC-</v>
      </c>
    </row>
    <row r="60" spans="7:7">
      <c r="G60" s="4" t="str">
        <f t="shared" si="0"/>
        <v>OSC-</v>
      </c>
    </row>
    <row r="61" spans="7:7">
      <c r="G61" s="4" t="str">
        <f t="shared" si="0"/>
        <v>OSC-</v>
      </c>
    </row>
  </sheetData>
  <autoFilter ref="A1:L1" xr:uid="{CB90FFDB-5C49-4015-B43F-B68A174EAC14}"/>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C5FB3-1E97-4327-875A-9C2C487B10D8}">
  <dimension ref="A1:N84"/>
  <sheetViews>
    <sheetView topLeftCell="A4" workbookViewId="0">
      <selection activeCell="D6" sqref="D6"/>
    </sheetView>
  </sheetViews>
  <sheetFormatPr defaultColWidth="9.140625" defaultRowHeight="12"/>
  <cols>
    <col min="1" max="1" width="4.85546875" style="7" bestFit="1" customWidth="1"/>
    <col min="2" max="2" width="39.85546875" style="7" customWidth="1"/>
    <col min="3" max="3" width="19.7109375" style="7" bestFit="1" customWidth="1"/>
    <col min="4" max="4" width="43.140625" style="7" customWidth="1"/>
    <col min="5" max="5" width="15.85546875" style="7" customWidth="1"/>
    <col min="6" max="6" width="16.140625" style="7" bestFit="1" customWidth="1"/>
    <col min="7" max="9" width="43" style="11" customWidth="1"/>
    <col min="10" max="10" width="11.28515625" style="1" bestFit="1" customWidth="1"/>
    <col min="11" max="11" width="9.42578125" style="1" bestFit="1" customWidth="1"/>
    <col min="12" max="12" width="6.85546875" style="1" bestFit="1" customWidth="1"/>
    <col min="13" max="13" width="4.42578125" style="1" bestFit="1" customWidth="1"/>
    <col min="14" max="14" width="37" style="1" customWidth="1"/>
    <col min="15" max="16384" width="9.140625" style="7"/>
  </cols>
  <sheetData>
    <row r="1" spans="1:14" s="118" customFormat="1">
      <c r="A1" s="114" t="s">
        <v>122</v>
      </c>
      <c r="B1" s="115" t="s">
        <v>89</v>
      </c>
      <c r="C1" s="115" t="s">
        <v>91</v>
      </c>
      <c r="D1" s="116" t="s">
        <v>93</v>
      </c>
      <c r="E1" s="116" t="s">
        <v>95</v>
      </c>
      <c r="F1" s="115" t="s">
        <v>97</v>
      </c>
      <c r="G1" s="117" t="s">
        <v>1472</v>
      </c>
      <c r="H1" s="117" t="s">
        <v>1473</v>
      </c>
      <c r="I1" s="117" t="s">
        <v>1474</v>
      </c>
      <c r="J1" s="116" t="s">
        <v>101</v>
      </c>
      <c r="K1" s="116" t="s">
        <v>103</v>
      </c>
      <c r="L1" s="116" t="s">
        <v>105</v>
      </c>
      <c r="M1" s="115" t="s">
        <v>1238</v>
      </c>
      <c r="N1" s="115" t="s">
        <v>1239</v>
      </c>
    </row>
    <row r="2" spans="1:14" ht="48">
      <c r="B2" s="7" t="s">
        <v>1475</v>
      </c>
      <c r="C2" s="7" t="s">
        <v>1476</v>
      </c>
      <c r="D2" s="7" t="s">
        <v>1477</v>
      </c>
      <c r="G2" s="183" t="s">
        <v>1478</v>
      </c>
      <c r="H2" s="183" t="s">
        <v>1479</v>
      </c>
      <c r="I2" s="183" t="s">
        <v>1480</v>
      </c>
      <c r="J2" s="1" t="s">
        <v>1481</v>
      </c>
    </row>
    <row r="3" spans="1:14" ht="72">
      <c r="B3" s="7" t="s">
        <v>1475</v>
      </c>
      <c r="C3" s="7" t="s">
        <v>1476</v>
      </c>
      <c r="D3" s="7" t="s">
        <v>1482</v>
      </c>
      <c r="G3" s="183" t="s">
        <v>1483</v>
      </c>
      <c r="H3" s="183" t="s">
        <v>1484</v>
      </c>
      <c r="I3" s="183" t="s">
        <v>1485</v>
      </c>
      <c r="J3" s="1" t="s">
        <v>1481</v>
      </c>
    </row>
    <row r="4" spans="1:14" ht="72">
      <c r="B4" s="7" t="s">
        <v>1475</v>
      </c>
      <c r="C4" s="7" t="s">
        <v>1476</v>
      </c>
      <c r="D4" s="7" t="s">
        <v>1486</v>
      </c>
      <c r="G4" s="183" t="s">
        <v>1487</v>
      </c>
      <c r="H4" s="183" t="s">
        <v>1488</v>
      </c>
      <c r="I4" s="183" t="s">
        <v>1489</v>
      </c>
      <c r="J4" s="1" t="s">
        <v>1481</v>
      </c>
    </row>
    <row r="5" spans="1:14" ht="72">
      <c r="B5" s="7" t="s">
        <v>1475</v>
      </c>
      <c r="C5" s="7" t="s">
        <v>1490</v>
      </c>
      <c r="D5" s="7" t="s">
        <v>1491</v>
      </c>
      <c r="G5" s="183" t="s">
        <v>1492</v>
      </c>
      <c r="H5" s="183" t="s">
        <v>1493</v>
      </c>
      <c r="I5" s="183" t="s">
        <v>1494</v>
      </c>
      <c r="J5" s="1" t="s">
        <v>1481</v>
      </c>
    </row>
    <row r="6" spans="1:14" ht="60">
      <c r="B6" s="7" t="s">
        <v>1475</v>
      </c>
      <c r="C6" s="7" t="s">
        <v>1490</v>
      </c>
      <c r="D6" s="7" t="s">
        <v>1495</v>
      </c>
      <c r="G6" s="183" t="s">
        <v>1496</v>
      </c>
      <c r="H6" s="183" t="s">
        <v>1497</v>
      </c>
      <c r="I6" s="183" t="s">
        <v>1498</v>
      </c>
      <c r="J6" s="1" t="s">
        <v>1481</v>
      </c>
    </row>
    <row r="7" spans="1:14" ht="60">
      <c r="B7" s="7" t="s">
        <v>1475</v>
      </c>
      <c r="C7" s="7" t="s">
        <v>1499</v>
      </c>
      <c r="D7" s="7" t="s">
        <v>1500</v>
      </c>
      <c r="G7" s="183" t="s">
        <v>1501</v>
      </c>
      <c r="H7" s="183" t="s">
        <v>1502</v>
      </c>
      <c r="I7" s="183" t="s">
        <v>1503</v>
      </c>
      <c r="J7" s="1" t="s">
        <v>1481</v>
      </c>
    </row>
    <row r="8" spans="1:14" ht="84">
      <c r="B8" s="7" t="s">
        <v>1475</v>
      </c>
      <c r="C8" s="7" t="s">
        <v>1499</v>
      </c>
      <c r="D8" s="7" t="s">
        <v>1504</v>
      </c>
      <c r="G8" s="183" t="s">
        <v>1505</v>
      </c>
      <c r="H8" s="183" t="s">
        <v>1506</v>
      </c>
      <c r="I8" s="183" t="s">
        <v>1507</v>
      </c>
      <c r="J8" s="1" t="s">
        <v>1481</v>
      </c>
    </row>
    <row r="9" spans="1:14" ht="72">
      <c r="B9" s="7" t="s">
        <v>1475</v>
      </c>
      <c r="C9" s="7" t="s">
        <v>1499</v>
      </c>
      <c r="D9" s="7" t="s">
        <v>1508</v>
      </c>
      <c r="G9" s="183" t="s">
        <v>1509</v>
      </c>
      <c r="H9" s="183" t="s">
        <v>1510</v>
      </c>
      <c r="I9" s="183" t="s">
        <v>1511</v>
      </c>
      <c r="J9" s="1" t="s">
        <v>1481</v>
      </c>
    </row>
    <row r="10" spans="1:14" ht="36">
      <c r="B10" s="7" t="s">
        <v>1475</v>
      </c>
      <c r="C10" s="7" t="s">
        <v>1512</v>
      </c>
      <c r="D10" s="7" t="s">
        <v>1513</v>
      </c>
      <c r="G10" s="183" t="s">
        <v>1514</v>
      </c>
      <c r="H10" s="183" t="s">
        <v>1515</v>
      </c>
      <c r="I10" s="183" t="s">
        <v>1516</v>
      </c>
      <c r="J10" s="1" t="s">
        <v>1481</v>
      </c>
    </row>
    <row r="11" spans="1:14" ht="60">
      <c r="B11" s="7" t="s">
        <v>1475</v>
      </c>
      <c r="C11" s="7" t="s">
        <v>1512</v>
      </c>
      <c r="D11" s="7" t="s">
        <v>1517</v>
      </c>
      <c r="G11" s="183" t="s">
        <v>1518</v>
      </c>
      <c r="H11" s="183" t="s">
        <v>1519</v>
      </c>
      <c r="I11" s="183" t="s">
        <v>1520</v>
      </c>
      <c r="J11" s="1" t="s">
        <v>1481</v>
      </c>
    </row>
    <row r="12" spans="1:14" ht="36">
      <c r="B12" s="7" t="s">
        <v>1521</v>
      </c>
      <c r="C12" s="7" t="s">
        <v>1476</v>
      </c>
      <c r="D12" s="7" t="s">
        <v>1522</v>
      </c>
      <c r="G12" s="183" t="s">
        <v>1523</v>
      </c>
      <c r="H12" s="183" t="s">
        <v>1524</v>
      </c>
      <c r="I12" s="183" t="s">
        <v>1525</v>
      </c>
      <c r="J12" s="1" t="s">
        <v>1481</v>
      </c>
    </row>
    <row r="13" spans="1:14" ht="60">
      <c r="B13" s="7" t="s">
        <v>1521</v>
      </c>
      <c r="C13" s="7" t="s">
        <v>1476</v>
      </c>
      <c r="D13" s="7" t="s">
        <v>1526</v>
      </c>
      <c r="G13" s="183" t="s">
        <v>1527</v>
      </c>
      <c r="H13" s="183" t="s">
        <v>1528</v>
      </c>
      <c r="I13" s="183" t="s">
        <v>1529</v>
      </c>
      <c r="J13" s="1" t="s">
        <v>1481</v>
      </c>
    </row>
    <row r="14" spans="1:14" ht="48">
      <c r="B14" s="7" t="s">
        <v>1521</v>
      </c>
      <c r="C14" s="7" t="s">
        <v>1476</v>
      </c>
      <c r="D14" s="7" t="s">
        <v>1530</v>
      </c>
      <c r="G14" s="183" t="s">
        <v>1531</v>
      </c>
      <c r="H14" s="183" t="s">
        <v>1532</v>
      </c>
      <c r="I14" s="183" t="s">
        <v>1533</v>
      </c>
      <c r="J14" s="1" t="s">
        <v>1481</v>
      </c>
    </row>
    <row r="15" spans="1:14" ht="48">
      <c r="B15" s="7" t="s">
        <v>1521</v>
      </c>
      <c r="C15" s="7" t="s">
        <v>1490</v>
      </c>
      <c r="D15" s="7" t="s">
        <v>1534</v>
      </c>
      <c r="G15" s="183" t="s">
        <v>1535</v>
      </c>
      <c r="H15" s="183" t="s">
        <v>1536</v>
      </c>
      <c r="I15" s="183" t="s">
        <v>1537</v>
      </c>
      <c r="J15" s="1" t="s">
        <v>1481</v>
      </c>
    </row>
    <row r="16" spans="1:14" ht="48">
      <c r="B16" s="7" t="s">
        <v>1521</v>
      </c>
      <c r="C16" s="7" t="s">
        <v>1490</v>
      </c>
      <c r="D16" s="7" t="s">
        <v>1538</v>
      </c>
      <c r="G16" s="183" t="s">
        <v>1539</v>
      </c>
      <c r="H16" s="183" t="s">
        <v>1540</v>
      </c>
      <c r="I16" s="183" t="s">
        <v>1541</v>
      </c>
      <c r="J16" s="1" t="s">
        <v>1481</v>
      </c>
    </row>
    <row r="17" spans="2:10" ht="48">
      <c r="B17" s="7" t="s">
        <v>1521</v>
      </c>
      <c r="C17" s="7" t="s">
        <v>1490</v>
      </c>
      <c r="D17" s="7" t="s">
        <v>1542</v>
      </c>
      <c r="G17" s="183" t="s">
        <v>1543</v>
      </c>
      <c r="H17" s="183" t="s">
        <v>1544</v>
      </c>
      <c r="I17" s="183" t="s">
        <v>1545</v>
      </c>
      <c r="J17" s="1" t="s">
        <v>1481</v>
      </c>
    </row>
    <row r="18" spans="2:10" ht="60">
      <c r="B18" s="7" t="s">
        <v>1521</v>
      </c>
      <c r="C18" s="7" t="s">
        <v>1499</v>
      </c>
      <c r="D18" s="7" t="s">
        <v>1546</v>
      </c>
      <c r="G18" s="183" t="s">
        <v>1547</v>
      </c>
      <c r="H18" s="183" t="s">
        <v>1548</v>
      </c>
      <c r="I18" s="183" t="s">
        <v>1549</v>
      </c>
      <c r="J18" s="1" t="s">
        <v>1481</v>
      </c>
    </row>
    <row r="19" spans="2:10" ht="60">
      <c r="B19" s="7" t="s">
        <v>1521</v>
      </c>
      <c r="C19" s="7" t="s">
        <v>1499</v>
      </c>
      <c r="D19" s="7" t="s">
        <v>1550</v>
      </c>
      <c r="G19" s="183" t="s">
        <v>1551</v>
      </c>
      <c r="H19" s="183" t="s">
        <v>1552</v>
      </c>
      <c r="I19" s="183" t="s">
        <v>1553</v>
      </c>
      <c r="J19" s="1" t="s">
        <v>1481</v>
      </c>
    </row>
    <row r="20" spans="2:10" ht="60">
      <c r="B20" s="7" t="s">
        <v>1521</v>
      </c>
      <c r="C20" s="7" t="s">
        <v>1499</v>
      </c>
      <c r="D20" s="7" t="s">
        <v>1554</v>
      </c>
      <c r="G20" s="183" t="s">
        <v>1555</v>
      </c>
      <c r="H20" s="183" t="s">
        <v>1556</v>
      </c>
      <c r="I20" s="183" t="s">
        <v>1557</v>
      </c>
      <c r="J20" s="1" t="s">
        <v>1481</v>
      </c>
    </row>
    <row r="21" spans="2:10" ht="60">
      <c r="B21" s="7" t="s">
        <v>1521</v>
      </c>
      <c r="C21" s="7" t="s">
        <v>1512</v>
      </c>
      <c r="D21" s="7" t="s">
        <v>1558</v>
      </c>
      <c r="G21" s="183" t="s">
        <v>1559</v>
      </c>
      <c r="H21" s="183" t="s">
        <v>1560</v>
      </c>
      <c r="I21" s="183" t="s">
        <v>1561</v>
      </c>
      <c r="J21" s="1" t="s">
        <v>1481</v>
      </c>
    </row>
    <row r="22" spans="2:10" ht="36">
      <c r="B22" s="7" t="s">
        <v>1562</v>
      </c>
      <c r="C22" s="7" t="s">
        <v>1476</v>
      </c>
      <c r="D22" s="7" t="s">
        <v>1563</v>
      </c>
      <c r="G22" s="183" t="s">
        <v>1564</v>
      </c>
      <c r="H22" s="183" t="s">
        <v>1565</v>
      </c>
      <c r="I22" s="183" t="s">
        <v>1566</v>
      </c>
      <c r="J22" s="1" t="s">
        <v>1481</v>
      </c>
    </row>
    <row r="23" spans="2:10" ht="36">
      <c r="B23" s="7" t="s">
        <v>1562</v>
      </c>
      <c r="C23" s="7" t="s">
        <v>1476</v>
      </c>
      <c r="D23" s="7" t="s">
        <v>1567</v>
      </c>
      <c r="G23" s="183" t="s">
        <v>1568</v>
      </c>
      <c r="H23" s="183" t="s">
        <v>1569</v>
      </c>
      <c r="I23" s="183" t="s">
        <v>1570</v>
      </c>
      <c r="J23" s="1" t="s">
        <v>1481</v>
      </c>
    </row>
    <row r="24" spans="2:10" ht="36">
      <c r="B24" s="7" t="s">
        <v>1562</v>
      </c>
      <c r="C24" s="7" t="s">
        <v>1490</v>
      </c>
      <c r="D24" s="7" t="s">
        <v>1571</v>
      </c>
      <c r="G24" s="183" t="s">
        <v>1572</v>
      </c>
      <c r="H24" s="183" t="s">
        <v>1573</v>
      </c>
      <c r="I24" s="183" t="s">
        <v>1574</v>
      </c>
      <c r="J24" s="1" t="s">
        <v>1481</v>
      </c>
    </row>
    <row r="25" spans="2:10" ht="60">
      <c r="B25" s="7" t="s">
        <v>1562</v>
      </c>
      <c r="C25" s="7" t="s">
        <v>1490</v>
      </c>
      <c r="D25" s="7" t="s">
        <v>1575</v>
      </c>
      <c r="G25" s="183" t="s">
        <v>1576</v>
      </c>
      <c r="H25" s="183" t="s">
        <v>1577</v>
      </c>
      <c r="I25" s="183" t="s">
        <v>1578</v>
      </c>
      <c r="J25" s="1" t="s">
        <v>1481</v>
      </c>
    </row>
    <row r="26" spans="2:10" ht="60">
      <c r="B26" s="7" t="s">
        <v>1562</v>
      </c>
      <c r="C26" s="7" t="s">
        <v>1499</v>
      </c>
      <c r="D26" s="7" t="s">
        <v>1579</v>
      </c>
      <c r="G26" s="183" t="s">
        <v>1580</v>
      </c>
      <c r="H26" s="183" t="s">
        <v>1581</v>
      </c>
      <c r="I26" s="183" t="s">
        <v>1582</v>
      </c>
      <c r="J26" s="1" t="s">
        <v>1481</v>
      </c>
    </row>
    <row r="27" spans="2:10" ht="48">
      <c r="B27" s="7" t="s">
        <v>1562</v>
      </c>
      <c r="C27" s="7" t="s">
        <v>1499</v>
      </c>
      <c r="D27" s="7" t="s">
        <v>1583</v>
      </c>
      <c r="G27" s="183" t="s">
        <v>1584</v>
      </c>
      <c r="H27" s="183" t="s">
        <v>1585</v>
      </c>
      <c r="I27" s="183" t="s">
        <v>1586</v>
      </c>
      <c r="J27" s="1" t="s">
        <v>1481</v>
      </c>
    </row>
    <row r="28" spans="2:10" ht="48">
      <c r="B28" s="7" t="s">
        <v>1562</v>
      </c>
      <c r="C28" s="7" t="s">
        <v>1499</v>
      </c>
      <c r="D28" s="7" t="s">
        <v>1587</v>
      </c>
      <c r="G28" s="183" t="s">
        <v>1588</v>
      </c>
      <c r="H28" s="183" t="s">
        <v>1589</v>
      </c>
      <c r="I28" s="183" t="s">
        <v>1590</v>
      </c>
      <c r="J28" s="1" t="s">
        <v>1481</v>
      </c>
    </row>
    <row r="29" spans="2:10" ht="36">
      <c r="B29" s="7" t="s">
        <v>1562</v>
      </c>
      <c r="C29" s="7" t="s">
        <v>1512</v>
      </c>
      <c r="D29" s="7" t="s">
        <v>1591</v>
      </c>
      <c r="G29" s="183" t="s">
        <v>1592</v>
      </c>
      <c r="H29" s="183" t="s">
        <v>1593</v>
      </c>
      <c r="I29" s="183" t="s">
        <v>1594</v>
      </c>
      <c r="J29" s="1" t="s">
        <v>1481</v>
      </c>
    </row>
    <row r="30" spans="2:10" ht="60">
      <c r="B30" s="7" t="s">
        <v>1562</v>
      </c>
      <c r="C30" s="7" t="s">
        <v>1512</v>
      </c>
      <c r="D30" s="7" t="s">
        <v>1595</v>
      </c>
      <c r="G30" s="183" t="s">
        <v>1596</v>
      </c>
      <c r="H30" s="183" t="s">
        <v>1597</v>
      </c>
      <c r="I30" s="183" t="s">
        <v>1598</v>
      </c>
      <c r="J30" s="1" t="s">
        <v>1481</v>
      </c>
    </row>
    <row r="31" spans="2:10" ht="60">
      <c r="B31" s="7" t="s">
        <v>1599</v>
      </c>
      <c r="C31" s="7" t="s">
        <v>1476</v>
      </c>
      <c r="D31" s="7" t="s">
        <v>1600</v>
      </c>
      <c r="G31" s="183" t="s">
        <v>1601</v>
      </c>
      <c r="H31" s="183" t="s">
        <v>1602</v>
      </c>
      <c r="I31" s="183" t="s">
        <v>1603</v>
      </c>
      <c r="J31" s="1" t="s">
        <v>1481</v>
      </c>
    </row>
    <row r="32" spans="2:10" ht="60">
      <c r="B32" s="7" t="s">
        <v>1599</v>
      </c>
      <c r="C32" s="7" t="s">
        <v>1476</v>
      </c>
      <c r="D32" s="7" t="s">
        <v>1604</v>
      </c>
      <c r="G32" s="183" t="s">
        <v>1605</v>
      </c>
      <c r="H32" s="183" t="s">
        <v>1606</v>
      </c>
      <c r="I32" s="183" t="s">
        <v>1607</v>
      </c>
      <c r="J32" s="1" t="s">
        <v>1481</v>
      </c>
    </row>
    <row r="33" spans="2:10" ht="36">
      <c r="B33" s="7" t="s">
        <v>1599</v>
      </c>
      <c r="C33" s="7" t="s">
        <v>1476</v>
      </c>
      <c r="D33" s="7" t="s">
        <v>1608</v>
      </c>
      <c r="G33" s="183" t="s">
        <v>1609</v>
      </c>
      <c r="H33" s="183" t="s">
        <v>1610</v>
      </c>
      <c r="I33" s="183" t="s">
        <v>1611</v>
      </c>
      <c r="J33" s="1" t="s">
        <v>1481</v>
      </c>
    </row>
    <row r="34" spans="2:10" ht="48">
      <c r="B34" s="7" t="s">
        <v>1599</v>
      </c>
      <c r="C34" s="7" t="s">
        <v>1476</v>
      </c>
      <c r="D34" s="7" t="s">
        <v>1612</v>
      </c>
      <c r="G34" s="183" t="s">
        <v>1613</v>
      </c>
      <c r="H34" s="183" t="s">
        <v>1614</v>
      </c>
      <c r="I34" s="183" t="s">
        <v>1615</v>
      </c>
      <c r="J34" s="1" t="s">
        <v>1481</v>
      </c>
    </row>
    <row r="35" spans="2:10" ht="84">
      <c r="B35" s="7" t="s">
        <v>1599</v>
      </c>
      <c r="C35" s="7" t="s">
        <v>1490</v>
      </c>
      <c r="D35" s="7" t="s">
        <v>1616</v>
      </c>
      <c r="G35" s="183" t="s">
        <v>1617</v>
      </c>
      <c r="H35" s="183" t="s">
        <v>1618</v>
      </c>
      <c r="I35" s="183" t="s">
        <v>1619</v>
      </c>
      <c r="J35" s="1" t="s">
        <v>1481</v>
      </c>
    </row>
    <row r="36" spans="2:10" ht="48">
      <c r="B36" s="7" t="s">
        <v>1599</v>
      </c>
      <c r="C36" s="7" t="s">
        <v>1490</v>
      </c>
      <c r="D36" s="7" t="s">
        <v>1620</v>
      </c>
      <c r="G36" s="183" t="s">
        <v>1621</v>
      </c>
      <c r="H36" s="183" t="s">
        <v>1622</v>
      </c>
      <c r="I36" s="183" t="s">
        <v>1623</v>
      </c>
      <c r="J36" s="1" t="s">
        <v>1481</v>
      </c>
    </row>
    <row r="37" spans="2:10" ht="60">
      <c r="B37" s="7" t="s">
        <v>1599</v>
      </c>
      <c r="C37" s="7" t="s">
        <v>1490</v>
      </c>
      <c r="D37" s="7" t="s">
        <v>1624</v>
      </c>
      <c r="G37" s="183" t="s">
        <v>1625</v>
      </c>
      <c r="H37" s="183" t="s">
        <v>1626</v>
      </c>
      <c r="I37" s="183" t="s">
        <v>1627</v>
      </c>
      <c r="J37" s="1" t="s">
        <v>1481</v>
      </c>
    </row>
    <row r="38" spans="2:10" ht="72">
      <c r="B38" s="7" t="s">
        <v>1599</v>
      </c>
      <c r="C38" s="7" t="s">
        <v>1499</v>
      </c>
      <c r="D38" s="7" t="s">
        <v>1628</v>
      </c>
      <c r="G38" s="183" t="s">
        <v>1629</v>
      </c>
      <c r="H38" s="183" t="s">
        <v>1630</v>
      </c>
      <c r="I38" s="183" t="s">
        <v>1631</v>
      </c>
      <c r="J38" s="1" t="s">
        <v>1481</v>
      </c>
    </row>
    <row r="39" spans="2:10" ht="60">
      <c r="B39" s="7" t="s">
        <v>1599</v>
      </c>
      <c r="C39" s="7" t="s">
        <v>1499</v>
      </c>
      <c r="D39" s="7" t="s">
        <v>1550</v>
      </c>
      <c r="G39" s="183" t="s">
        <v>1632</v>
      </c>
      <c r="H39" s="183" t="s">
        <v>1633</v>
      </c>
      <c r="I39" s="183" t="s">
        <v>1634</v>
      </c>
      <c r="J39" s="1" t="s">
        <v>1481</v>
      </c>
    </row>
    <row r="40" spans="2:10" ht="60">
      <c r="B40" s="7" t="s">
        <v>1599</v>
      </c>
      <c r="C40" s="7" t="s">
        <v>1512</v>
      </c>
      <c r="D40" s="7" t="s">
        <v>1635</v>
      </c>
      <c r="G40" s="183" t="s">
        <v>1636</v>
      </c>
      <c r="H40" s="183" t="s">
        <v>1637</v>
      </c>
      <c r="I40" s="183" t="s">
        <v>1638</v>
      </c>
      <c r="J40" s="1" t="s">
        <v>1481</v>
      </c>
    </row>
    <row r="41" spans="2:10" ht="60">
      <c r="B41" s="7" t="s">
        <v>1599</v>
      </c>
      <c r="C41" s="7" t="s">
        <v>1512</v>
      </c>
      <c r="D41" s="7" t="s">
        <v>1639</v>
      </c>
      <c r="G41" s="183" t="s">
        <v>1640</v>
      </c>
      <c r="H41" s="183" t="s">
        <v>1641</v>
      </c>
      <c r="I41" s="183" t="s">
        <v>1642</v>
      </c>
      <c r="J41" s="1" t="s">
        <v>1481</v>
      </c>
    </row>
    <row r="42" spans="2:10" ht="36">
      <c r="B42" s="7" t="s">
        <v>1643</v>
      </c>
      <c r="C42" s="7" t="s">
        <v>1476</v>
      </c>
      <c r="D42" s="7" t="s">
        <v>1644</v>
      </c>
      <c r="G42" s="183" t="s">
        <v>1645</v>
      </c>
      <c r="H42" s="183" t="s">
        <v>1646</v>
      </c>
      <c r="I42" s="183" t="s">
        <v>1647</v>
      </c>
      <c r="J42" s="1" t="s">
        <v>1481</v>
      </c>
    </row>
    <row r="43" spans="2:10" ht="48">
      <c r="B43" s="7" t="s">
        <v>1643</v>
      </c>
      <c r="C43" s="7" t="s">
        <v>1476</v>
      </c>
      <c r="D43" s="7" t="s">
        <v>1648</v>
      </c>
      <c r="G43" s="183" t="s">
        <v>1649</v>
      </c>
      <c r="H43" s="183" t="s">
        <v>1650</v>
      </c>
      <c r="I43" s="183" t="s">
        <v>1651</v>
      </c>
      <c r="J43" s="1" t="s">
        <v>1481</v>
      </c>
    </row>
    <row r="44" spans="2:10" ht="72">
      <c r="B44" s="7" t="s">
        <v>1643</v>
      </c>
      <c r="C44" s="7" t="s">
        <v>1476</v>
      </c>
      <c r="D44" s="7" t="s">
        <v>1652</v>
      </c>
      <c r="G44" s="183" t="s">
        <v>1653</v>
      </c>
      <c r="H44" s="183" t="s">
        <v>1654</v>
      </c>
      <c r="I44" s="183" t="s">
        <v>1655</v>
      </c>
      <c r="J44" s="1" t="s">
        <v>1481</v>
      </c>
    </row>
    <row r="45" spans="2:10" ht="72">
      <c r="B45" s="7" t="s">
        <v>1643</v>
      </c>
      <c r="C45" s="7" t="s">
        <v>1490</v>
      </c>
      <c r="D45" s="7" t="s">
        <v>1656</v>
      </c>
      <c r="G45" s="183" t="s">
        <v>1657</v>
      </c>
      <c r="H45" s="183" t="s">
        <v>1658</v>
      </c>
      <c r="I45" s="183" t="s">
        <v>1659</v>
      </c>
      <c r="J45" s="1" t="s">
        <v>1481</v>
      </c>
    </row>
    <row r="46" spans="2:10" ht="72">
      <c r="B46" s="7" t="s">
        <v>1643</v>
      </c>
      <c r="C46" s="7" t="s">
        <v>1490</v>
      </c>
      <c r="D46" s="7" t="s">
        <v>1660</v>
      </c>
      <c r="G46" s="183" t="s">
        <v>1661</v>
      </c>
      <c r="H46" s="183" t="s">
        <v>1662</v>
      </c>
      <c r="I46" s="183" t="s">
        <v>1663</v>
      </c>
      <c r="J46" s="1" t="s">
        <v>1481</v>
      </c>
    </row>
    <row r="47" spans="2:10" ht="72">
      <c r="B47" s="7" t="s">
        <v>1643</v>
      </c>
      <c r="C47" s="7" t="s">
        <v>1490</v>
      </c>
      <c r="D47" s="7" t="s">
        <v>1664</v>
      </c>
      <c r="G47" s="183" t="s">
        <v>1665</v>
      </c>
      <c r="H47" s="183" t="s">
        <v>1666</v>
      </c>
      <c r="I47" s="183" t="s">
        <v>1667</v>
      </c>
      <c r="J47" s="1" t="s">
        <v>1481</v>
      </c>
    </row>
    <row r="48" spans="2:10" ht="60">
      <c r="B48" s="7" t="s">
        <v>1643</v>
      </c>
      <c r="C48" s="7" t="s">
        <v>1499</v>
      </c>
      <c r="D48" s="7" t="s">
        <v>1668</v>
      </c>
      <c r="G48" s="183" t="s">
        <v>1669</v>
      </c>
      <c r="H48" s="183" t="s">
        <v>1670</v>
      </c>
      <c r="I48" s="183" t="s">
        <v>1671</v>
      </c>
      <c r="J48" s="1" t="s">
        <v>1481</v>
      </c>
    </row>
    <row r="49" spans="2:10" ht="48">
      <c r="B49" s="7" t="s">
        <v>1643</v>
      </c>
      <c r="C49" s="7" t="s">
        <v>1499</v>
      </c>
      <c r="D49" s="7" t="s">
        <v>1672</v>
      </c>
      <c r="G49" s="183" t="s">
        <v>1673</v>
      </c>
      <c r="H49" s="183" t="s">
        <v>1674</v>
      </c>
      <c r="I49" s="183" t="s">
        <v>1675</v>
      </c>
      <c r="J49" s="1" t="s">
        <v>1481</v>
      </c>
    </row>
    <row r="50" spans="2:10" ht="48">
      <c r="B50" s="7" t="s">
        <v>1643</v>
      </c>
      <c r="C50" s="7" t="s">
        <v>1512</v>
      </c>
      <c r="D50" s="7" t="s">
        <v>1676</v>
      </c>
      <c r="G50" s="183" t="s">
        <v>1677</v>
      </c>
      <c r="H50" s="183" t="s">
        <v>1678</v>
      </c>
      <c r="I50" s="183" t="s">
        <v>1679</v>
      </c>
      <c r="J50" s="1" t="s">
        <v>1481</v>
      </c>
    </row>
    <row r="51" spans="2:10" ht="60">
      <c r="B51" s="7" t="s">
        <v>1643</v>
      </c>
      <c r="C51" s="7" t="s">
        <v>1512</v>
      </c>
      <c r="D51" s="7" t="s">
        <v>1680</v>
      </c>
      <c r="G51" s="183" t="s">
        <v>1681</v>
      </c>
      <c r="H51" s="183" t="s">
        <v>1682</v>
      </c>
      <c r="I51" s="183" t="s">
        <v>1683</v>
      </c>
      <c r="J51" s="1" t="s">
        <v>1481</v>
      </c>
    </row>
    <row r="52" spans="2:10" ht="36">
      <c r="B52" s="7" t="s">
        <v>1684</v>
      </c>
      <c r="C52" s="7" t="s">
        <v>1476</v>
      </c>
      <c r="D52" s="7" t="s">
        <v>1685</v>
      </c>
      <c r="G52" s="183" t="s">
        <v>1686</v>
      </c>
      <c r="H52" s="183" t="s">
        <v>1687</v>
      </c>
      <c r="I52" s="183" t="s">
        <v>1688</v>
      </c>
      <c r="J52" s="1" t="s">
        <v>1481</v>
      </c>
    </row>
    <row r="53" spans="2:10" ht="36">
      <c r="B53" s="7" t="s">
        <v>1684</v>
      </c>
      <c r="C53" s="7" t="s">
        <v>1476</v>
      </c>
      <c r="D53" s="7" t="s">
        <v>1689</v>
      </c>
      <c r="G53" s="183" t="s">
        <v>1690</v>
      </c>
      <c r="H53" s="183" t="s">
        <v>1691</v>
      </c>
      <c r="I53" s="183" t="s">
        <v>1692</v>
      </c>
      <c r="J53" s="1" t="s">
        <v>1481</v>
      </c>
    </row>
    <row r="54" spans="2:10" ht="48">
      <c r="B54" s="7" t="s">
        <v>1684</v>
      </c>
      <c r="C54" s="7" t="s">
        <v>1476</v>
      </c>
      <c r="D54" s="7" t="s">
        <v>1693</v>
      </c>
      <c r="G54" s="183" t="s">
        <v>1694</v>
      </c>
      <c r="H54" s="183" t="s">
        <v>1695</v>
      </c>
      <c r="I54" s="183" t="s">
        <v>1696</v>
      </c>
      <c r="J54" s="1" t="s">
        <v>1481</v>
      </c>
    </row>
    <row r="55" spans="2:10" ht="84">
      <c r="B55" s="7" t="s">
        <v>1684</v>
      </c>
      <c r="C55" s="7" t="s">
        <v>1476</v>
      </c>
      <c r="D55" s="7" t="s">
        <v>1697</v>
      </c>
      <c r="G55" s="183" t="s">
        <v>1698</v>
      </c>
      <c r="H55" s="183" t="s">
        <v>1699</v>
      </c>
      <c r="I55" s="64" t="s">
        <v>1700</v>
      </c>
      <c r="J55" s="1" t="s">
        <v>1481</v>
      </c>
    </row>
    <row r="56" spans="2:10" ht="48">
      <c r="B56" s="7" t="s">
        <v>1684</v>
      </c>
      <c r="C56" s="7" t="s">
        <v>1490</v>
      </c>
      <c r="D56" s="7" t="s">
        <v>1701</v>
      </c>
      <c r="G56" s="183" t="s">
        <v>1702</v>
      </c>
      <c r="H56" s="183" t="s">
        <v>1703</v>
      </c>
      <c r="I56" s="183" t="s">
        <v>1704</v>
      </c>
      <c r="J56" s="1" t="s">
        <v>1481</v>
      </c>
    </row>
    <row r="57" spans="2:10" ht="60">
      <c r="B57" s="7" t="s">
        <v>1684</v>
      </c>
      <c r="C57" s="7" t="s">
        <v>1490</v>
      </c>
      <c r="D57" s="7" t="s">
        <v>1705</v>
      </c>
      <c r="G57" s="183" t="s">
        <v>1706</v>
      </c>
      <c r="H57" s="183" t="s">
        <v>1707</v>
      </c>
      <c r="I57" s="183" t="s">
        <v>1708</v>
      </c>
      <c r="J57" s="1" t="s">
        <v>1481</v>
      </c>
    </row>
    <row r="58" spans="2:10" ht="48">
      <c r="B58" s="7" t="s">
        <v>1684</v>
      </c>
      <c r="C58" s="7" t="s">
        <v>1499</v>
      </c>
      <c r="D58" s="7" t="s">
        <v>1709</v>
      </c>
      <c r="G58" s="183" t="s">
        <v>1710</v>
      </c>
      <c r="H58" s="183" t="s">
        <v>1711</v>
      </c>
      <c r="I58" s="183" t="s">
        <v>1712</v>
      </c>
      <c r="J58" s="1" t="s">
        <v>1481</v>
      </c>
    </row>
    <row r="59" spans="2:10" ht="36">
      <c r="B59" s="7" t="s">
        <v>1684</v>
      </c>
      <c r="C59" s="7" t="s">
        <v>1499</v>
      </c>
      <c r="D59" s="7" t="s">
        <v>1713</v>
      </c>
      <c r="G59" s="183" t="s">
        <v>1714</v>
      </c>
      <c r="H59" s="183" t="s">
        <v>1715</v>
      </c>
      <c r="I59" s="183" t="s">
        <v>1716</v>
      </c>
      <c r="J59" s="1" t="s">
        <v>1481</v>
      </c>
    </row>
    <row r="60" spans="2:10" ht="36">
      <c r="B60" s="7" t="s">
        <v>1684</v>
      </c>
      <c r="C60" s="7" t="s">
        <v>1499</v>
      </c>
      <c r="D60" s="7" t="s">
        <v>1717</v>
      </c>
      <c r="G60" s="183" t="s">
        <v>1718</v>
      </c>
      <c r="H60" s="183" t="s">
        <v>1719</v>
      </c>
      <c r="I60" s="183" t="s">
        <v>1720</v>
      </c>
      <c r="J60" s="1" t="s">
        <v>1481</v>
      </c>
    </row>
    <row r="61" spans="2:10" ht="24">
      <c r="B61" s="7" t="s">
        <v>1684</v>
      </c>
      <c r="C61" s="7" t="s">
        <v>1512</v>
      </c>
      <c r="D61" s="7" t="s">
        <v>1721</v>
      </c>
      <c r="G61" s="183" t="s">
        <v>1722</v>
      </c>
      <c r="H61" s="183" t="s">
        <v>1723</v>
      </c>
      <c r="I61" s="183" t="s">
        <v>1724</v>
      </c>
      <c r="J61" s="1" t="s">
        <v>1481</v>
      </c>
    </row>
    <row r="62" spans="2:10" ht="36">
      <c r="B62" s="7" t="s">
        <v>1684</v>
      </c>
      <c r="C62" s="7" t="s">
        <v>1512</v>
      </c>
      <c r="D62" s="7" t="s">
        <v>1725</v>
      </c>
      <c r="G62" s="183" t="s">
        <v>1726</v>
      </c>
      <c r="H62" s="183" t="s">
        <v>1727</v>
      </c>
      <c r="I62" s="183" t="s">
        <v>1728</v>
      </c>
      <c r="J62" s="1" t="s">
        <v>1481</v>
      </c>
    </row>
    <row r="63" spans="2:10" ht="48">
      <c r="B63" s="7" t="s">
        <v>1729</v>
      </c>
      <c r="C63" s="7" t="s">
        <v>1476</v>
      </c>
      <c r="D63" s="7" t="s">
        <v>1730</v>
      </c>
      <c r="G63" s="183" t="s">
        <v>1731</v>
      </c>
      <c r="H63" s="183" t="s">
        <v>1732</v>
      </c>
      <c r="I63" s="183" t="s">
        <v>1733</v>
      </c>
      <c r="J63" s="1" t="s">
        <v>1481</v>
      </c>
    </row>
    <row r="64" spans="2:10" ht="72">
      <c r="B64" s="7" t="s">
        <v>1729</v>
      </c>
      <c r="C64" s="7" t="s">
        <v>1476</v>
      </c>
      <c r="D64" s="7" t="s">
        <v>1734</v>
      </c>
      <c r="G64" s="183" t="s">
        <v>1735</v>
      </c>
      <c r="H64" s="183" t="s">
        <v>1736</v>
      </c>
      <c r="I64" s="183" t="s">
        <v>1737</v>
      </c>
      <c r="J64" s="1" t="s">
        <v>1481</v>
      </c>
    </row>
    <row r="65" spans="2:10" ht="36">
      <c r="B65" s="7" t="s">
        <v>1729</v>
      </c>
      <c r="C65" s="7" t="s">
        <v>1476</v>
      </c>
      <c r="D65" s="7" t="s">
        <v>1738</v>
      </c>
      <c r="G65" s="183" t="s">
        <v>1739</v>
      </c>
      <c r="H65" s="183" t="s">
        <v>1740</v>
      </c>
      <c r="I65" s="183" t="s">
        <v>1741</v>
      </c>
      <c r="J65" s="1" t="s">
        <v>1481</v>
      </c>
    </row>
    <row r="66" spans="2:10" ht="60">
      <c r="B66" s="7" t="s">
        <v>1729</v>
      </c>
      <c r="C66" s="7" t="s">
        <v>1490</v>
      </c>
      <c r="D66" s="7" t="s">
        <v>1742</v>
      </c>
      <c r="G66" s="183" t="s">
        <v>1743</v>
      </c>
      <c r="H66" s="183" t="s">
        <v>1744</v>
      </c>
      <c r="I66" s="183" t="s">
        <v>1745</v>
      </c>
      <c r="J66" s="1" t="s">
        <v>1481</v>
      </c>
    </row>
    <row r="67" spans="2:10" ht="48">
      <c r="B67" s="7" t="s">
        <v>1729</v>
      </c>
      <c r="C67" s="7" t="s">
        <v>1490</v>
      </c>
      <c r="D67" s="7" t="s">
        <v>1746</v>
      </c>
      <c r="G67" s="183" t="s">
        <v>1747</v>
      </c>
      <c r="H67" s="183" t="s">
        <v>1748</v>
      </c>
      <c r="I67" s="183" t="s">
        <v>1749</v>
      </c>
      <c r="J67" s="1" t="s">
        <v>1481</v>
      </c>
    </row>
    <row r="68" spans="2:10" ht="60">
      <c r="B68" s="7" t="s">
        <v>1729</v>
      </c>
      <c r="C68" s="7" t="s">
        <v>1490</v>
      </c>
      <c r="D68" s="7" t="s">
        <v>1750</v>
      </c>
      <c r="G68" s="183" t="s">
        <v>1751</v>
      </c>
      <c r="H68" s="183" t="s">
        <v>1752</v>
      </c>
      <c r="I68" s="183" t="s">
        <v>1753</v>
      </c>
      <c r="J68" s="1" t="s">
        <v>1481</v>
      </c>
    </row>
    <row r="69" spans="2:10" ht="48">
      <c r="B69" s="7" t="s">
        <v>1729</v>
      </c>
      <c r="C69" s="7" t="s">
        <v>1499</v>
      </c>
      <c r="D69" s="7" t="s">
        <v>1754</v>
      </c>
      <c r="G69" s="183" t="s">
        <v>1755</v>
      </c>
      <c r="H69" s="183" t="s">
        <v>1756</v>
      </c>
      <c r="I69" s="183" t="s">
        <v>1757</v>
      </c>
      <c r="J69" s="1" t="s">
        <v>1481</v>
      </c>
    </row>
    <row r="70" spans="2:10" ht="60">
      <c r="B70" s="7" t="s">
        <v>1729</v>
      </c>
      <c r="C70" s="7" t="s">
        <v>1499</v>
      </c>
      <c r="D70" s="7" t="s">
        <v>1758</v>
      </c>
      <c r="G70" s="183" t="s">
        <v>1759</v>
      </c>
      <c r="H70" s="183" t="s">
        <v>1760</v>
      </c>
      <c r="I70" s="183" t="s">
        <v>1761</v>
      </c>
      <c r="J70" s="1" t="s">
        <v>1481</v>
      </c>
    </row>
    <row r="71" spans="2:10" ht="60">
      <c r="B71" s="7" t="s">
        <v>1729</v>
      </c>
      <c r="C71" s="7" t="s">
        <v>1512</v>
      </c>
      <c r="D71" s="7" t="s">
        <v>1762</v>
      </c>
      <c r="G71" s="183" t="s">
        <v>1763</v>
      </c>
      <c r="H71" s="183" t="s">
        <v>1764</v>
      </c>
      <c r="I71" s="183" t="s">
        <v>1765</v>
      </c>
      <c r="J71" s="1" t="s">
        <v>1481</v>
      </c>
    </row>
    <row r="72" spans="2:10" ht="48">
      <c r="B72" s="7" t="s">
        <v>1766</v>
      </c>
      <c r="C72" s="7" t="s">
        <v>1476</v>
      </c>
      <c r="D72" s="7" t="s">
        <v>1697</v>
      </c>
      <c r="G72" s="183" t="s">
        <v>1767</v>
      </c>
      <c r="H72" s="183" t="s">
        <v>1768</v>
      </c>
      <c r="I72" s="183" t="s">
        <v>1769</v>
      </c>
      <c r="J72" s="1" t="s">
        <v>1481</v>
      </c>
    </row>
    <row r="73" spans="2:10" ht="24">
      <c r="B73" s="7" t="s">
        <v>1766</v>
      </c>
      <c r="C73" s="7" t="s">
        <v>1476</v>
      </c>
      <c r="D73" s="7" t="s">
        <v>1770</v>
      </c>
      <c r="G73" s="183" t="s">
        <v>1771</v>
      </c>
      <c r="H73" s="183" t="s">
        <v>1772</v>
      </c>
      <c r="I73" s="183" t="s">
        <v>1773</v>
      </c>
      <c r="J73" s="1" t="s">
        <v>1481</v>
      </c>
    </row>
    <row r="74" spans="2:10" ht="36">
      <c r="B74" s="7" t="s">
        <v>1766</v>
      </c>
      <c r="C74" s="7" t="s">
        <v>1490</v>
      </c>
      <c r="D74" s="7" t="s">
        <v>1774</v>
      </c>
      <c r="G74" s="183" t="s">
        <v>1775</v>
      </c>
      <c r="H74" s="183" t="s">
        <v>1776</v>
      </c>
      <c r="I74" s="183" t="s">
        <v>1777</v>
      </c>
      <c r="J74" s="1" t="s">
        <v>1481</v>
      </c>
    </row>
    <row r="75" spans="2:10" ht="36">
      <c r="B75" s="7" t="s">
        <v>1766</v>
      </c>
      <c r="C75" s="7" t="s">
        <v>1490</v>
      </c>
      <c r="D75" s="7" t="s">
        <v>1778</v>
      </c>
      <c r="G75" s="183" t="s">
        <v>1779</v>
      </c>
      <c r="H75" s="183" t="s">
        <v>1780</v>
      </c>
      <c r="I75" s="183" t="s">
        <v>1781</v>
      </c>
      <c r="J75" s="1" t="s">
        <v>1481</v>
      </c>
    </row>
    <row r="76" spans="2:10" ht="36">
      <c r="B76" s="7" t="s">
        <v>1766</v>
      </c>
      <c r="C76" s="7" t="s">
        <v>1499</v>
      </c>
      <c r="D76" s="7" t="s">
        <v>1782</v>
      </c>
      <c r="G76" s="183" t="s">
        <v>1783</v>
      </c>
      <c r="H76" s="183" t="s">
        <v>1784</v>
      </c>
      <c r="I76" s="183" t="s">
        <v>1785</v>
      </c>
      <c r="J76" s="1" t="s">
        <v>1481</v>
      </c>
    </row>
    <row r="77" spans="2:10" ht="48">
      <c r="B77" s="7" t="s">
        <v>1766</v>
      </c>
      <c r="C77" s="7" t="s">
        <v>1512</v>
      </c>
      <c r="D77" s="7" t="s">
        <v>1786</v>
      </c>
      <c r="G77" s="183" t="s">
        <v>1787</v>
      </c>
      <c r="H77" s="183" t="s">
        <v>1788</v>
      </c>
      <c r="I77" s="183" t="s">
        <v>1789</v>
      </c>
      <c r="J77" s="1" t="s">
        <v>1481</v>
      </c>
    </row>
    <row r="78" spans="2:10" ht="60">
      <c r="B78" s="7" t="s">
        <v>1790</v>
      </c>
      <c r="C78" s="7" t="s">
        <v>1476</v>
      </c>
      <c r="D78" s="7" t="s">
        <v>1791</v>
      </c>
      <c r="G78" s="183" t="s">
        <v>1792</v>
      </c>
      <c r="H78" s="183" t="s">
        <v>1793</v>
      </c>
      <c r="I78" s="183" t="s">
        <v>1794</v>
      </c>
      <c r="J78" s="1" t="s">
        <v>1481</v>
      </c>
    </row>
    <row r="79" spans="2:10" ht="60">
      <c r="B79" s="7" t="s">
        <v>1790</v>
      </c>
      <c r="C79" s="7" t="s">
        <v>1476</v>
      </c>
      <c r="D79" s="7" t="s">
        <v>1795</v>
      </c>
      <c r="G79" s="183" t="s">
        <v>1796</v>
      </c>
      <c r="H79" s="183" t="s">
        <v>1797</v>
      </c>
      <c r="I79" s="183" t="s">
        <v>1798</v>
      </c>
      <c r="J79" s="1" t="s">
        <v>1481</v>
      </c>
    </row>
    <row r="80" spans="2:10" ht="60">
      <c r="B80" s="7" t="s">
        <v>1790</v>
      </c>
      <c r="C80" s="7" t="s">
        <v>1476</v>
      </c>
      <c r="D80" s="7" t="s">
        <v>1799</v>
      </c>
      <c r="G80" s="183" t="s">
        <v>1800</v>
      </c>
      <c r="H80" s="183" t="s">
        <v>1801</v>
      </c>
      <c r="I80" s="183" t="s">
        <v>1802</v>
      </c>
      <c r="J80" s="1" t="s">
        <v>1481</v>
      </c>
    </row>
    <row r="81" spans="2:10" ht="48">
      <c r="B81" s="7" t="s">
        <v>1790</v>
      </c>
      <c r="C81" s="7" t="s">
        <v>1490</v>
      </c>
      <c r="D81" s="7" t="s">
        <v>1803</v>
      </c>
      <c r="G81" s="183" t="s">
        <v>1804</v>
      </c>
      <c r="H81" s="183" t="s">
        <v>1805</v>
      </c>
      <c r="I81" s="183" t="s">
        <v>1806</v>
      </c>
      <c r="J81" s="1" t="s">
        <v>1481</v>
      </c>
    </row>
    <row r="82" spans="2:10" ht="72">
      <c r="B82" s="7" t="s">
        <v>1790</v>
      </c>
      <c r="C82" s="7" t="s">
        <v>1499</v>
      </c>
      <c r="D82" s="7" t="s">
        <v>1807</v>
      </c>
      <c r="G82" s="183" t="s">
        <v>1808</v>
      </c>
      <c r="H82" s="183" t="s">
        <v>1809</v>
      </c>
      <c r="I82" s="183" t="s">
        <v>1810</v>
      </c>
      <c r="J82" s="1" t="s">
        <v>1481</v>
      </c>
    </row>
    <row r="83" spans="2:10" ht="60">
      <c r="B83" s="7" t="s">
        <v>1790</v>
      </c>
      <c r="C83" s="7" t="s">
        <v>1512</v>
      </c>
      <c r="D83" s="7" t="s">
        <v>1811</v>
      </c>
      <c r="G83" s="183" t="s">
        <v>1812</v>
      </c>
      <c r="H83" s="183" t="s">
        <v>1813</v>
      </c>
      <c r="I83" s="183" t="s">
        <v>1814</v>
      </c>
      <c r="J83" s="1" t="s">
        <v>1481</v>
      </c>
    </row>
    <row r="84" spans="2:10" ht="72">
      <c r="B84" s="7" t="s">
        <v>1790</v>
      </c>
      <c r="C84" s="7" t="s">
        <v>1512</v>
      </c>
      <c r="D84" s="7" t="s">
        <v>1815</v>
      </c>
      <c r="G84" s="183" t="s">
        <v>1816</v>
      </c>
      <c r="H84" s="183" t="s">
        <v>1817</v>
      </c>
      <c r="I84" s="183" t="s">
        <v>1818</v>
      </c>
      <c r="J84" s="1" t="s">
        <v>1481</v>
      </c>
    </row>
  </sheetData>
  <autoFilter ref="A1:N1" xr:uid="{B41EBE10-C0ED-4849-81A2-790D23C8BEF5}">
    <sortState xmlns:xlrd2="http://schemas.microsoft.com/office/spreadsheetml/2017/richdata2" ref="A2:N84">
      <sortCondition ref="B1"/>
    </sortState>
  </autoFilter>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mments xmlns="b0141f51-8402-476c-a06b-6d4081522ed7" xsi:nil="true"/>
    <Notes0 xmlns="b0141f51-8402-476c-a06b-6d4081522ed7" xsi:nil="true"/>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E15CD85C1E03043880939FB6632312B" ma:contentTypeVersion="16" ma:contentTypeDescription="Create a new document." ma:contentTypeScope="" ma:versionID="892420eb4b3098b82d847dbfab491bba">
  <xsd:schema xmlns:xsd="http://www.w3.org/2001/XMLSchema" xmlns:xs="http://www.w3.org/2001/XMLSchema" xmlns:p="http://schemas.microsoft.com/office/2006/metadata/properties" xmlns:ns1="http://schemas.microsoft.com/sharepoint/v3" xmlns:ns2="b0141f51-8402-476c-a06b-6d4081522ed7" xmlns:ns3="43003804-8a11-493d-a692-5f7768824a09" targetNamespace="http://schemas.microsoft.com/office/2006/metadata/properties" ma:root="true" ma:fieldsID="14242d9dd1c6eb14a3342ac6e6992256" ns1:_="" ns2:_="" ns3:_="">
    <xsd:import namespace="http://schemas.microsoft.com/sharepoint/v3"/>
    <xsd:import namespace="b0141f51-8402-476c-a06b-6d4081522ed7"/>
    <xsd:import namespace="43003804-8a11-493d-a692-5f7768824a0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MediaServiceEventHashCode" minOccurs="0"/>
                <xsd:element ref="ns2:MediaServiceGenerationTime" minOccurs="0"/>
                <xsd:element ref="ns2:MediaServiceOCR" minOccurs="0"/>
                <xsd:element ref="ns2:Comments" minOccurs="0"/>
                <xsd:element ref="ns2:MediaServiceAutoKeyPoints" minOccurs="0"/>
                <xsd:element ref="ns2:MediaServiceKeyPoints" minOccurs="0"/>
                <xsd:element ref="ns2:Notes0"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141f51-8402-476c-a06b-6d4081522e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Comments" ma:index="18" nillable="true" ma:displayName="Comments" ma:format="Dropdown" ma:internalName="Comments">
      <xsd:simpleType>
        <xsd:restriction base="dms:Text">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Notes0" ma:index="21" nillable="true" ma:displayName="Notes" ma:internalName="Notes0">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3003804-8a11-493d-a692-5f7768824a0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FA08D0-25C0-4D8A-8F2F-68E46C87CDA4}"/>
</file>

<file path=customXml/itemProps2.xml><?xml version="1.0" encoding="utf-8"?>
<ds:datastoreItem xmlns:ds="http://schemas.openxmlformats.org/officeDocument/2006/customXml" ds:itemID="{6193AFC4-CD1B-4A11-990F-33B54A50313E}"/>
</file>

<file path=customXml/itemProps3.xml><?xml version="1.0" encoding="utf-8"?>
<ds:datastoreItem xmlns:ds="http://schemas.openxmlformats.org/officeDocument/2006/customXml" ds:itemID="{7119CD3D-0530-452A-8FA5-9F4A12DDFBD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2019-09-25T19:51:26Z</dcterms:created>
  <dcterms:modified xsi:type="dcterms:W3CDTF">2020-03-27T13:11:38Z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0x0101002E15CD85C1E03043880939FB6632312B</vt:lpwstr>
  </property>
</Properties>
</file>