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ehondje/Documents/GitHub/Micromouse/"/>
    </mc:Choice>
  </mc:AlternateContent>
  <xr:revisionPtr revIDLastSave="0" documentId="8_{2DEB351A-56B4-9840-8BE1-3608B8C585DB}" xr6:coauthVersionLast="47" xr6:coauthVersionMax="47" xr10:uidLastSave="{00000000-0000-0000-0000-000000000000}"/>
  <bookViews>
    <workbookView xWindow="0" yWindow="480" windowWidth="28800" windowHeight="17520" xr2:uid="{7A36C467-7759-1F44-AA6D-D7D5724DBE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I3" i="1"/>
  <c r="G9" i="1"/>
  <c r="G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5" i="1"/>
  <c r="G6" i="1"/>
  <c r="G8" i="1"/>
  <c r="G10" i="1"/>
  <c r="G11" i="1"/>
  <c r="G12" i="1"/>
  <c r="G13" i="1"/>
  <c r="G14" i="1"/>
  <c r="G15" i="1"/>
  <c r="G16" i="1"/>
  <c r="G17" i="1"/>
  <c r="G18" i="1"/>
  <c r="G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5" i="1"/>
  <c r="I2" i="1"/>
  <c r="H1" i="1"/>
  <c r="F4" i="1"/>
</calcChain>
</file>

<file path=xl/sharedStrings.xml><?xml version="1.0" encoding="utf-8"?>
<sst xmlns="http://schemas.openxmlformats.org/spreadsheetml/2006/main" count="7" uniqueCount="6">
  <si>
    <t>Distance in cm</t>
  </si>
  <si>
    <t>Sensor output</t>
  </si>
  <si>
    <t>MEASURED</t>
  </si>
  <si>
    <t>Log Function</t>
  </si>
  <si>
    <t>Exponential Function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</si>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</sst>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1" xfId="0" applyNumberFormat="1" applyBorder="1"/>
    <xf numFmtId="0" fontId="0" fillId="0" borderId="1" xfId="0" applyFont="1" applyFill="1" applyBorder="1"/>
    <xf numFmtId="0" fontId="0" fillId="0" borderId="4" xfId="0" applyBorder="1" applyAlignment="1">
      <alignment horizontal="center"/>
    </xf>
    <xf numFmtId="17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5268654564028724E-3"/>
                  <c:y val="-0.232697657966602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Sheet1!$B$5:$B$17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Sheet1!$C$5:$C$17</c:f>
              <c:numCache>
                <c:formatCode>General</c:formatCode>
                <c:ptCount val="13"/>
                <c:pt idx="0">
                  <c:v>2716</c:v>
                </c:pt>
                <c:pt idx="1">
                  <c:v>1947</c:v>
                </c:pt>
                <c:pt idx="2">
                  <c:v>1526</c:v>
                </c:pt>
                <c:pt idx="3">
                  <c:v>1300</c:v>
                </c:pt>
                <c:pt idx="4">
                  <c:v>1085</c:v>
                </c:pt>
                <c:pt idx="5">
                  <c:v>940</c:v>
                </c:pt>
                <c:pt idx="6">
                  <c:v>830</c:v>
                </c:pt>
                <c:pt idx="7">
                  <c:v>727</c:v>
                </c:pt>
                <c:pt idx="8">
                  <c:v>656</c:v>
                </c:pt>
                <c:pt idx="9">
                  <c:v>605</c:v>
                </c:pt>
                <c:pt idx="10">
                  <c:v>525</c:v>
                </c:pt>
                <c:pt idx="11">
                  <c:v>450</c:v>
                </c:pt>
                <c:pt idx="12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B-BA44-A1A0-202C694C2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179840"/>
        <c:axId val="1021182112"/>
      </c:scatterChart>
      <c:valAx>
        <c:axId val="1021179840"/>
        <c:scaling>
          <c:orientation val="minMax"/>
          <c:max val="14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21182112"/>
        <c:crosses val="autoZero"/>
        <c:crossBetween val="midCat"/>
        <c:majorUnit val="1"/>
      </c:valAx>
      <c:valAx>
        <c:axId val="10211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2117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547620</xdr:colOff>
      <xdr:row>6</xdr:row>
      <xdr:rowOff>6449</xdr:rowOff>
    </xdr:from>
    <xdr:to>
      <xdr:col>16</xdr:col>
      <xdr:colOff>337226</xdr:colOff>
      <xdr:row>26</xdr:row>
      <xdr:rowOff>67418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74E9C-D4FF-F635-D062-803E0791B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A0477-7343-EB4E-A904-319EA1AF2CB3}">
  <dimension ref="B1:T31"/>
  <sheetViews>
    <sheetView tabSelected="1" zoomScale="94" zoomScaleNormal="125" workbookViewId="0">
      <selection activeCell="L5" sqref="L5"/>
    </sheetView>
  </sheetViews>
  <sheetFormatPr baseColWidth="10" defaultRowHeight="16" x14ac:dyDescent="0.2"/>
  <cols>
    <col min="2" max="2" width="13.33203125" customWidth="1"/>
    <col min="3" max="3" width="13.1640625" customWidth="1"/>
    <col min="5" max="5" width="12.6640625" customWidth="1"/>
    <col min="6" max="6" width="11.6640625" bestFit="1" customWidth="1"/>
    <col min="7" max="7" width="16.83203125" customWidth="1"/>
  </cols>
  <sheetData>
    <row r="1" spans="2:20" x14ac:dyDescent="0.2">
      <c r="H1">
        <f>16.5/2</f>
        <v>8.25</v>
      </c>
    </row>
    <row r="2" spans="2:20" x14ac:dyDescent="0.2">
      <c r="B2" s="3" t="s">
        <v>2</v>
      </c>
      <c r="C2" s="4"/>
      <c r="E2" s="3" t="s">
        <v>5</v>
      </c>
      <c r="F2" s="7"/>
      <c r="G2" s="4"/>
      <c r="H2">
        <v>5.25</v>
      </c>
      <c r="I2" s="1">
        <f t="shared" ref="I2:I3" si="0">-1049*LN(H2)+3077</f>
        <v>1337.5187476428944</v>
      </c>
    </row>
    <row r="3" spans="2:20" x14ac:dyDescent="0.2">
      <c r="B3" s="2" t="s">
        <v>0</v>
      </c>
      <c r="C3" s="2" t="s">
        <v>1</v>
      </c>
      <c r="E3" s="2" t="s">
        <v>0</v>
      </c>
      <c r="F3" s="6" t="s">
        <v>3</v>
      </c>
      <c r="G3" s="6" t="s">
        <v>4</v>
      </c>
      <c r="H3">
        <v>10</v>
      </c>
      <c r="I3" s="1">
        <f t="shared" si="0"/>
        <v>661.58823744924575</v>
      </c>
    </row>
    <row r="4" spans="2:20" x14ac:dyDescent="0.2">
      <c r="B4" s="2">
        <v>1</v>
      </c>
      <c r="C4" s="2">
        <v>2950</v>
      </c>
      <c r="E4" s="8">
        <v>0.5</v>
      </c>
      <c r="F4" s="5">
        <f>-1049*LN(E4)+3077</f>
        <v>3804.1113924073825</v>
      </c>
      <c r="G4" s="5">
        <f>5743.9*E4^(-0.958)</f>
        <v>11158.186247283174</v>
      </c>
    </row>
    <row r="5" spans="2:20" x14ac:dyDescent="0.2">
      <c r="B5" s="2">
        <v>2</v>
      </c>
      <c r="C5" s="2">
        <v>2716</v>
      </c>
      <c r="E5" s="8">
        <v>1</v>
      </c>
      <c r="F5" s="5">
        <f>-1106*LN(E5)+3198</f>
        <v>3198</v>
      </c>
      <c r="G5" s="5">
        <f t="shared" ref="G5:G31" si="1">5743.9*E5^(-0.958)</f>
        <v>5743.9</v>
      </c>
      <c r="S5">
        <v>150</v>
      </c>
      <c r="T5">
        <v>18</v>
      </c>
    </row>
    <row r="6" spans="2:20" x14ac:dyDescent="0.2">
      <c r="B6" s="2">
        <v>3</v>
      </c>
      <c r="C6" s="2">
        <v>1947</v>
      </c>
      <c r="E6" s="8">
        <v>1.5</v>
      </c>
      <c r="F6" s="5">
        <f t="shared" ref="F6:F31" si="2">-1106*LN(E6)+3198</f>
        <v>2749.5555904323701</v>
      </c>
      <c r="G6" s="5">
        <f t="shared" si="1"/>
        <v>3895.0357143274059</v>
      </c>
      <c r="S6">
        <v>300</v>
      </c>
      <c r="T6">
        <f>2*18</f>
        <v>36</v>
      </c>
    </row>
    <row r="7" spans="2:20" x14ac:dyDescent="0.2">
      <c r="B7" s="2">
        <v>4</v>
      </c>
      <c r="C7" s="2">
        <v>1526</v>
      </c>
      <c r="E7" s="8">
        <v>2</v>
      </c>
      <c r="F7" s="5">
        <f t="shared" si="2"/>
        <v>2431.3792183007004</v>
      </c>
      <c r="G7" s="5">
        <f>5743.9*E7^(-0.958)</f>
        <v>2956.7876426182679</v>
      </c>
    </row>
    <row r="8" spans="2:20" x14ac:dyDescent="0.2">
      <c r="B8" s="2">
        <v>5</v>
      </c>
      <c r="C8" s="2">
        <v>1300</v>
      </c>
      <c r="E8" s="8">
        <v>2.5</v>
      </c>
      <c r="F8" s="5">
        <f t="shared" si="2"/>
        <v>2184.5824505471846</v>
      </c>
      <c r="G8" s="5">
        <f t="shared" si="1"/>
        <v>2387.7032030787946</v>
      </c>
    </row>
    <row r="9" spans="2:20" x14ac:dyDescent="0.2">
      <c r="B9" s="2">
        <v>6</v>
      </c>
      <c r="C9" s="2">
        <v>1085</v>
      </c>
      <c r="E9" s="8">
        <v>3</v>
      </c>
      <c r="F9" s="5">
        <f t="shared" si="2"/>
        <v>1982.9348087330707</v>
      </c>
      <c r="G9" s="5">
        <f>5743.9*E9^(-0.958)</f>
        <v>2005.0476971535181</v>
      </c>
    </row>
    <row r="10" spans="2:20" x14ac:dyDescent="0.2">
      <c r="B10" s="2">
        <v>7</v>
      </c>
      <c r="C10" s="2">
        <v>940</v>
      </c>
      <c r="E10" s="8">
        <v>3.5</v>
      </c>
      <c r="F10" s="5">
        <f t="shared" si="2"/>
        <v>1812.444156844123</v>
      </c>
      <c r="G10" s="5">
        <f t="shared" si="1"/>
        <v>1729.7752699436774</v>
      </c>
    </row>
    <row r="11" spans="2:20" x14ac:dyDescent="0.2">
      <c r="B11" s="2">
        <v>8</v>
      </c>
      <c r="C11" s="2">
        <v>830</v>
      </c>
      <c r="E11" s="8">
        <v>4</v>
      </c>
      <c r="F11" s="5">
        <f t="shared" si="2"/>
        <v>1664.7584366014009</v>
      </c>
      <c r="G11" s="5">
        <f t="shared" si="1"/>
        <v>1522.0656981389118</v>
      </c>
    </row>
    <row r="12" spans="2:20" x14ac:dyDescent="0.2">
      <c r="B12" s="2">
        <v>9</v>
      </c>
      <c r="C12" s="2">
        <v>727</v>
      </c>
      <c r="E12" s="8">
        <v>4.5</v>
      </c>
      <c r="F12" s="5">
        <f t="shared" si="2"/>
        <v>1534.4903991654407</v>
      </c>
      <c r="G12" s="5">
        <f t="shared" si="1"/>
        <v>1359.65674704345</v>
      </c>
    </row>
    <row r="13" spans="2:20" x14ac:dyDescent="0.2">
      <c r="B13" s="2">
        <v>10</v>
      </c>
      <c r="C13" s="2">
        <v>656</v>
      </c>
      <c r="E13" s="8">
        <v>5</v>
      </c>
      <c r="F13" s="5">
        <f t="shared" si="2"/>
        <v>1417.961668847885</v>
      </c>
      <c r="G13" s="5">
        <f t="shared" si="1"/>
        <v>1229.1180774566822</v>
      </c>
    </row>
    <row r="14" spans="2:20" x14ac:dyDescent="0.2">
      <c r="B14" s="2">
        <v>11</v>
      </c>
      <c r="C14" s="2">
        <v>605</v>
      </c>
      <c r="E14" s="8">
        <v>5.5</v>
      </c>
      <c r="F14" s="5">
        <f t="shared" si="2"/>
        <v>1312.5486099843017</v>
      </c>
      <c r="G14" s="5">
        <f t="shared" si="1"/>
        <v>1121.8619381580068</v>
      </c>
    </row>
    <row r="15" spans="2:20" x14ac:dyDescent="0.2">
      <c r="B15" s="2">
        <v>12</v>
      </c>
      <c r="C15" s="2">
        <v>525</v>
      </c>
      <c r="E15" s="8">
        <v>6</v>
      </c>
      <c r="F15" s="5">
        <f t="shared" si="2"/>
        <v>1216.3140270337713</v>
      </c>
      <c r="G15" s="5">
        <f t="shared" si="1"/>
        <v>1032.1384867082882</v>
      </c>
    </row>
    <row r="16" spans="2:20" x14ac:dyDescent="0.2">
      <c r="B16" s="2">
        <v>13</v>
      </c>
      <c r="C16" s="2">
        <v>450</v>
      </c>
      <c r="E16" s="8">
        <v>6.5</v>
      </c>
      <c r="F16" s="5">
        <f t="shared" si="2"/>
        <v>1127.7867923468398</v>
      </c>
      <c r="G16" s="5">
        <f t="shared" si="1"/>
        <v>955.95153449754775</v>
      </c>
    </row>
    <row r="17" spans="2:7" x14ac:dyDescent="0.2">
      <c r="B17" s="2">
        <v>14</v>
      </c>
      <c r="C17" s="2">
        <v>400</v>
      </c>
      <c r="E17" s="8">
        <v>7</v>
      </c>
      <c r="F17" s="5">
        <f t="shared" si="2"/>
        <v>1045.8233751448238</v>
      </c>
      <c r="G17" s="5">
        <f t="shared" si="1"/>
        <v>890.43648786993924</v>
      </c>
    </row>
    <row r="18" spans="2:7" x14ac:dyDescent="0.2">
      <c r="E18" s="8">
        <v>7.5</v>
      </c>
      <c r="F18" s="5">
        <f t="shared" si="2"/>
        <v>969.51725928025508</v>
      </c>
      <c r="G18" s="5">
        <f t="shared" si="1"/>
        <v>833.48575163551175</v>
      </c>
    </row>
    <row r="19" spans="2:7" x14ac:dyDescent="0.2">
      <c r="E19" s="8">
        <v>8</v>
      </c>
      <c r="F19" s="5">
        <f t="shared" si="2"/>
        <v>898.13765490210153</v>
      </c>
      <c r="G19" s="5">
        <f>5743.9*E19^(-0.958)</f>
        <v>783.5138229269802</v>
      </c>
    </row>
    <row r="20" spans="2:7" x14ac:dyDescent="0.2">
      <c r="E20" s="8">
        <v>8.5</v>
      </c>
      <c r="F20" s="5">
        <f t="shared" si="2"/>
        <v>831.08682317312469</v>
      </c>
      <c r="G20" s="5">
        <f t="shared" si="1"/>
        <v>739.30482314482049</v>
      </c>
    </row>
    <row r="21" spans="2:7" x14ac:dyDescent="0.2">
      <c r="E21" s="8">
        <v>9</v>
      </c>
      <c r="F21" s="5">
        <f t="shared" si="2"/>
        <v>767.86961746614134</v>
      </c>
      <c r="G21" s="5">
        <f t="shared" si="1"/>
        <v>699.91056039635544</v>
      </c>
    </row>
    <row r="22" spans="2:7" x14ac:dyDescent="0.2">
      <c r="E22" s="8">
        <v>9.5</v>
      </c>
      <c r="F22" s="5">
        <f t="shared" si="2"/>
        <v>708.07127074121627</v>
      </c>
      <c r="G22" s="5">
        <f t="shared" si="1"/>
        <v>664.5805953724032</v>
      </c>
    </row>
    <row r="23" spans="2:7" x14ac:dyDescent="0.2">
      <c r="E23" s="8">
        <v>10</v>
      </c>
      <c r="F23" s="5">
        <f t="shared" si="2"/>
        <v>651.34088714858535</v>
      </c>
      <c r="G23" s="5">
        <f t="shared" si="1"/>
        <v>632.71316400749322</v>
      </c>
    </row>
    <row r="24" spans="2:7" x14ac:dyDescent="0.2">
      <c r="E24" s="8">
        <v>10.5</v>
      </c>
      <c r="F24" s="5">
        <f t="shared" si="2"/>
        <v>597.37896557719387</v>
      </c>
      <c r="G24" s="5">
        <f t="shared" si="1"/>
        <v>603.82003892715329</v>
      </c>
    </row>
    <row r="25" spans="2:7" x14ac:dyDescent="0.2">
      <c r="E25" s="8">
        <v>11</v>
      </c>
      <c r="F25" s="5">
        <f t="shared" si="2"/>
        <v>545.92782828500185</v>
      </c>
      <c r="G25" s="5">
        <f t="shared" si="1"/>
        <v>577.50091670630991</v>
      </c>
    </row>
    <row r="26" spans="2:7" x14ac:dyDescent="0.2">
      <c r="E26" s="8">
        <v>11.5</v>
      </c>
      <c r="F26" s="5">
        <f t="shared" si="2"/>
        <v>496.76417888165997</v>
      </c>
      <c r="G26" s="5">
        <f t="shared" si="1"/>
        <v>553.42444635917752</v>
      </c>
    </row>
    <row r="27" spans="2:7" x14ac:dyDescent="0.2">
      <c r="E27" s="8">
        <v>12</v>
      </c>
      <c r="F27" s="5">
        <f t="shared" si="2"/>
        <v>449.69324533447161</v>
      </c>
      <c r="G27" s="5">
        <f t="shared" si="1"/>
        <v>531.31397186054539</v>
      </c>
    </row>
    <row r="28" spans="2:7" x14ac:dyDescent="0.2">
      <c r="E28" s="8">
        <v>12.5</v>
      </c>
      <c r="F28" s="5">
        <f t="shared" si="2"/>
        <v>404.54411939506917</v>
      </c>
      <c r="G28" s="5">
        <f t="shared" si="1"/>
        <v>510.93667551756988</v>
      </c>
    </row>
    <row r="29" spans="2:7" x14ac:dyDescent="0.2">
      <c r="E29" s="8">
        <v>13</v>
      </c>
      <c r="F29" s="5">
        <f t="shared" si="2"/>
        <v>361.16601064754059</v>
      </c>
      <c r="G29" s="5">
        <f t="shared" si="1"/>
        <v>492.09521129273162</v>
      </c>
    </row>
    <row r="30" spans="2:7" x14ac:dyDescent="0.2">
      <c r="E30" s="8">
        <v>13.5</v>
      </c>
      <c r="F30" s="5">
        <f t="shared" si="2"/>
        <v>319.42520789851142</v>
      </c>
      <c r="G30" s="5">
        <f t="shared" si="1"/>
        <v>474.6211858804495</v>
      </c>
    </row>
    <row r="31" spans="2:7" x14ac:dyDescent="0.2">
      <c r="E31" s="8">
        <v>14</v>
      </c>
      <c r="F31" s="5">
        <f t="shared" si="2"/>
        <v>279.20259344552414</v>
      </c>
      <c r="G31" s="5">
        <f t="shared" si="1"/>
        <v>458.3700280071464</v>
      </c>
    </row>
  </sheetData>
  <mergeCells count="2">
    <mergeCell ref="B2:C2"/>
    <mergeCell ref="E2:G2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Schattschneider, Yara</dc:creator>
  <cp:lastModifiedBy>Schattschneider, Yara</cp:lastModifiedBy>
  <dcterms:created xsi:type="dcterms:W3CDTF">2023-09-19T12:51:48Z</dcterms:created>
  <dcterms:modified xsi:type="dcterms:W3CDTF">2023-09-24T12:37:59Z</dcterms:modified>
</cp:coreProperties>
</file>