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535D8BD6-D7FA-420E-B5C2-03AB9BD0D92D}"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<sst xmlns="http://schemas.openxmlformats.org/spreadsheetml/2006/main" count="88" uniqueCount="66">
  <si>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</si>
  <si>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</si>
  <si>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</si>
  <si>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</si>
  <si>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</si>
  <si>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</si>
  <si>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</si>
  <si>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</si>
  <si>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</si>
  <si>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</si>
  <si>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</si>
  <si>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</si>
  <si>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</si>
  <si>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</si>
  <si>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</si>
  <si>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</si>
  <si>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</si>
  <si>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</si>
  <si>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</si>
  <si>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</si>
  <si>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</si>
  <si>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</si>
  <si>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</si>
  <si>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</si>
  <si>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</si>
  <si>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</si>
  <si>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</si>
  <si>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</si>
  <si>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</si>
  <si>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</si>
  <si>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</si>
  <si>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</si>
  <si>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</si>
  <si>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</si>
  <si>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</si>
  <si>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</si>
  <si>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</si>
  <si>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</si>
  <si>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</si>
  <si>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</si>
  <si>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</si>
  <si>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</si>
  <si>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</si>
  <si>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</si>
  <si>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</si>
  <si>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</si>
  <si>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</si>
  <si>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</si>
  <si>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</si>
  <si>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</si>
  <si>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</si>
  <si>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</si>
  <si>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</si>
  <si>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</si>
  <si>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</si>
  <si>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</si>
  <si>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</si>
  <si>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</si>
  <si>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</si>
  <si>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Rédaction de la documentation Développeur</t>
  </si>
  <si>
    <t>Rédaction de la documentation Utilisateur</t>
  </si>
  <si>
    <t>Création de la page "Contact"</t>
  </si>
  <si>
    <t>Création page "Offres d'emploi"</t>
  </si>
  <si>
    <t>QUENTIN &amp; QUENTIN</t>
  </si>
  <si>
    <t>FIN DU PROJET 07/12/20</t>
  </si>
  <si>
    <t>Envoi de mail automatique après inscription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</si>
</sst>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9"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
      <b/>
      <sz val="14"/>
      <color theme="8" tint="-0.499984740745262"/>
      <name val="Calibri"/>
      <family val="2"/>
      <scheme val="minor"/>
    </font>
  </fonts>
  <fills count="39">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2" fillId="0" borderId="0" xfId="0" applyFont="1" applyAlignment="1">
      <alignment horizontal="justify" vertical="center"/>
    </xf>
    <xf numFmtId="0" fontId="33" fillId="0" borderId="0" xfId="0" applyFont="1" applyAlignment="1">
      <alignment horizontal="justify" vertical="center"/>
    </xf>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38" fillId="38" borderId="0" xfId="6" applyFont="1" applyFill="1" applyAlignment="1">
      <alignment horizontal="center"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7">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6"/>
      <tableStyleElement type="headerRow" dxfId="35"/>
      <tableStyleElement type="firstRowStripe" dxfId="34"/>
    </tableStyle>
    <tableStyle name="ToDoList" pivot="0" count="9" xr9:uid="{00000000-0011-0000-FFFF-FFFF01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3" totalsRowShown="0">
  <autoFilter ref="B6:F4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5"/>
  <sheetViews>
    <sheetView showGridLines="0" tabSelected="1" showRuler="0" zoomScale="90" zoomScaleNormal="90" zoomScalePageLayoutView="70" workbookViewId="0">
      <selection activeCell="C4" sqref="C4:D4"/>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1"/>
      <c r="J2" s="31"/>
      <c r="K2" s="31"/>
      <c r="L2" s="31"/>
      <c r="M2" s="31"/>
      <c r="N2" s="31"/>
    </row>
    <row r="3" spans="1:63" ht="30" customHeight="1" x14ac:dyDescent="0.45">
      <c r="A3" s="13" t="s">
        <v>2</v>
      </c>
      <c r="B3" s="16" t="s">
        <v>36</v>
      </c>
      <c r="C3" s="67" t="s">
        <v>11</v>
      </c>
      <c r="D3" s="68"/>
      <c r="E3" s="34">
        <v>25</v>
      </c>
      <c r="H3" s="41"/>
      <c r="I3" s="42"/>
      <c r="J3" s="42"/>
      <c r="K3" s="42"/>
      <c r="L3" s="42"/>
      <c r="M3" s="41"/>
    </row>
    <row r="4" spans="1:63" ht="30" customHeight="1" thickBot="1" x14ac:dyDescent="0.55000000000000004">
      <c r="A4" s="13" t="s">
        <v>3</v>
      </c>
      <c r="B4" s="61" t="s">
        <v>64</v>
      </c>
      <c r="C4" s="71" t="s">
        <v>12</v>
      </c>
      <c r="D4" s="72"/>
      <c r="E4" s="35">
        <v>1</v>
      </c>
      <c r="F4" s="32">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novembre</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3"/>
      <c r="G5" s="30"/>
      <c r="H5" s="44">
        <f ca="1">IFERROR(Début_Projet+Incrément_Défilement,TODAY())</f>
        <v>44106</v>
      </c>
      <c r="I5" s="45">
        <f ca="1">H5+1</f>
        <v>44107</v>
      </c>
      <c r="J5" s="46">
        <f t="shared" ref="J5:AW5" ca="1" si="0">I5+1</f>
        <v>44108</v>
      </c>
      <c r="K5" s="46">
        <f ca="1">J5+1</f>
        <v>44109</v>
      </c>
      <c r="L5" s="46">
        <f t="shared" ca="1" si="0"/>
        <v>44110</v>
      </c>
      <c r="M5" s="46">
        <f t="shared" ca="1" si="0"/>
        <v>44111</v>
      </c>
      <c r="N5" s="46">
        <f t="shared" ca="1" si="0"/>
        <v>44112</v>
      </c>
      <c r="O5" s="46">
        <f ca="1">N5+1</f>
        <v>44113</v>
      </c>
      <c r="P5" s="46">
        <f ca="1">O5+1</f>
        <v>44114</v>
      </c>
      <c r="Q5" s="46">
        <f t="shared" ca="1" si="0"/>
        <v>44115</v>
      </c>
      <c r="R5" s="46">
        <f t="shared" ca="1" si="0"/>
        <v>44116</v>
      </c>
      <c r="S5" s="46">
        <f t="shared" ca="1" si="0"/>
        <v>44117</v>
      </c>
      <c r="T5" s="46">
        <f t="shared" ca="1" si="0"/>
        <v>44118</v>
      </c>
      <c r="U5" s="46">
        <f t="shared" ca="1" si="0"/>
        <v>44119</v>
      </c>
      <c r="V5" s="46">
        <f ca="1">U5+1</f>
        <v>44120</v>
      </c>
      <c r="W5" s="46">
        <f ca="1">V5+1</f>
        <v>44121</v>
      </c>
      <c r="X5" s="46">
        <f t="shared" ca="1" si="0"/>
        <v>44122</v>
      </c>
      <c r="Y5" s="46">
        <f t="shared" ca="1" si="0"/>
        <v>44123</v>
      </c>
      <c r="Z5" s="46">
        <f t="shared" ca="1" si="0"/>
        <v>44124</v>
      </c>
      <c r="AA5" s="46">
        <f t="shared" ca="1" si="0"/>
        <v>44125</v>
      </c>
      <c r="AB5" s="46">
        <f t="shared" ca="1" si="0"/>
        <v>44126</v>
      </c>
      <c r="AC5" s="46">
        <f ca="1">AB5+1</f>
        <v>44127</v>
      </c>
      <c r="AD5" s="46">
        <f ca="1">AC5+1</f>
        <v>44128</v>
      </c>
      <c r="AE5" s="46">
        <f t="shared" ca="1" si="0"/>
        <v>44129</v>
      </c>
      <c r="AF5" s="46">
        <f t="shared" ca="1" si="0"/>
        <v>44130</v>
      </c>
      <c r="AG5" s="46">
        <f t="shared" ca="1" si="0"/>
        <v>44131</v>
      </c>
      <c r="AH5" s="46">
        <f t="shared" ca="1" si="0"/>
        <v>44132</v>
      </c>
      <c r="AI5" s="46">
        <f t="shared" ca="1" si="0"/>
        <v>44133</v>
      </c>
      <c r="AJ5" s="46">
        <f ca="1">AI5+1</f>
        <v>44134</v>
      </c>
      <c r="AK5" s="46">
        <f ca="1">AJ5+1</f>
        <v>44135</v>
      </c>
      <c r="AL5" s="46">
        <f t="shared" ca="1" si="0"/>
        <v>44136</v>
      </c>
      <c r="AM5" s="46">
        <f t="shared" ca="1" si="0"/>
        <v>44137</v>
      </c>
      <c r="AN5" s="46">
        <f t="shared" ca="1" si="0"/>
        <v>44138</v>
      </c>
      <c r="AO5" s="46">
        <f t="shared" ca="1" si="0"/>
        <v>44139</v>
      </c>
      <c r="AP5" s="46">
        <f t="shared" ca="1" si="0"/>
        <v>44140</v>
      </c>
      <c r="AQ5" s="46">
        <f ca="1">AP5+1</f>
        <v>44141</v>
      </c>
      <c r="AR5" s="46">
        <f ca="1">AQ5+1</f>
        <v>44142</v>
      </c>
      <c r="AS5" s="46">
        <f t="shared" ca="1" si="0"/>
        <v>44143</v>
      </c>
      <c r="AT5" s="46">
        <f t="shared" ca="1" si="0"/>
        <v>44144</v>
      </c>
      <c r="AU5" s="46">
        <f t="shared" ca="1" si="0"/>
        <v>44145</v>
      </c>
      <c r="AV5" s="46">
        <f t="shared" ca="1" si="0"/>
        <v>44146</v>
      </c>
      <c r="AW5" s="46">
        <f t="shared" ca="1" si="0"/>
        <v>44147</v>
      </c>
      <c r="AX5" s="46">
        <f ca="1">AW5+1</f>
        <v>44148</v>
      </c>
      <c r="AY5" s="46">
        <f ca="1">AX5+1</f>
        <v>44149</v>
      </c>
      <c r="AZ5" s="46">
        <f t="shared" ref="AZ5:BD5" ca="1" si="1">AY5+1</f>
        <v>44150</v>
      </c>
      <c r="BA5" s="46">
        <f t="shared" ca="1" si="1"/>
        <v>44151</v>
      </c>
      <c r="BB5" s="46">
        <f t="shared" ca="1" si="1"/>
        <v>44152</v>
      </c>
      <c r="BC5" s="46">
        <f t="shared" ca="1" si="1"/>
        <v>44153</v>
      </c>
      <c r="BD5" s="46">
        <f t="shared" ca="1" si="1"/>
        <v>44154</v>
      </c>
      <c r="BE5" s="46">
        <f ca="1">BD5+1</f>
        <v>44155</v>
      </c>
      <c r="BF5" s="46">
        <f ca="1">BE5+1</f>
        <v>44156</v>
      </c>
      <c r="BG5" s="46">
        <f t="shared" ref="BG5:BK5" ca="1" si="2">BF5+1</f>
        <v>44157</v>
      </c>
      <c r="BH5" s="46">
        <f t="shared" ca="1" si="2"/>
        <v>44158</v>
      </c>
      <c r="BI5" s="46">
        <f t="shared" ca="1" si="2"/>
        <v>44159</v>
      </c>
      <c r="BJ5" s="46">
        <f t="shared" ca="1" si="2"/>
        <v>44160</v>
      </c>
      <c r="BK5" s="47">
        <f t="shared" ca="1" si="2"/>
        <v>44161</v>
      </c>
    </row>
    <row r="6" spans="1:63" ht="31" customHeight="1" thickBot="1" x14ac:dyDescent="0.4">
      <c r="A6" s="13" t="s">
        <v>5</v>
      </c>
      <c r="B6" s="21" t="s">
        <v>9</v>
      </c>
      <c r="C6" s="22" t="s">
        <v>13</v>
      </c>
      <c r="D6" s="22" t="s">
        <v>14</v>
      </c>
      <c r="E6" s="22" t="s">
        <v>15</v>
      </c>
      <c r="F6" s="22" t="s">
        <v>16</v>
      </c>
      <c r="G6" s="20"/>
      <c r="H6" s="37" t="str">
        <f t="shared" ref="H6:AM6" ca="1" si="3">LEFT(TEXT(H5,"jjj"),1)</f>
        <v>v</v>
      </c>
      <c r="I6" s="38" t="str">
        <f t="shared" ca="1" si="3"/>
        <v>s</v>
      </c>
      <c r="J6" s="40" t="str">
        <f t="shared" ca="1" si="3"/>
        <v>d</v>
      </c>
      <c r="K6" s="39" t="str">
        <f t="shared" ca="1" si="3"/>
        <v>l</v>
      </c>
      <c r="L6" s="39" t="str">
        <f t="shared" ca="1" si="3"/>
        <v>m</v>
      </c>
      <c r="M6" s="39" t="str">
        <f t="shared" ca="1" si="3"/>
        <v>m</v>
      </c>
      <c r="N6" s="39" t="str">
        <f t="shared" ca="1" si="3"/>
        <v>j</v>
      </c>
      <c r="O6" s="39" t="str">
        <f t="shared" ca="1" si="3"/>
        <v>v</v>
      </c>
      <c r="P6" s="39" t="str">
        <f t="shared" ca="1" si="3"/>
        <v>s</v>
      </c>
      <c r="Q6" s="39" t="str">
        <f t="shared" ca="1" si="3"/>
        <v>d</v>
      </c>
      <c r="R6" s="39" t="str">
        <f t="shared" ca="1" si="3"/>
        <v>l</v>
      </c>
      <c r="S6" s="39" t="str">
        <f t="shared" ca="1" si="3"/>
        <v>m</v>
      </c>
      <c r="T6" s="39" t="str">
        <f t="shared" ca="1" si="3"/>
        <v>m</v>
      </c>
      <c r="U6" s="39" t="str">
        <f t="shared" ca="1" si="3"/>
        <v>j</v>
      </c>
      <c r="V6" s="39" t="str">
        <f t="shared" ca="1" si="3"/>
        <v>v</v>
      </c>
      <c r="W6" s="39" t="str">
        <f t="shared" ca="1" si="3"/>
        <v>s</v>
      </c>
      <c r="X6" s="39" t="str">
        <f t="shared" ca="1" si="3"/>
        <v>d</v>
      </c>
      <c r="Y6" s="39" t="str">
        <f t="shared" ca="1" si="3"/>
        <v>l</v>
      </c>
      <c r="Z6" s="39" t="str">
        <f t="shared" ca="1" si="3"/>
        <v>m</v>
      </c>
      <c r="AA6" s="39" t="str">
        <f t="shared" ca="1" si="3"/>
        <v>m</v>
      </c>
      <c r="AB6" s="39" t="str">
        <f t="shared" ca="1" si="3"/>
        <v>j</v>
      </c>
      <c r="AC6" s="39" t="str">
        <f t="shared" ca="1" si="3"/>
        <v>v</v>
      </c>
      <c r="AD6" s="39" t="str">
        <f t="shared" ca="1" si="3"/>
        <v>s</v>
      </c>
      <c r="AE6" s="39" t="str">
        <f t="shared" ca="1" si="3"/>
        <v>d</v>
      </c>
      <c r="AF6" s="39" t="str">
        <f t="shared" ca="1" si="3"/>
        <v>l</v>
      </c>
      <c r="AG6" s="39" t="str">
        <f t="shared" ca="1" si="3"/>
        <v>m</v>
      </c>
      <c r="AH6" s="39" t="str">
        <f t="shared" ca="1" si="3"/>
        <v>m</v>
      </c>
      <c r="AI6" s="39" t="str">
        <f t="shared" ca="1" si="3"/>
        <v>j</v>
      </c>
      <c r="AJ6" s="39" t="str">
        <f t="shared" ca="1" si="3"/>
        <v>v</v>
      </c>
      <c r="AK6" s="39" t="str">
        <f t="shared" ca="1" si="3"/>
        <v>s</v>
      </c>
      <c r="AL6" s="39" t="str">
        <f t="shared" ca="1" si="3"/>
        <v>d</v>
      </c>
      <c r="AM6" s="39" t="str">
        <f t="shared" ca="1" si="3"/>
        <v>l</v>
      </c>
      <c r="AN6" s="39" t="str">
        <f t="shared" ref="AN6:BK6" ca="1" si="4">LEFT(TEXT(AN5,"jjj"),1)</f>
        <v>m</v>
      </c>
      <c r="AO6" s="39" t="str">
        <f t="shared" ca="1" si="4"/>
        <v>m</v>
      </c>
      <c r="AP6" s="39" t="str">
        <f t="shared" ca="1" si="4"/>
        <v>j</v>
      </c>
      <c r="AQ6" s="39" t="str">
        <f t="shared" ca="1" si="4"/>
        <v>v</v>
      </c>
      <c r="AR6" s="39" t="str">
        <f t="shared" ca="1" si="4"/>
        <v>s</v>
      </c>
      <c r="AS6" s="39" t="str">
        <f t="shared" ca="1" si="4"/>
        <v>d</v>
      </c>
      <c r="AT6" s="39" t="str">
        <f t="shared" ca="1" si="4"/>
        <v>l</v>
      </c>
      <c r="AU6" s="39" t="str">
        <f t="shared" ca="1" si="4"/>
        <v>m</v>
      </c>
      <c r="AV6" s="39" t="str">
        <f t="shared" ca="1" si="4"/>
        <v>m</v>
      </c>
      <c r="AW6" s="39" t="str">
        <f t="shared" ca="1" si="4"/>
        <v>j</v>
      </c>
      <c r="AX6" s="39" t="str">
        <f t="shared" ca="1" si="4"/>
        <v>v</v>
      </c>
      <c r="AY6" s="39" t="str">
        <f t="shared" ca="1" si="4"/>
        <v>s</v>
      </c>
      <c r="AZ6" s="39" t="str">
        <f t="shared" ca="1" si="4"/>
        <v>d</v>
      </c>
      <c r="BA6" s="39" t="str">
        <f t="shared" ca="1" si="4"/>
        <v>l</v>
      </c>
      <c r="BB6" s="39" t="str">
        <f t="shared" ca="1" si="4"/>
        <v>m</v>
      </c>
      <c r="BC6" s="39" t="str">
        <f t="shared" ca="1" si="4"/>
        <v>m</v>
      </c>
      <c r="BD6" s="39" t="str">
        <f t="shared" ca="1" si="4"/>
        <v>j</v>
      </c>
      <c r="BE6" s="39" t="str">
        <f t="shared" ca="1" si="4"/>
        <v>v</v>
      </c>
      <c r="BF6" s="39" t="str">
        <f t="shared" ca="1" si="4"/>
        <v>s</v>
      </c>
      <c r="BG6" s="39" t="str">
        <f t="shared" ca="1" si="4"/>
        <v>d</v>
      </c>
      <c r="BH6" s="39" t="str">
        <f t="shared" ca="1" si="4"/>
        <v>l</v>
      </c>
      <c r="BI6" s="39" t="str">
        <f t="shared" ca="1" si="4"/>
        <v>m</v>
      </c>
      <c r="BJ6" s="39" t="str">
        <f t="shared" ca="1" si="4"/>
        <v>m</v>
      </c>
      <c r="BK6" s="39" t="str">
        <f t="shared" ca="1" si="4"/>
        <v>j</v>
      </c>
    </row>
    <row r="7" spans="1:63" ht="30" hidden="1" customHeight="1" thickBot="1" x14ac:dyDescent="0.4">
      <c r="A7" s="12" t="s">
        <v>6</v>
      </c>
      <c r="B7" s="62"/>
      <c r="C7" s="22"/>
      <c r="D7" s="23"/>
      <c r="E7" s="24"/>
      <c r="F7" s="25"/>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pans="1:63" s="2" customFormat="1" ht="30" customHeight="1" x14ac:dyDescent="0.35">
      <c r="A8" s="13" t="s">
        <v>7</v>
      </c>
      <c r="B8" s="63" t="s">
        <v>25</v>
      </c>
      <c r="C8" s="26"/>
      <c r="D8" s="23"/>
      <c r="E8" s="24"/>
      <c r="F8" s="43"/>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3">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8" t="str">
        <f ca="1">IFERROR(IF(LEN(Jalons[[#This Row],[Nombre de jours]])=0,"",IF(AND(L$5=$E9,$F9=1),Marqueur_Jalon,"")),"")</f>
        <v/>
      </c>
      <c r="M9" s="48" t="str">
        <f ca="1">IFERROR(IF(LEN(Jalons[[#This Row],[Nombre de jours]])=0,"",IF(AND(M$5=$E9,$F9=1),Marqueur_Jalon,"")),"")</f>
        <v/>
      </c>
      <c r="N9" s="48" t="str">
        <f ca="1">IFERROR(IF(LEN(Jalons[[#This Row],[Nombre de jours]])=0,"",IF(AND(N$5=$E9,$F9=1),Marqueur_Jalon,"")),"")</f>
        <v/>
      </c>
      <c r="O9" s="48" t="str">
        <f ca="1">IFERROR(IF(LEN(Jalons[[#This Row],[Nombre de jours]])=0,"",IF(AND(O$5=$E9,$F9=1),Marqueur_Jalon,"")),"")</f>
        <v/>
      </c>
      <c r="P9" s="48" t="str">
        <f ca="1">IFERROR(IF(LEN(Jalons[[#This Row],[Nombre de jours]])=0,"",IF(AND(P$5=$E9,$F9=1),Marqueur_Jalon,"")),"")</f>
        <v/>
      </c>
      <c r="Q9" s="48" t="str">
        <f ca="1">IFERROR(IF(LEN(Jalons[[#This Row],[Nombre de jours]])=0,"",IF(AND(Q$5=$E9,$F9=1),Marqueur_Jalon,"")),"")</f>
        <v/>
      </c>
      <c r="R9" s="48" t="str">
        <f ca="1">IFERROR(IF(LEN(Jalons[[#This Row],[Nombre de jours]])=0,"",IF(AND(R$5=$E9,$F9=1),Marqueur_Jalon,"")),"")</f>
        <v/>
      </c>
      <c r="S9" s="48" t="str">
        <f ca="1">IFERROR(IF(LEN(Jalons[[#This Row],[Nombre de jours]])=0,"",IF(AND(S$5=$E9,$F9=1),Marqueur_Jalon,"")),"")</f>
        <v/>
      </c>
      <c r="T9" s="48" t="str">
        <f ca="1">IFERROR(IF(LEN(Jalons[[#This Row],[Nombre de jours]])=0,"",IF(AND(T$5=$E9,$F9=1),Marqueur_Jalon,"")),"")</f>
        <v/>
      </c>
      <c r="U9" s="48" t="str">
        <f ca="1">IFERROR(IF(LEN(Jalons[[#This Row],[Nombre de jours]])=0,"",IF(AND(U$5=$E9,$F9=1),Marqueur_Jalon,"")),"")</f>
        <v/>
      </c>
      <c r="V9" s="48" t="str">
        <f ca="1">IFERROR(IF(LEN(Jalons[[#This Row],[Nombre de jours]])=0,"",IF(AND(V$5=$E9,$F9=1),Marqueur_Jalon,"")),"")</f>
        <v/>
      </c>
      <c r="W9" s="48" t="str">
        <f ca="1">IFERROR(IF(LEN(Jalons[[#This Row],[Nombre de jours]])=0,"",IF(AND(W$5=$E9,$F9=1),Marqueur_Jalon,"")),"")</f>
        <v/>
      </c>
      <c r="X9" s="48"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62" t="s">
        <v>22</v>
      </c>
      <c r="C10" s="26" t="s">
        <v>54</v>
      </c>
      <c r="D10" s="23">
        <v>1</v>
      </c>
      <c r="E10" s="24">
        <v>44081</v>
      </c>
      <c r="F10" s="43">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8" t="str">
        <f ca="1">IFERROR(IF(LEN(Jalons[[#This Row],[Nombre de jours]])=0,"",IF(AND(L$5=$E10,$F10=1),Marqueur_Jalon,"")),"")</f>
        <v/>
      </c>
      <c r="M10" s="48" t="str">
        <f ca="1">IFERROR(IF(LEN(Jalons[[#This Row],[Nombre de jours]])=0,"",IF(AND(M$5=$E10,$F10=1),Marqueur_Jalon,"")),"")</f>
        <v/>
      </c>
      <c r="N10" s="48" t="str">
        <f ca="1">IFERROR(IF(LEN(Jalons[[#This Row],[Nombre de jours]])=0,"",IF(AND(N$5=$E10,$F10=1),Marqueur_Jalon,"")),"")</f>
        <v/>
      </c>
      <c r="O10" s="48" t="str">
        <f ca="1">IFERROR(IF(LEN(Jalons[[#This Row],[Nombre de jours]])=0,"",IF(AND(O$5=$E10,$F10=1),Marqueur_Jalon,"")),"")</f>
        <v/>
      </c>
      <c r="P10" s="48" t="str">
        <f ca="1">IFERROR(IF(LEN(Jalons[[#This Row],[Nombre de jours]])=0,"",IF(AND(P$5=$E10,$F10=1),Marqueur_Jalon,"")),"")</f>
        <v/>
      </c>
      <c r="Q10" s="48" t="str">
        <f ca="1">IFERROR(IF(LEN(Jalons[[#This Row],[Nombre de jours]])=0,"",IF(AND(Q$5=$E10,$F10=1),Marqueur_Jalon,"")),"")</f>
        <v/>
      </c>
      <c r="R10" s="48" t="str">
        <f ca="1">IFERROR(IF(LEN(Jalons[[#This Row],[Nombre de jours]])=0,"",IF(AND(R$5=$E10,$F10=1),Marqueur_Jalon,"")),"")</f>
        <v/>
      </c>
      <c r="S10" s="48" t="str">
        <f ca="1">IFERROR(IF(LEN(Jalons[[#This Row],[Nombre de jours]])=0,"",IF(AND(S$5=$E10,$F10=1),Marqueur_Jalon,"")),"")</f>
        <v/>
      </c>
      <c r="T10" s="48" t="str">
        <f ca="1">IFERROR(IF(LEN(Jalons[[#This Row],[Nombre de jours]])=0,"",IF(AND(T$5=$E10,$F10=1),Marqueur_Jalon,"")),"")</f>
        <v/>
      </c>
      <c r="U10" s="48" t="str">
        <f ca="1">IFERROR(IF(LEN(Jalons[[#This Row],[Nombre de jours]])=0,"",IF(AND(U$5=$E10,$F10=1),Marqueur_Jalon,"")),"")</f>
        <v/>
      </c>
      <c r="V10" s="48" t="str">
        <f ca="1">IFERROR(IF(LEN(Jalons[[#This Row],[Nombre de jours]])=0,"",IF(AND(V$5=$E10,$F10=1),Marqueur_Jalon,"")),"")</f>
        <v/>
      </c>
      <c r="W10" s="48" t="str">
        <f ca="1">IFERROR(IF(LEN(Jalons[[#This Row],[Nombre de jours]])=0,"",IF(AND(W$5=$E10,$F10=1),Marqueur_Jalon,"")),"")</f>
        <v/>
      </c>
      <c r="X10" s="48"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3">
        <v>1</v>
      </c>
      <c r="G11" s="19"/>
      <c r="H11" s="27" t="str">
        <f ca="1">IFERROR(IF(LEN(Jalons[[#This Row],[Nombre de jours]])=0,"",IF(AND(H$5=$E11,$F11=1),Marqueur_Jalon,"")),"")</f>
        <v/>
      </c>
      <c r="I11" s="48" t="str">
        <f ca="1">IFERROR(IF(LEN(Jalons[[#This Row],[Nombre de jours]])=0,"",IF(AND(I$5=$E11,$F11=1),Marqueur_Jalon,"")),"")</f>
        <v/>
      </c>
      <c r="J11" s="48" t="str">
        <f ca="1">IFERROR(IF(LEN(Jalons[[#This Row],[Nombre de jours]])=0,"",IF(AND(J$5=$E11,$F11=1),Marqueur_Jalon,"")),"")</f>
        <v/>
      </c>
      <c r="K11" s="48" t="str">
        <f ca="1">IFERROR(IF(LEN(Jalons[[#This Row],[Nombre de jours]])=0,"",IF(AND(K$5=$E11,$F11=1),Marqueur_Jalon,"")),"")</f>
        <v/>
      </c>
      <c r="L11" s="48" t="str">
        <f ca="1">IFERROR(IF(LEN(Jalons[[#This Row],[Nombre de jours]])=0,"",IF(AND(L$5=$E11,$F11=1),Marqueur_Jalon,"")),"")</f>
        <v/>
      </c>
      <c r="M11" s="48" t="str">
        <f ca="1">IFERROR(IF(LEN(Jalons[[#This Row],[Nombre de jours]])=0,"",IF(AND(M$5=$E11,$F11=1),Marqueur_Jalon,"")),"")</f>
        <v/>
      </c>
      <c r="N11" s="48" t="str">
        <f ca="1">IFERROR(IF(LEN(Jalons[[#This Row],[Nombre de jours]])=0,"",IF(AND(N$5=$E11,$F11=1),Marqueur_Jalon,"")),"")</f>
        <v/>
      </c>
      <c r="O11" s="48" t="str">
        <f ca="1">IFERROR(IF(LEN(Jalons[[#This Row],[Nombre de jours]])=0,"",IF(AND(O$5=$E11,$F11=1),Marqueur_Jalon,"")),"")</f>
        <v/>
      </c>
      <c r="P11" s="48" t="str">
        <f ca="1">IFERROR(IF(LEN(Jalons[[#This Row],[Nombre de jours]])=0,"",IF(AND(P$5=$E11,$F11=1),Marqueur_Jalon,"")),"")</f>
        <v/>
      </c>
      <c r="Q11" s="48" t="str">
        <f ca="1">IFERROR(IF(LEN(Jalons[[#This Row],[Nombre de jours]])=0,"",IF(AND(Q$5=$E11,$F11=1),Marqueur_Jalon,"")),"")</f>
        <v/>
      </c>
      <c r="R11" s="48" t="str">
        <f ca="1">IFERROR(IF(LEN(Jalons[[#This Row],[Nombre de jours]])=0,"",IF(AND(R$5=$E11,$F11=1),Marqueur_Jalon,"")),"")</f>
        <v/>
      </c>
      <c r="S11" s="48" t="str">
        <f ca="1">IFERROR(IF(LEN(Jalons[[#This Row],[Nombre de jours]])=0,"",IF(AND(S$5=$E11,$F11=1),Marqueur_Jalon,"")),"")</f>
        <v/>
      </c>
      <c r="T11" s="48" t="str">
        <f ca="1">IFERROR(IF(LEN(Jalons[[#This Row],[Nombre de jours]])=0,"",IF(AND(T$5=$E11,$F11=1),Marqueur_Jalon,"")),"")</f>
        <v/>
      </c>
      <c r="U11" s="48" t="str">
        <f ca="1">IFERROR(IF(LEN(Jalons[[#This Row],[Nombre de jours]])=0,"",IF(AND(U$5=$E11,$F11=1),Marqueur_Jalon,"")),"")</f>
        <v/>
      </c>
      <c r="V11" s="48" t="str">
        <f ca="1">IFERROR(IF(LEN(Jalons[[#This Row],[Nombre de jours]])=0,"",IF(AND(V$5=$E11,$F11=1),Marqueur_Jalon,"")),"")</f>
        <v/>
      </c>
      <c r="W11" s="48" t="str">
        <f ca="1">IFERROR(IF(LEN(Jalons[[#This Row],[Nombre de jours]])=0,"",IF(AND(W$5=$E11,$F11=1),Marqueur_Jalon,"")),"")</f>
        <v/>
      </c>
      <c r="X11" s="48"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62" t="s">
        <v>38</v>
      </c>
      <c r="C12" s="26" t="s">
        <v>55</v>
      </c>
      <c r="D12" s="23">
        <v>1</v>
      </c>
      <c r="E12" s="24">
        <v>44081</v>
      </c>
      <c r="F12" s="43">
        <v>9</v>
      </c>
      <c r="G12" s="19"/>
      <c r="H12" s="56"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8" t="str">
        <f ca="1">IFERROR(IF(LEN(Jalons[[#This Row],[Nombre de jours]])=0,"",IF(AND(L$5=$E12,$F12=1),Marqueur_Jalon,"")),"")</f>
        <v/>
      </c>
      <c r="M12" s="48" t="str">
        <f ca="1">IFERROR(IF(LEN(Jalons[[#This Row],[Nombre de jours]])=0,"",IF(AND(M$5=$E12,$F12=1),Marqueur_Jalon,"")),"")</f>
        <v/>
      </c>
      <c r="N12" s="48" t="str">
        <f ca="1">IFERROR(IF(LEN(Jalons[[#This Row],[Nombre de jours]])=0,"",IF(AND(N$5=$E12,$F12=1),Marqueur_Jalon,"")),"")</f>
        <v/>
      </c>
      <c r="O12" s="48" t="str">
        <f ca="1">IFERROR(IF(LEN(Jalons[[#This Row],[Nombre de jours]])=0,"",IF(AND(O$5=$E12,$F12=1),Marqueur_Jalon,"")),"")</f>
        <v/>
      </c>
      <c r="P12" s="48" t="str">
        <f ca="1">IFERROR(IF(LEN(Jalons[[#This Row],[Nombre de jours]])=0,"",IF(AND(P$5=$E12,$F12=1),Marqueur_Jalon,"")),"")</f>
        <v/>
      </c>
      <c r="Q12" s="48" t="str">
        <f ca="1">IFERROR(IF(LEN(Jalons[[#This Row],[Nombre de jours]])=0,"",IF(AND(Q$5=$E12,$F12=1),Marqueur_Jalon,"")),"")</f>
        <v/>
      </c>
      <c r="R12" s="48" t="str">
        <f ca="1">IFERROR(IF(LEN(Jalons[[#This Row],[Nombre de jours]])=0,"",IF(AND(R$5=$E12,$F12=1),Marqueur_Jalon,"")),"")</f>
        <v/>
      </c>
      <c r="S12" s="48" t="str">
        <f ca="1">IFERROR(IF(LEN(Jalons[[#This Row],[Nombre de jours]])=0,"",IF(AND(S$5=$E12,$F12=1),Marqueur_Jalon,"")),"")</f>
        <v/>
      </c>
      <c r="T12" s="48" t="str">
        <f ca="1">IFERROR(IF(LEN(Jalons[[#This Row],[Nombre de jours]])=0,"",IF(AND(T$5=$E12,$F12=1),Marqueur_Jalon,"")),"")</f>
        <v/>
      </c>
      <c r="U12" s="48" t="str">
        <f ca="1">IFERROR(IF(LEN(Jalons[[#This Row],[Nombre de jours]])=0,"",IF(AND(U$5=$E12,$F12=1),Marqueur_Jalon,"")),"")</f>
        <v/>
      </c>
      <c r="V12" s="48" t="str">
        <f ca="1">IFERROR(IF(LEN(Jalons[[#This Row],[Nombre de jours]])=0,"",IF(AND(V$5=$E12,$F12=1),Marqueur_Jalon,"")),"")</f>
        <v/>
      </c>
      <c r="W12" s="48" t="str">
        <f ca="1">IFERROR(IF(LEN(Jalons[[#This Row],[Nombre de jours]])=0,"",IF(AND(W$5=$E12,$F12=1),Marqueur_Jalon,"")),"")</f>
        <v/>
      </c>
      <c r="X12" s="48"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3">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8" t="str">
        <f ca="1">IFERROR(IF(LEN(Jalons[[#This Row],[Nombre de jours]])=0,"",IF(AND(L$5=$E13,$F13=1),Marqueur_Jalon,"")),"")</f>
        <v/>
      </c>
      <c r="M13" s="48" t="str">
        <f ca="1">IFERROR(IF(LEN(Jalons[[#This Row],[Nombre de jours]])=0,"",IF(AND(M$5=$E13,$F13=1),Marqueur_Jalon,"")),"")</f>
        <v/>
      </c>
      <c r="N13" s="48" t="str">
        <f ca="1">IFERROR(IF(LEN(Jalons[[#This Row],[Nombre de jours]])=0,"",IF(AND(N$5=$E13,$F13=1),Marqueur_Jalon,"")),"")</f>
        <v/>
      </c>
      <c r="O13" s="48" t="str">
        <f ca="1">IFERROR(IF(LEN(Jalons[[#This Row],[Nombre de jours]])=0,"",IF(AND(O$5=$E13,$F13=1),Marqueur_Jalon,"")),"")</f>
        <v/>
      </c>
      <c r="P13" s="48" t="str">
        <f ca="1">IFERROR(IF(LEN(Jalons[[#This Row],[Nombre de jours]])=0,"",IF(AND(P$5=$E13,$F13=1),Marqueur_Jalon,"")),"")</f>
        <v/>
      </c>
      <c r="Q13" s="48" t="str">
        <f ca="1">IFERROR(IF(LEN(Jalons[[#This Row],[Nombre de jours]])=0,"",IF(AND(Q$5=$E13,$F13=1),Marqueur_Jalon,"")),"")</f>
        <v/>
      </c>
      <c r="R13" s="48" t="str">
        <f ca="1">IFERROR(IF(LEN(Jalons[[#This Row],[Nombre de jours]])=0,"",IF(AND(R$5=$E13,$F13=1),Marqueur_Jalon,"")),"")</f>
        <v/>
      </c>
      <c r="S13" s="48" t="str">
        <f ca="1">IFERROR(IF(LEN(Jalons[[#This Row],[Nombre de jours]])=0,"",IF(AND(S$5=$E13,$F13=1),Marqueur_Jalon,"")),"")</f>
        <v/>
      </c>
      <c r="T13" s="48" t="str">
        <f ca="1">IFERROR(IF(LEN(Jalons[[#This Row],[Nombre de jours]])=0,"",IF(AND(T$5=$E13,$F13=1),Marqueur_Jalon,"")),"")</f>
        <v/>
      </c>
      <c r="U13" s="48" t="str">
        <f ca="1">IFERROR(IF(LEN(Jalons[[#This Row],[Nombre de jours]])=0,"",IF(AND(U$5=$E13,$F13=1),Marqueur_Jalon,"")),"")</f>
        <v/>
      </c>
      <c r="V13" s="48" t="str">
        <f ca="1">IFERROR(IF(LEN(Jalons[[#This Row],[Nombre de jours]])=0,"",IF(AND(V$5=$E13,$F13=1),Marqueur_Jalon,"")),"")</f>
        <v/>
      </c>
      <c r="W13" s="48" t="str">
        <f ca="1">IFERROR(IF(LEN(Jalons[[#This Row],[Nombre de jours]])=0,"",IF(AND(W$5=$E13,$F13=1),Marqueur_Jalon,"")),"")</f>
        <v/>
      </c>
      <c r="X13" s="48"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64" t="s">
        <v>37</v>
      </c>
      <c r="C14" s="26"/>
      <c r="D14" s="23"/>
      <c r="E14" s="24"/>
      <c r="F14" s="43"/>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8" t="str">
        <f>IFERROR(IF(LEN(Jalons[[#This Row],[Nombre de jours]])=0,"",IF(AND(L$5=$E14,$F14=1),Marqueur_Jalon,"")),"")</f>
        <v/>
      </c>
      <c r="M14" s="48" t="str">
        <f>IFERROR(IF(LEN(Jalons[[#This Row],[Nombre de jours]])=0,"",IF(AND(M$5=$E14,$F14=1),Marqueur_Jalon,"")),"")</f>
        <v/>
      </c>
      <c r="N14" s="48" t="str">
        <f>IFERROR(IF(LEN(Jalons[[#This Row],[Nombre de jours]])=0,"",IF(AND(N$5=$E14,$F14=1),Marqueur_Jalon,"")),"")</f>
        <v/>
      </c>
      <c r="O14" s="48" t="str">
        <f>IFERROR(IF(LEN(Jalons[[#This Row],[Nombre de jours]])=0,"",IF(AND(O$5=$E14,$F14=1),Marqueur_Jalon,"")),"")</f>
        <v/>
      </c>
      <c r="P14" s="48" t="str">
        <f>IFERROR(IF(LEN(Jalons[[#This Row],[Nombre de jours]])=0,"",IF(AND(P$5=$E14,$F14=1),Marqueur_Jalon,"")),"")</f>
        <v/>
      </c>
      <c r="Q14" s="48" t="str">
        <f>IFERROR(IF(LEN(Jalons[[#This Row],[Nombre de jours]])=0,"",IF(AND(Q$5=$E14,$F14=1),Marqueur_Jalon,"")),"")</f>
        <v/>
      </c>
      <c r="R14" s="48" t="str">
        <f>IFERROR(IF(LEN(Jalons[[#This Row],[Nombre de jours]])=0,"",IF(AND(R$5=$E14,$F14=1),Marqueur_Jalon,"")),"")</f>
        <v/>
      </c>
      <c r="S14" s="48" t="str">
        <f>IFERROR(IF(LEN(Jalons[[#This Row],[Nombre de jours]])=0,"",IF(AND(S$5=$E14,$F14=1),Marqueur_Jalon,"")),"")</f>
        <v/>
      </c>
      <c r="T14" s="48" t="str">
        <f>IFERROR(IF(LEN(Jalons[[#This Row],[Nombre de jours]])=0,"",IF(AND(T$5=$E14,$F14=1),Marqueur_Jalon,"")),"")</f>
        <v/>
      </c>
      <c r="U14" s="48" t="str">
        <f>IFERROR(IF(LEN(Jalons[[#This Row],[Nombre de jours]])=0,"",IF(AND(U$5=$E14,$F14=1),Marqueur_Jalon,"")),"")</f>
        <v/>
      </c>
      <c r="V14" s="48" t="str">
        <f>IFERROR(IF(LEN(Jalons[[#This Row],[Nombre de jours]])=0,"",IF(AND(V$5=$E14,$F14=1),Marqueur_Jalon,"")),"")</f>
        <v/>
      </c>
      <c r="W14" s="48" t="str">
        <f>IFERROR(IF(LEN(Jalons[[#This Row],[Nombre de jours]])=0,"",IF(AND(W$5=$E14,$F14=1),Marqueur_Jalon,"")),"")</f>
        <v/>
      </c>
      <c r="X14" s="48"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3">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8" t="str">
        <f ca="1">IFERROR(IF(LEN(Jalons[[#This Row],[Nombre de jours]])=0,"",IF(AND(L$5=$E15,$F15=1),Marqueur_Jalon,"")),"")</f>
        <v/>
      </c>
      <c r="M15" s="48" t="str">
        <f ca="1">IFERROR(IF(LEN(Jalons[[#This Row],[Nombre de jours]])=0,"",IF(AND(M$5=$E15,$F15=1),Marqueur_Jalon,"")),"")</f>
        <v/>
      </c>
      <c r="N15" s="48" t="str">
        <f ca="1">IFERROR(IF(LEN(Jalons[[#This Row],[Nombre de jours]])=0,"",IF(AND(N$5=$E15,$F15=1),Marqueur_Jalon,"")),"")</f>
        <v/>
      </c>
      <c r="O15" s="48" t="str">
        <f ca="1">IFERROR(IF(LEN(Jalons[[#This Row],[Nombre de jours]])=0,"",IF(AND(O$5=$E15,$F15=1),Marqueur_Jalon,"")),"")</f>
        <v/>
      </c>
      <c r="P15" s="48" t="str">
        <f ca="1">IFERROR(IF(LEN(Jalons[[#This Row],[Nombre de jours]])=0,"",IF(AND(P$5=$E15,$F15=1),Marqueur_Jalon,"")),"")</f>
        <v/>
      </c>
      <c r="Q15" s="48" t="str">
        <f ca="1">IFERROR(IF(LEN(Jalons[[#This Row],[Nombre de jours]])=0,"",IF(AND(Q$5=$E15,$F15=1),Marqueur_Jalon,"")),"")</f>
        <v/>
      </c>
      <c r="R15" s="48" t="str">
        <f ca="1">IFERROR(IF(LEN(Jalons[[#This Row],[Nombre de jours]])=0,"",IF(AND(R$5=$E15,$F15=1),Marqueur_Jalon,"")),"")</f>
        <v/>
      </c>
      <c r="S15" s="48" t="str">
        <f ca="1">IFERROR(IF(LEN(Jalons[[#This Row],[Nombre de jours]])=0,"",IF(AND(S$5=$E15,$F15=1),Marqueur_Jalon,"")),"")</f>
        <v/>
      </c>
      <c r="T15" s="48" t="str">
        <f ca="1">IFERROR(IF(LEN(Jalons[[#This Row],[Nombre de jours]])=0,"",IF(AND(T$5=$E15,$F15=1),Marqueur_Jalon,"")),"")</f>
        <v/>
      </c>
      <c r="U15" s="48" t="str">
        <f ca="1">IFERROR(IF(LEN(Jalons[[#This Row],[Nombre de jours]])=0,"",IF(AND(U$5=$E15,$F15=1),Marqueur_Jalon,"")),"")</f>
        <v/>
      </c>
      <c r="V15" s="48" t="str">
        <f ca="1">IFERROR(IF(LEN(Jalons[[#This Row],[Nombre de jours]])=0,"",IF(AND(V$5=$E15,$F15=1),Marqueur_Jalon,"")),"")</f>
        <v/>
      </c>
      <c r="W15" s="48" t="str">
        <f ca="1">IFERROR(IF(LEN(Jalons[[#This Row],[Nombre de jours]])=0,"",IF(AND(W$5=$E15,$F15=1),Marqueur_Jalon,"")),"")</f>
        <v/>
      </c>
      <c r="X15" s="48"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8" t="s">
        <v>27</v>
      </c>
      <c r="C16" s="26" t="s">
        <v>56</v>
      </c>
      <c r="D16" s="23">
        <v>1</v>
      </c>
      <c r="E16" s="24">
        <v>44088</v>
      </c>
      <c r="F16" s="43">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8" t="str">
        <f ca="1">IFERROR(IF(LEN(Jalons[[#This Row],[Nombre de jours]])=0,"",IF(AND(L$5=$E16,$F16=1),Marqueur_Jalon,"")),"")</f>
        <v/>
      </c>
      <c r="M16" s="48" t="str">
        <f ca="1">IFERROR(IF(LEN(Jalons[[#This Row],[Nombre de jours]])=0,"",IF(AND(M$5=$E16,$F16=1),Marqueur_Jalon,"")),"")</f>
        <v/>
      </c>
      <c r="N16" s="48" t="str">
        <f ca="1">IFERROR(IF(LEN(Jalons[[#This Row],[Nombre de jours]])=0,"",IF(AND(N$5=$E16,$F16=1),Marqueur_Jalon,"")),"")</f>
        <v/>
      </c>
      <c r="O16" s="48" t="str">
        <f ca="1">IFERROR(IF(LEN(Jalons[[#This Row],[Nombre de jours]])=0,"",IF(AND(O$5=$E16,$F16=1),Marqueur_Jalon,"")),"")</f>
        <v/>
      </c>
      <c r="P16" s="48" t="str">
        <f ca="1">IFERROR(IF(LEN(Jalons[[#This Row],[Nombre de jours]])=0,"",IF(AND(P$5=$E16,$F16=1),Marqueur_Jalon,"")),"")</f>
        <v/>
      </c>
      <c r="Q16" s="48" t="str">
        <f ca="1">IFERROR(IF(LEN(Jalons[[#This Row],[Nombre de jours]])=0,"",IF(AND(Q$5=$E16,$F16=1),Marqueur_Jalon,"")),"")</f>
        <v/>
      </c>
      <c r="R16" s="48" t="str">
        <f ca="1">IFERROR(IF(LEN(Jalons[[#This Row],[Nombre de jours]])=0,"",IF(AND(R$5=$E16,$F16=1),Marqueur_Jalon,"")),"")</f>
        <v/>
      </c>
      <c r="S16" s="48" t="str">
        <f ca="1">IFERROR(IF(LEN(Jalons[[#This Row],[Nombre de jours]])=0,"",IF(AND(S$5=$E16,$F16=1),Marqueur_Jalon,"")),"")</f>
        <v/>
      </c>
      <c r="T16" s="48" t="str">
        <f ca="1">IFERROR(IF(LEN(Jalons[[#This Row],[Nombre de jours]])=0,"",IF(AND(T$5=$E16,$F16=1),Marqueur_Jalon,"")),"")</f>
        <v/>
      </c>
      <c r="U16" s="48" t="str">
        <f ca="1">IFERROR(IF(LEN(Jalons[[#This Row],[Nombre de jours]])=0,"",IF(AND(U$5=$E16,$F16=1),Marqueur_Jalon,"")),"")</f>
        <v/>
      </c>
      <c r="V16" s="48" t="str">
        <f ca="1">IFERROR(IF(LEN(Jalons[[#This Row],[Nombre de jours]])=0,"",IF(AND(V$5=$E16,$F16=1),Marqueur_Jalon,"")),"")</f>
        <v/>
      </c>
      <c r="W16" s="48" t="str">
        <f ca="1">IFERROR(IF(LEN(Jalons[[#This Row],[Nombre de jours]])=0,"",IF(AND(W$5=$E16,$F16=1),Marqueur_Jalon,"")),"")</f>
        <v/>
      </c>
      <c r="X16" s="48"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8" t="s">
        <v>28</v>
      </c>
      <c r="C17" s="26" t="s">
        <v>54</v>
      </c>
      <c r="D17" s="23">
        <v>1</v>
      </c>
      <c r="E17" s="24">
        <v>44095</v>
      </c>
      <c r="F17" s="43">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8" t="s">
        <v>29</v>
      </c>
      <c r="C18" s="26" t="s">
        <v>54</v>
      </c>
      <c r="D18" s="23">
        <v>1</v>
      </c>
      <c r="E18" s="24">
        <v>44117</v>
      </c>
      <c r="F18" s="43">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8" t="s">
        <v>30</v>
      </c>
      <c r="C19" s="26" t="s">
        <v>55</v>
      </c>
      <c r="D19" s="23">
        <v>1</v>
      </c>
      <c r="E19" s="24">
        <v>44088</v>
      </c>
      <c r="F19" s="43">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7" t="s">
        <v>32</v>
      </c>
      <c r="C20" s="26" t="s">
        <v>56</v>
      </c>
      <c r="D20" s="23">
        <v>1</v>
      </c>
      <c r="E20" s="24">
        <v>44088</v>
      </c>
      <c r="F20" s="43">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33</v>
      </c>
      <c r="C21" s="26" t="s">
        <v>55</v>
      </c>
      <c r="D21" s="23">
        <v>1</v>
      </c>
      <c r="E21" s="24">
        <v>44095</v>
      </c>
      <c r="F21" s="43">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0" t="s">
        <v>57</v>
      </c>
      <c r="C22" s="26" t="s">
        <v>56</v>
      </c>
      <c r="D22" s="23">
        <v>1</v>
      </c>
      <c r="E22" s="24">
        <v>44095</v>
      </c>
      <c r="F22" s="43">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0" t="s">
        <v>59</v>
      </c>
      <c r="C23" s="26" t="s">
        <v>56</v>
      </c>
      <c r="D23" s="23">
        <v>1</v>
      </c>
      <c r="E23" s="24">
        <v>44131</v>
      </c>
      <c r="F23" s="43">
        <v>32</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58" t="s">
        <v>60</v>
      </c>
      <c r="C24" s="26" t="s">
        <v>55</v>
      </c>
      <c r="D24" s="23">
        <v>1</v>
      </c>
      <c r="E24" s="24">
        <v>44116</v>
      </c>
      <c r="F24" s="43">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58" t="s">
        <v>62</v>
      </c>
      <c r="C25" s="26" t="s">
        <v>55</v>
      </c>
      <c r="D25" s="23">
        <v>1</v>
      </c>
      <c r="E25" s="24">
        <v>44131</v>
      </c>
      <c r="F25" s="43">
        <v>36</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58" t="s">
        <v>61</v>
      </c>
      <c r="C26" s="26" t="s">
        <v>55</v>
      </c>
      <c r="D26" s="23">
        <v>1</v>
      </c>
      <c r="E26" s="24">
        <v>44131</v>
      </c>
      <c r="F26" s="43">
        <v>35</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58" t="s">
        <v>31</v>
      </c>
      <c r="C27" s="26" t="s">
        <v>54</v>
      </c>
      <c r="D27" s="23">
        <v>1</v>
      </c>
      <c r="E27" s="24">
        <v>44144</v>
      </c>
      <c r="F27" s="43">
        <v>29</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2" t="s">
        <v>39</v>
      </c>
      <c r="C28" s="51"/>
      <c r="D28" s="23"/>
      <c r="E28" s="24"/>
      <c r="F28" s="43"/>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9" t="s">
        <v>40</v>
      </c>
      <c r="C29" s="26" t="s">
        <v>58</v>
      </c>
      <c r="D29" s="23">
        <v>1</v>
      </c>
      <c r="E29" s="24">
        <v>44131</v>
      </c>
      <c r="F29" s="43">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59" t="s">
        <v>41</v>
      </c>
      <c r="C30" s="26" t="s">
        <v>58</v>
      </c>
      <c r="D30" s="23">
        <v>1</v>
      </c>
      <c r="E30" s="24">
        <v>44131</v>
      </c>
      <c r="F30" s="43">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0" t="s">
        <v>42</v>
      </c>
      <c r="C31" s="26" t="s">
        <v>56</v>
      </c>
      <c r="D31" s="23">
        <v>1</v>
      </c>
      <c r="E31" s="24"/>
      <c r="F31" s="43"/>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65" t="s">
        <v>43</v>
      </c>
      <c r="C32" s="26"/>
      <c r="D32" s="23"/>
      <c r="E32" s="24"/>
      <c r="F32" s="43"/>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8" t="s">
        <v>44</v>
      </c>
      <c r="C33" s="26" t="s">
        <v>56</v>
      </c>
      <c r="D33" s="23">
        <v>1</v>
      </c>
      <c r="E33" s="24">
        <v>44151</v>
      </c>
      <c r="F33" s="43">
        <v>22</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8" t="s">
        <v>45</v>
      </c>
      <c r="C34" s="26" t="s">
        <v>63</v>
      </c>
      <c r="D34" s="23">
        <v>0.4</v>
      </c>
      <c r="E34" s="24">
        <v>44165</v>
      </c>
      <c r="F34" s="43">
        <v>7</v>
      </c>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0" t="s">
        <v>47</v>
      </c>
      <c r="C35" s="26" t="s">
        <v>55</v>
      </c>
      <c r="D35" s="23">
        <v>0</v>
      </c>
      <c r="E35" s="24"/>
      <c r="F35" s="43"/>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58" t="s">
        <v>49</v>
      </c>
      <c r="C36" s="26" t="s">
        <v>54</v>
      </c>
      <c r="D36" s="23">
        <v>1</v>
      </c>
      <c r="E36" s="24">
        <v>44172</v>
      </c>
      <c r="F36" s="43">
        <v>1</v>
      </c>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0" t="s">
        <v>48</v>
      </c>
      <c r="C37" s="26" t="s">
        <v>56</v>
      </c>
      <c r="D37" s="23">
        <v>0.5</v>
      </c>
      <c r="E37" s="24"/>
      <c r="F37" s="43"/>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0" t="s">
        <v>46</v>
      </c>
      <c r="C38" s="26"/>
      <c r="D38" s="23">
        <v>0</v>
      </c>
      <c r="E38" s="24"/>
      <c r="F38" s="43"/>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65" t="s">
        <v>50</v>
      </c>
      <c r="C39" s="49"/>
      <c r="D39" s="23"/>
      <c r="E39" s="24"/>
      <c r="F39" s="43"/>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55" t="s">
        <v>51</v>
      </c>
      <c r="C40" s="49"/>
      <c r="D40" s="23">
        <v>0</v>
      </c>
      <c r="E40" s="24"/>
      <c r="F40" s="43"/>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4" t="s">
        <v>52</v>
      </c>
      <c r="C41" s="53"/>
      <c r="D41" s="23">
        <v>0</v>
      </c>
      <c r="E41" s="24"/>
      <c r="F41" s="43"/>
      <c r="G41" s="4"/>
    </row>
    <row r="42" spans="1:63" ht="30" customHeight="1" x14ac:dyDescent="0.35">
      <c r="A42" s="13" t="s">
        <v>8</v>
      </c>
      <c r="B42" s="66" t="s">
        <v>53</v>
      </c>
      <c r="C42" s="26"/>
      <c r="D42" s="23">
        <v>0</v>
      </c>
      <c r="E42" s="24"/>
      <c r="F42" s="43"/>
    </row>
    <row r="43" spans="1:63" ht="30" customHeight="1" x14ac:dyDescent="0.35">
      <c r="B43" s="60" t="s">
        <v>65</v>
      </c>
      <c r="C43" s="26" t="s">
        <v>55</v>
      </c>
      <c r="D43" s="23">
        <v>1</v>
      </c>
      <c r="E43" s="24">
        <v>44109</v>
      </c>
      <c r="F43" s="43">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4" priority="84">
      <formula>H$5&lt;=Aujourd’hui</formula>
    </cfRule>
  </conditionalFormatting>
  <conditionalFormatting sqref="H22:W22 Z22 AB22:AD22 H21:AN21 AH22:AO22 AP21 AR20:BK21 AS22:BK22 AQ22 H7:BK19 H20:AQ20">
    <cfRule type="expression" dxfId="23" priority="17" stopIfTrue="1">
      <formula>AND(H$5&gt;=$E7+1,H$5&lt;=$E7+$F7-2)</formula>
    </cfRule>
  </conditionalFormatting>
  <conditionalFormatting sqref="H5:BK6">
    <cfRule type="expression" dxfId="22"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1" priority="5">
      <formula>H$5&lt;=Aujourd’hui</formula>
    </cfRule>
  </conditionalFormatting>
  <conditionalFormatting sqref="H23:Y23 AA23 AD23:AK23 AM23 AO22 AP23 AR23:BK23">
    <cfRule type="expression" dxfId="20" priority="97" stopIfTrue="1">
      <formula>AND(H$5&gt;=$E23+1,H$5&lt;=$E23+$F23-2)</formula>
    </cfRule>
  </conditionalFormatting>
  <conditionalFormatting sqref="H24:AC24 AE24:AG24 AI24:AJ24 AL24:AM24 AO24:BK24 H25:BK35 H39:BK40">
    <cfRule type="expression" dxfId="19" priority="105" stopIfTrue="1">
      <formula>AND(H$5&gt;=$E27+1,H$5&lt;=$E27+$F27-2)</formula>
    </cfRule>
  </conditionalFormatting>
  <conditionalFormatting sqref="X22:Y22 Z23 AA22 AB23:AC23 AD24 AE22:AG22 AH24">
    <cfRule type="expression" dxfId="18" priority="107">
      <formula>W$5&lt;=Aujourd’hui</formula>
    </cfRule>
  </conditionalFormatting>
  <conditionalFormatting sqref="X22:Y22 AA22 AE22:AG22">
    <cfRule type="expression" dxfId="17" priority="109" stopIfTrue="1">
      <formula>AND(W$5&gt;=$E20+1,W$5&lt;=$E20+$F20-2)</formula>
    </cfRule>
  </conditionalFormatting>
  <conditionalFormatting sqref="Z23 AB23:AC23">
    <cfRule type="expression" dxfId="16" priority="114" stopIfTrue="1">
      <formula>AND(Y$5&gt;=$E20+1,Y$5&lt;=$E20+$F20-2)</formula>
    </cfRule>
  </conditionalFormatting>
  <conditionalFormatting sqref="AD24 AH24">
    <cfRule type="expression" dxfId="15" priority="119" stopIfTrue="1">
      <formula>AND(AC$5&gt;=$E20+1,AC$5&lt;=$E20+$F20-2)</formula>
    </cfRule>
  </conditionalFormatting>
  <conditionalFormatting sqref="AK24 AL23 AN24 AO21">
    <cfRule type="expression" dxfId="14" priority="121">
      <formula>AH$5&lt;=Aujourd’hui</formula>
    </cfRule>
  </conditionalFormatting>
  <conditionalFormatting sqref="AK24 AN24">
    <cfRule type="expression" dxfId="13" priority="124" stopIfTrue="1">
      <formula>AND(AH$5&gt;=$E20+1,AH$5&lt;=$E20+$F20-2)</formula>
    </cfRule>
  </conditionalFormatting>
  <conditionalFormatting sqref="AL23">
    <cfRule type="expression" dxfId="12" priority="129" stopIfTrue="1">
      <formula>AND(AI$5&gt;=$E20+1,AI$5&lt;=$E20+$F20-2)</formula>
    </cfRule>
  </conditionalFormatting>
  <conditionalFormatting sqref="AN23">
    <cfRule type="expression" dxfId="11" priority="131">
      <formula>AJ$5&lt;=Aujourd’hui</formula>
    </cfRule>
  </conditionalFormatting>
  <conditionalFormatting sqref="AN23">
    <cfRule type="expression" dxfId="10" priority="134" stopIfTrue="1">
      <formula>AND(AJ$5&gt;=$E20+1,AJ$5&lt;=$E20+$F20-2)</formula>
    </cfRule>
  </conditionalFormatting>
  <conditionalFormatting sqref="AO21">
    <cfRule type="expression" dxfId="9" priority="139" stopIfTrue="1">
      <formula>AND(AL$5&gt;=$E20+1,AL$5&lt;=$E20+$F20-2)</formula>
    </cfRule>
  </conditionalFormatting>
  <conditionalFormatting sqref="AO23 AP22 AQ23 AR22">
    <cfRule type="expression" dxfId="8" priority="141">
      <formula>AM$5&lt;=Aujourd’hui</formula>
    </cfRule>
  </conditionalFormatting>
  <conditionalFormatting sqref="AO23 AQ23">
    <cfRule type="expression" dxfId="7" priority="145" stopIfTrue="1">
      <formula>AND(AM$5&gt;=$E20+1,AM$5&lt;=$E20+$F20-2)</formula>
    </cfRule>
  </conditionalFormatting>
  <conditionalFormatting sqref="AP22 AQ23 AR22">
    <cfRule type="expression" dxfId="6" priority="151" stopIfTrue="1">
      <formula>AND(AN$5&gt;=$E20+1,AN$5&lt;=$E20+$F20-2)</formula>
    </cfRule>
  </conditionalFormatting>
  <conditionalFormatting sqref="AP22">
    <cfRule type="expression" dxfId="5" priority="156" stopIfTrue="1">
      <formula>AND(AN$5&gt;=$E21+1,AN$5&lt;=$E21+$F21-2)</formula>
    </cfRule>
  </conditionalFormatting>
  <conditionalFormatting sqref="AQ21">
    <cfRule type="expression" dxfId="4" priority="162" stopIfTrue="1">
      <formula>AND(AQ$5&gt;=$E20+1,AQ$5&lt;=$E20+$F20-2)</formula>
    </cfRule>
  </conditionalFormatting>
  <conditionalFormatting sqref="BF30">
    <cfRule type="expression" dxfId="3" priority="1" stopIfTrue="1">
      <formula>AND(BF$5&gt;=$E30+1,BF$5&lt;=$E30+$F30-2)</formula>
    </cfRule>
  </conditionalFormatting>
  <conditionalFormatting sqref="H37:BK38">
    <cfRule type="expression" dxfId="2" priority="169" stopIfTrue="1">
      <formula>AND(H$5&gt;=$E39+1,H$5&lt;=$E39+$F39-2)</formula>
    </cfRule>
  </conditionalFormatting>
  <conditionalFormatting sqref="H36:BK36">
    <cfRule type="expression" dxfId="1"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8" t="s">
        <v>17</v>
      </c>
    </row>
    <row r="2" spans="1:1" ht="145" x14ac:dyDescent="0.35">
      <c r="A2" s="29" t="s">
        <v>18</v>
      </c>
    </row>
    <row r="3" spans="1:1" ht="26.25" customHeight="1" x14ac:dyDescent="0.3">
      <c r="A3" s="28"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2020-12-11T20:36:51Z</dcterms:modified>
</cp:coreProperties>
</file>