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tud365-my.sharepoint.com/personal/amartinezreyez_tudelft_nl/Documents/Papers/T+ Special Issue/1st revision/"/>
    </mc:Choice>
  </mc:AlternateContent>
  <xr:revisionPtr revIDLastSave="3" documentId="8_{C887FCDF-ADCA-46D0-A431-5445B7FBFEDB}" xr6:coauthVersionLast="47" xr6:coauthVersionMax="47" xr10:uidLastSave="{CC29C97F-BE6E-4A65-B694-28D52BF6260E}"/>
  <bookViews>
    <workbookView xWindow="-110" yWindow="-110" windowWidth="19420" windowHeight="10420" activeTab="2" xr2:uid="{DDD37E75-7003-4E3B-9097-72E530EB2ED7}"/>
  </bookViews>
  <sheets>
    <sheet name="Chosen indicators" sheetId="1" r:id="rId1"/>
    <sheet name="Expert-validation of conditions" sheetId="3" r:id="rId2"/>
    <sheet name="Sources" sheetId="4" r:id="rId3"/>
    <sheet name="Left out indicators" sheetId="2"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4" i="3" l="1"/>
  <c r="AJ4" i="3"/>
  <c r="AG4" i="3"/>
  <c r="AD4" i="3"/>
  <c r="AA4" i="3"/>
  <c r="U4" i="3"/>
  <c r="R4" i="3"/>
  <c r="O4" i="3"/>
  <c r="I4" i="3"/>
  <c r="R6" i="2"/>
  <c r="Q6" i="2"/>
  <c r="P6" i="2"/>
  <c r="O6" i="2"/>
  <c r="N6" i="2"/>
  <c r="M6" i="2"/>
  <c r="L6" i="2"/>
  <c r="K6" i="2"/>
  <c r="J6" i="2"/>
  <c r="I6" i="2"/>
  <c r="H6" i="2"/>
  <c r="G6" i="2"/>
  <c r="F6" i="2"/>
  <c r="E6" i="2"/>
  <c r="R4" i="2"/>
  <c r="Q4" i="2"/>
  <c r="P4" i="2"/>
  <c r="O4" i="2"/>
  <c r="N4" i="2"/>
  <c r="M4" i="2"/>
  <c r="L4" i="2"/>
  <c r="K4" i="2"/>
  <c r="J4" i="2"/>
  <c r="I4" i="2"/>
  <c r="H4" i="2"/>
  <c r="G4" i="2"/>
  <c r="F4" i="2"/>
  <c r="E4" i="2"/>
  <c r="R3" i="2"/>
  <c r="Q3" i="2"/>
  <c r="P3" i="2"/>
  <c r="O3" i="2"/>
  <c r="N3" i="2"/>
  <c r="M3" i="2"/>
  <c r="L3" i="2"/>
  <c r="K3" i="2"/>
  <c r="J3" i="2"/>
  <c r="I3" i="2"/>
  <c r="H3" i="2"/>
  <c r="G3" i="2"/>
  <c r="F3" i="2"/>
  <c r="E3" i="2"/>
  <c r="R2" i="2"/>
  <c r="Q2" i="2"/>
  <c r="P2" i="2"/>
  <c r="O2" i="2"/>
  <c r="N2" i="2"/>
  <c r="M2" i="2"/>
  <c r="L2" i="2"/>
  <c r="K2" i="2"/>
  <c r="J2" i="2"/>
  <c r="I2" i="2"/>
  <c r="H2" i="2"/>
  <c r="G2" i="2"/>
  <c r="F2" i="2"/>
  <c r="E2" i="2"/>
  <c r="R6" i="1"/>
  <c r="Q6" i="1"/>
  <c r="P6" i="1"/>
  <c r="O6" i="1"/>
  <c r="N6" i="1"/>
  <c r="M6" i="1"/>
  <c r="L6" i="1"/>
  <c r="K6" i="1"/>
  <c r="J6" i="1"/>
  <c r="I6" i="1"/>
  <c r="H6" i="1"/>
  <c r="G6" i="1"/>
  <c r="F6" i="1"/>
  <c r="E6" i="1"/>
  <c r="R5" i="1"/>
  <c r="Q5" i="1"/>
  <c r="P5" i="1"/>
  <c r="O5" i="1"/>
  <c r="N5" i="1"/>
  <c r="M5" i="1"/>
  <c r="L5" i="1"/>
  <c r="K5" i="1"/>
  <c r="J5" i="1"/>
  <c r="I5" i="1"/>
  <c r="H5" i="1"/>
  <c r="G5" i="1"/>
  <c r="F5" i="1"/>
  <c r="E5" i="1"/>
  <c r="F4" i="1"/>
  <c r="R3" i="1"/>
  <c r="Q3" i="1"/>
  <c r="P3" i="1"/>
  <c r="O3" i="1"/>
  <c r="N3" i="1"/>
  <c r="M3" i="1"/>
  <c r="L3" i="1"/>
  <c r="K3" i="1"/>
  <c r="J3" i="1"/>
  <c r="I3" i="1"/>
  <c r="H3" i="1"/>
  <c r="G3" i="1"/>
  <c r="F3" i="1"/>
  <c r="E3" i="1"/>
  <c r="R2" i="1"/>
  <c r="Q2" i="1"/>
  <c r="P2" i="1"/>
  <c r="O2" i="1"/>
  <c r="N2" i="1"/>
  <c r="M2" i="1"/>
  <c r="L2" i="1"/>
  <c r="K2" i="1"/>
  <c r="J2" i="1"/>
  <c r="I2" i="1"/>
  <c r="H2" i="1"/>
  <c r="G2" i="1"/>
  <c r="F2"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Amanda Martinez Reyes</author>
  </authors>
  <commentList>
    <comment ref="B40" authorId="0" shapeId="0" xr:uid="{C7E60625-1629-4DC6-A95B-205343620D37}">
      <text>
        <r>
          <rPr>
            <b/>
            <sz val="9"/>
            <color indexed="81"/>
            <rFont val="Tahoma"/>
            <family val="2"/>
          </rPr>
          <t>Amanda Martinez Reyes:</t>
        </r>
        <r>
          <rPr>
            <sz val="9"/>
            <color indexed="81"/>
            <rFont val="Tahoma"/>
            <family val="2"/>
          </rPr>
          <t xml:space="preserve">
We still need to narrow down this indicator, make it more specific</t>
        </r>
      </text>
    </comment>
  </commentList>
</comments>
</file>

<file path=xl/sharedStrings.xml><?xml version="1.0" encoding="utf-8"?>
<sst xmlns="http://schemas.openxmlformats.org/spreadsheetml/2006/main" count="318" uniqueCount="190">
  <si>
    <t>Dimension</t>
  </si>
  <si>
    <t>Indicator</t>
  </si>
  <si>
    <t>Proxy</t>
  </si>
  <si>
    <t>Levels</t>
  </si>
  <si>
    <t>Fuzzy values</t>
  </si>
  <si>
    <t>Upper Austria, Austria</t>
  </si>
  <si>
    <t>Moravian-Silesian, Czech Republic</t>
  </si>
  <si>
    <t>Essen and Duisburg, Germany</t>
  </si>
  <si>
    <t>Megalopolis, Greece</t>
  </si>
  <si>
    <t>Balearic Islands, Spain</t>
  </si>
  <si>
    <t>Teruel, Spain</t>
  </si>
  <si>
    <t>Sulcis, Italy</t>
  </si>
  <si>
    <t>Lofoten, Norway</t>
  </si>
  <si>
    <t>Upper Silesia, Poland</t>
  </si>
  <si>
    <t>Jiu Valley, Romania</t>
  </si>
  <si>
    <t>Alberta, Canada</t>
  </si>
  <si>
    <t>Bali, Indonesia</t>
  </si>
  <si>
    <t>Greenland, Denmark</t>
  </si>
  <si>
    <t>Baja California, Mexico</t>
  </si>
  <si>
    <t>Median of the percentage of household income spent on energy services (electricity and heating), does it put them at riks of poverty (needs poverty threshold per country)?</t>
  </si>
  <si>
    <t xml:space="preserve"> A. The percentage of household income spent on energy services over the last 10 years is less or equal to 3,33 %. B. The percentage of household income spent on energy services over the last 10 years is between 3,4  and 6,6 %. C. The percentage of household income spent on energy services over the last 10 years is between 6,7 and 9,9 %. D. The percentage of household income spent on energy services over the last 10 years is equal or more than 10 %.</t>
  </si>
  <si>
    <t>A: 1; B: 0,66; C:0,33; D: 0</t>
  </si>
  <si>
    <t>A: 1; B: 0,8; C:0,4; D: 0</t>
  </si>
  <si>
    <t>1.1 Regional economic independency from the CCI sector</t>
  </si>
  <si>
    <t>Status of the CCI sector or change of employment contribution (in percent) by the CCI sector now vs its peak</t>
  </si>
  <si>
    <t>A. The CCI sector has been closed or the employment contribution has decreased by more than 90 % B. The CCI sector is in the process of closing due to a binding policy and its employment contribution has decreased. C. The CCI sector has no binding plans to close but its employment contribution has decreased more than 10 %. D.The CCI sector has no binding plans to close and its employment contribution has not decreased by more than 10 %</t>
  </si>
  <si>
    <t>A:1; B: 0,8; C:0,6; D: 0</t>
  </si>
  <si>
    <t>1.2 Decarbonization of the regional energy system </t>
  </si>
  <si>
    <r>
      <t xml:space="preserve">What % of the regional electricity </t>
    </r>
    <r>
      <rPr>
        <sz val="11"/>
        <rFont val="Aptos Narrow"/>
        <family val="2"/>
        <scheme val="minor"/>
      </rPr>
      <t xml:space="preserve">generation </t>
    </r>
    <r>
      <rPr>
        <sz val="11"/>
        <color theme="1"/>
        <rFont val="Aptos Narrow"/>
        <family val="2"/>
        <scheme val="minor"/>
      </rPr>
      <t>comes from renewable energy sources?</t>
    </r>
  </si>
  <si>
    <t xml:space="preserve">A. More than 40 % of the regional electricity consumption comes from renewable sources. B. More than 30% and less than 40% of the regional electricity consumption comes from renewable energy sources. C. More than 20 % and less than 30% of the regional electricity consumption comes from renewable energy sources. D. Less than 20% of the regional electricity consumption comes from renewable energy sources. </t>
  </si>
  <si>
    <t>A: 1; B: 0,8; C: 0,6; D: 0</t>
  </si>
  <si>
    <t>1.3 Technical feasibility for the CCI sector transformation in the region</t>
  </si>
  <si>
    <t xml:space="preserve">Availability of low-carbon energy sources to substitute fossil fuels in the CCI industry. </t>
  </si>
  <si>
    <t xml:space="preserve">A. Low-carbon energy sources are available and have been proven (e.g., steel industry going from coal to hydrogen). B. More than 2 options are available but have not been explored (example?). C. Less than 2 options are available but have not been explored (e.g., oil wells with geothermal potential). D. No options are available to explore or not feasible (e.g., coal mines where geothermal energy cannot be used). </t>
  </si>
  <si>
    <t>A:1 ; B: 0,7; C: 0,3; D: 0</t>
  </si>
  <si>
    <t xml:space="preserve">1.4 Regional innovation </t>
  </si>
  <si>
    <t>Median value from 2010 to 2019 of the European Regional Competitiveness Index for EU regions and comparison with non-EU regions based on the GDP per capita values</t>
  </si>
  <si>
    <t>A. More than 100. B. Between 80 and 100. C. Between  50 and 79. D. Less than 50.</t>
  </si>
  <si>
    <t>A: 1; B:0,8; C:0,4; D: 0</t>
  </si>
  <si>
    <t>2.1 Adoption of a regional energy transition strategy</t>
  </si>
  <si>
    <t>How many years since the adoption of the sustainabl/green/energy transition agenda?</t>
  </si>
  <si>
    <t>A. More than 10 years since the regional energy transition strategy was adopted. B. Less than 10 years and more than 5 years since the energy transition strategy was adopted. C.Less than 5 years since the energy transition strategy was adopted. D. A regional energy transition strategy has not been adopted but there are binding plans to. E. A regional energy transition strategy has not been adopted and there are no binding plans to.</t>
  </si>
  <si>
    <t>A: 1; B: 0,8; C:0,6; D:0,4; E:0</t>
  </si>
  <si>
    <t>2.4 Energy region's polycentricity (decentralized governance structure)</t>
  </si>
  <si>
    <t xml:space="preserve">How much authority (or decision-making power) does the regional governance institutions (formal and informal) have on steering the energy transition? </t>
  </si>
  <si>
    <t>A. Regional governance institutions are the main ones in charge of steering the regional transition B. Regional governance institutions can (legally) and have influenced the direction of the regional transition.  C. Regional governance institutions could (legally) but have not influenced the direction of the regional transition. D. The decision-making power is not shared at the regional level, but concentrated at the national level.</t>
  </si>
  <si>
    <t xml:space="preserve">3.1 Distributed power generation in the country </t>
  </si>
  <si>
    <t>Level of monopolization of the energy system</t>
  </si>
  <si>
    <t xml:space="preserve">A. Less than 20% of the regional energy generation comes from the largest utility.B.  More than 20 % and less than 50% of the regional energy generation comes from the largest utility C. More than 50% and less than 70% of the regional energy generation comes from the largest utility. D.  More than 70 % of the regional energy generation comes from the largest utility. </t>
  </si>
  <si>
    <t>A: 1; B: 0,6; C: 0,2; D: 0</t>
  </si>
  <si>
    <t xml:space="preserve">3.2 No energy market price fluctuations </t>
  </si>
  <si>
    <t xml:space="preserve">Have energy price fluctuations affected the pace of the regional energy transition? </t>
  </si>
  <si>
    <t>A. Energy price fluctuations have speeded up the regional energy transition. B. Energy price fluctuations are expected to but have not yet speeded up the regional energy transition. C. Energy price fluctuations are expected to but have not yet slowed down the regional energy transition. D. Energy price fluctuations have slowed down the regional energy transition.</t>
  </si>
  <si>
    <t>A: 1; B: 0,6; C: 0,4; D: 0</t>
  </si>
  <si>
    <t xml:space="preserve">4.1 Electoral democracy in the country </t>
  </si>
  <si>
    <t>Electoral democracy index</t>
  </si>
  <si>
    <t>A. More than 0,9. B. Between 0,8 and 0,9. C. Between 0,5 and 0,8. D. Less than 0,5.</t>
  </si>
  <si>
    <t>Have policy mixes at the national or international level promoted the energy transition in the region?</t>
  </si>
  <si>
    <t>A. There are binding international or national policies promoting an energy transition that the region has already met. B. There are binding international or national policies promoting an energy transition that the region has to meet eventually. C.  There are international or national policies promoting an energy transition but they are not binding for the region. D. There are no international nor national policies promoting an energy transition</t>
  </si>
  <si>
    <t>A: 1; B:0,7; C:0,4; D: 0</t>
  </si>
  <si>
    <t>Energy affordability</t>
  </si>
  <si>
    <t>Proxy indicator</t>
  </si>
  <si>
    <t>Outcome: Energy affordability</t>
  </si>
  <si>
    <t>1.4 Policy mixes at the national and international level</t>
  </si>
  <si>
    <t>fuzzy value</t>
  </si>
  <si>
    <t>empirical data</t>
  </si>
  <si>
    <t>comment</t>
  </si>
  <si>
    <t>D. The basic material industry contributed a lot to the economic development of the regions (jobs, innovations, etc.) and play a central role for the Austrian economy (pp. 33). Iron and steel production is still strong in Austria. Today, in Austria there are about six blast-furnaces in operation, all operated by Voestalpine, the largest iron and steel producer in Austria, and strongest industrial CO2 emitter in the country. In 2020, overall 33.450 employees (mining, iron and steel production) were counted in the iron and steel industry (Wirtschaftskammer Österreich, 2022a) (pp. 32).  Plastic processing in Austria comprises about 531 companies with mainly small to medium-sized enterprises. In total, around 18.872 people are employed in these companies in 2021 (Wirtschaftskammer Österreich, 2022b).</t>
  </si>
  <si>
    <t xml:space="preserve"> the informaion in red belongs to Lower Austria; so if you focus only on Upper Austria; remove this information; in terms of employees: voestalpine has 46.048 employess wordlwide, from which 21.734 work within Austria (source: annual report 2020/21)</t>
  </si>
  <si>
    <t>A. Declining of mainstream, declining of on-stream, and taking off of off-stream. In late 1980s and 1990s coal mines closed due to economic unprofitability and federal policies on desulphuration</t>
  </si>
  <si>
    <t xml:space="preserve">B. The coal mining sector is regularly declining already from 1990´s , however, there is still one operating mine to continue for some years (expected) and about 10 thousand people working in the sector. For metalurgical and heavy industries in the region, the hard coal is dominantly imported (from Canada, USA and Australia) and there is so far no alternative for using coal in industrial sector. </t>
  </si>
  <si>
    <t>A. Coal industry is no longer significant in the region. The region has been moving away from coal extraction since 60 years ago (pp. 400). The local mine in Essen closed in 1986 [40], in Duisburg another 20 years later in 2008 [41] (pp. 409). More than 80% of all employees work in trade, technical and economic service, and innovation as well as the health sector (pp. 429). However, Another important role in the local economy remains the steel and metallurgical industry (pp. 426 and pp.437). 10,2 % for Essen and 10,9 for Duisburg in 2020 (pp. 421). See the development in pp. 424</t>
  </si>
  <si>
    <t>correct</t>
  </si>
  <si>
    <t>B. Decline (delayed by the war) of mainstream, take-off of on-stream (natural gas as intermediate fuel). See Table 6. Gross value added per sector (in % per total gross value added for each regional unit, base year: 2019. Source: (Hellenic Statistical Auhtority, 2019)</t>
  </si>
  <si>
    <t xml:space="preserve"> </t>
  </si>
  <si>
    <t>B. Mainstream: power generation and transport using fossil fuels. The technological shift has already had its impact on the 2020 energy mix in which coal decreased its production by 90%, generating only 6.3% of the energy in 2020 while in 2019 it represented a 45.2% (Red Eléctrica de España, 2021). Historically, the electricity produced within the region came from 4 thermal power stations but their relevance has been reduced significantly with the installation of an electrical cable connecting the region with the mainland (2011). According to Red Eléctrica Española, a significant portion of the electricity consumed in the archipelago of the Balearic Islands is produced outside the islands. In 2019, 27.99% of the total demanded electricity in the Balearic Islands was produced outside the islands.Nowadays, around 40% of carbon emission comes from electricity generation (natural gas, diesel and coal power plants). Tourist activities generate emissions mainly on two sectors: energy production and transport, therefore, decarbonising these two sectors will translate into a huge reduction of GHGs emissions, which represented 42% and 37% respectively of the CO2 emissions in the Balearic Islands in 2016. From this perspective, it is a combination of the formal, perceptual and functional aspects of the Balearic region that allows us to narrate its transition from the approval of the Balearic Climate Change and Energy Transition act in 2019 together with the partial closure of the Es Murterar thermal plan (negotiations of both the closure of the plant and the approval of the law were held simultaneously). Both elements are crucial to understand the beginning of the energy transition in the Balearic Island from coal dependency to renewables. The law applies at a formal level at all the Balearic Islands but its development can only be understood if focusing on the functional aspects.</t>
  </si>
  <si>
    <t>A. The region of study is a traditional coal and carbon intensive region (CCIR), originally defined by its functionality: extract coal from local coal mines (the last mine was closed in 2019) and use it to generate electricity in the local thermal power plant of 1.101,4 MW fired with coal, which was closed in 2020. In 1994, 65% of existing jobs had already been lost both in underground mining and in open pit mining. The national production of coal falls from 26,468 thousand tons per year in 1997 to 8,432 thousand tons per year in 2010 (reduction of 68%), and the production of the province of Teruel from 3,531 thousand tons per year in 1997 to 2,339 thousands of tons per year in 2010 (34% reduction) (Caracterización y diagnóstico del Convenio de Transición Justa de Aragón, 2020).</t>
  </si>
  <si>
    <t>A for coal mining and B for the power plant. The last coal mine, owned by the regional company Carbosulcis, ended its activity in 2018 and the site is currently subject to multiple reconversion projects: creating an energy hub for energy production and storage (CCSU projects, PV and storage facilities), developing a waste facility, and using the site for R&amp;D activities in the fields of experimental physics and natural science. On the other hand, the coal-fired power plant is expected to be phased out by 2025, affecting industries and the overall energy security. The possibility of its re-conversion for natural gas or biomasses has been set aside, while the methanization of the island still represents a controversial and harshly debated project. Previously, the national energy strategy opted to connect the island through a gas pipeline, risking to lock-in infrastructurally and economically the region.Indeed, while being abundant in renewable energy potential (i.e., sun irradiation, windiness, wave motions), the Sardinia region is highly dependent on coal for energy generation (70%). Moreover, it lacks the basic infrastructure for natural gas, making problematic phase-out of coal. Therefore, the Sulcis region represents an exemplar case of a coal functional region. Its rationale for development was based on the production and distribution flows of coal, namely extraction, transport, commerce, and use. The decline and reconversion of the mining industry (coal, plumb, zinc) started in the ‘50s via the post-war ‘Piano di Rinascita’ (Rebirth Plan, L. n.588 11th June, 1962), which aimed at financing the industrialization of Sardinia and leading to the development of industrial specialized districts and supply chains for the energy-metalliferous industry. Change of mainstream toward coal to gas, and pre-development of on-stream industrial reconversiand off-stream.</t>
  </si>
  <si>
    <t>y</t>
  </si>
  <si>
    <t xml:space="preserve"> A. In fact, in June 2022, the People’s Action declared victory in its campaign for a permanently oil-free Lofoten Vesterålen and Senja and unanimously voted to disband the organization. Functional region: The Lofoten region is rich in hydrocarbon deposits but is also a world class tourism destination and the hub of some of the richest and most valuable fisheries in the North Atlantic Ocean (Kaltenborn 2019, Kristoffersen &amp; Midtgard 2016, Steen Jacobsen &amp; Dann 2003). A main line in the popular discourse on alternative development paths for Lofoten assumes that hydrocarbon exploitation runs a high risk of spills and pollution that would be detrimental to tourism and coastal fisheries (e.g., Aftenposten, 2010; Lofotposten, 2017). However, at the same time, Norway is – and aims to remain – a major global oil and gas producer, a stance which is currently fortified by an increasingly volatile energy security situation in Europe (IEA 2022). The discussion about whether to allow drilling in the LoVeSe area gained increasing attention in the mid-1990s, both locally and nationally, a discussion which became increasingly divisive and polarizing. A watershed moment then took place in 2019, when the Norwegian Labour Party announced that it was withdrawing support for drilling off the coast of the LoVeSe region.</t>
  </si>
  <si>
    <t>B. Coal decline, with consensus on preserving coal herritage. We examine population and labour market trends, as well as the political and cultural environment of the coal phase-out since its start in the early 1990s. 14). Mine closures and the reduction of jobs in the mining industry placed additional pressure on the labour market. Since 2013 (2010 in the Silesia region), the number of people of retirement age has surpassed the number of pre-working age inhabitants. Thus, in the coming years, reductions in employment in the mining sector will release the additional number of workers needed to stabilize the regional economy rather than create a structural labour mismatch that cannot be managed efficiently (Sokołowski et al., 2022).</t>
  </si>
  <si>
    <t>B. The Jiu Valley faces severe socio-economic problems compared to other country regions. The region has been undergoing a series of sudden, severe, and unplanned long-term layoffs since the mid-1990s. This has led to an increase in unemployment rates to a record high in Romania. Furthermore, more and more mines have been closed in different years, in blocks, without the concrete and long-term plans. There are currently two other mines at modest capacity, and there are about 4,000 miners left, including both underground workers and workers who are engaged in the mining industry (Mustață, Nazare, 2019, p.4).. Coal decline and emergence of vision towards RETs</t>
  </si>
  <si>
    <t>D. Continue growth, expressed concerns with climate but not clear action plan, increased risks associated with the global energy... oil and gas industry, and hydrogen economy plans are taking off. Alberta is one of the three most fossil fuel rich regions of the world. Physical and cultural signs of the oil, gas, and coal mining industry are ubiquitous across the entire province (Figure 1). Three major oilsands deposits, Athabasca, Cold Lake, and Peace River oil sands, are located across the north-eastern portion of the province (Figure 2). Collectively, these three regions cover 142,200 km² of land and represent the world’s fourth largest oil reserves, after Venezuela, Saudi Arabia and Iran (Government of Alberta, 2022a).</t>
  </si>
  <si>
    <t>D. Banten and Bali Province are two provinces located in Indonesia. These two areas are among the top five provinces in Indonesia where coal power plants have been built, shown in Figure 3. On the other hand, Bali is recognised with projected rapid economic growth due to tourism sector (Hasibi, 2021). To meet its energy demand, Bali has seven power generation plants that are fossil fuel-based. With the increasing energy demand of the regions, more coal power plants are expected to be built in the next decades (Pardiansyah &amp; Untoro, 2019), as depicted in Figure 5. Current energy policies allow lush growth of fossil fuels that aims for 100% electrification hence the constructions of new coal and gas power plants are expected at least for the next twenty years. The national energy policy (Government Regulation No. 79/2014) indicates the energy consumption should enhance energy conservation, minimise the use of oil, maximise renewable use, optimise the use of gas and be secured by coal. This implies coal still has perennial position in the country’s electricity system.</t>
  </si>
  <si>
    <t>C.  See Figure 2: a visual representation of the characteristics of narratives related to energy. The CCI narrative refers to Oil consumption, which is currently is imported, and at some point they wanted to extract it locally. Regional energy distribution characteristics (cf. ‘Formal region characteristics’): Through 1993 459 and 2012, the Government of Greenland has implemented five hydropower plants which in total provide renewable energy to six towns located in all regions of Greenland. Two out of five hydropower plants have the capacity to provide energy for electricity and heating. The other three hydropower plants have the capacity to provide energy for electricity whereas fossil fuels are applied for heating. Other towns and settlements are primarily supplied with fossil fuels for energy. Case study 1: The aim is to understand how political narratives of sustainable development have provided the legitimacy to implement hydropower plants, and how the hydropower plants help to promote a green energy transition.</t>
  </si>
  <si>
    <t>y. oil consumption for individual boilers, and for back-up power generation and in towns where there is not hydro</t>
  </si>
  <si>
    <t xml:space="preserve">D. the natural-gas-fired power plants are increasing and natural gas infrastructure is growing too https://www.sandiegouniontribune.com/business/story/2020-11-17/sempra-to-build-lng-export-facility-in-baja </t>
  </si>
  <si>
    <t xml:space="preserve">A. Low-carbon energy sources to replace the fossil-fuel sources are available and have been proven (e.g., steel industry going from coal to hydrogen). B. More than 2 options are available but have not been explored (example?). C. Less than 2 options are available but have not been explored (e.g., oil wells with geothermal potential). D. No options are available to explore or not feasible (e.g., coal mines where geothermal energy cannot be used). </t>
  </si>
  <si>
    <t>B. Reducing energy-related emissions can be done by switching to renewable energy sources whereas the process emissions can only be reduced by either switching to a completely different process technology or embedding the process into a carbon capture (and sequestration or use) cycle. For example, a switch from coke-based blast-furnaces in the iron and steel industry to hydrogen-based direct reduction technologies is highly discussed with the prerequisite that the hydrogen is produced by electrolysis with renewable energy. In the cement industry, the process-related CO2 can be captured, and used as a raw material input in refineries or the chemical industry. Such a cross sectoral resource use not only can remove the emissions from cement production but can also substitute for primary fossil fuels use in these industries. In contrast to the decarbonization strategies one and two, these latter approaches have the ability to reach large-scale emission reductions.Carbon-intensive: Both regions are characterized by intense industrial activity including heavy industries such as iron and steel, chemical, petrochemical or cement (pp. 26).  There is oil extraction, but it represents 8% of oil consumption and it's decreasing.</t>
  </si>
  <si>
    <t>important is that for the hydrogen-route in iron and steel and in the cement industry, renewable electricity is needed to really cut emissions.</t>
  </si>
  <si>
    <t xml:space="preserve">D. Coal region. Wind energy production
Average realizable potential of wind energy [MW]
Average installed capacity of wind energy [MW]
</t>
  </si>
  <si>
    <t xml:space="preserve">D. So far there are not any feasible alternatives to coal to be used in the industry (except of natural gas). For a longer term, it is expected the coal in the industry sector can be replaced by electricity (generated by nuclear power plants and renewable technologies)  
Average realizable potential of wind energy [MW]
Average installed capacity of wind energy [MW]
</t>
  </si>
  <si>
    <t>D. Coal extraction. In Essen, the IBA Program coincided with the closure of their local mine and provided an impetus for seeking new opportunities and visions. Instead of demolishing the industrial area (as usual done), the mining plant and buildings were renovated and repurposed for new users predominantly from the cultural scene establishing its status as a model example of industrial transformation [40]. The recognition of Zeche Zollverein as UNSECO World Heritage in 2001, the only one in the Ruhr Region, marked another milestone for it becoming a nationally and an inter- nationally acknowledged symbol of the industrial culture as well as the transformation process. “Preservation through repurposing” is the moto which invites creatives, start-ups, restaurants and artists to move to the 100ha large areal and has created more than 1,300 jobs already [58]. The lighthouse project also serves as a tourist magnet and is after the Cologne Cathedral the second most visited site in NRW.</t>
  </si>
  <si>
    <t>new things have emerged in the former mining sites; for example,  expansion of the harbor; Essen (mining) the buildings are still there, but the have been repurposed.</t>
  </si>
  <si>
    <t>C. Coal (lignite) mining for power generation and DH. Moreover, the “Megalopolis III” lignite unit (which is in major malfunction since 2021) supplied the Megalopolis District Heating (DH) system with thermal energy for space heating and domestic hot water, with the DH distribution network covering about 30% of the city’s building stock. The DH system started operating in 2007, and was based on the acquisition of thermal energy by the “Megalopolis III” power plant, which is located at a distance of 4.5 km from the city center and gave a thermal power of 20 MWth (South East European Energy Institute (IENE), 2020). Therefore, in parallel with the lignite phase-out plan, special attention needs to be paid on the adequate and punctual replacement of the DH system to cover the heating and domestic hot water needs of the Megalopolis’ building stock.</t>
  </si>
  <si>
    <t>C. From D5.3: Since 1970, the Public Power Corporation (PPC) started lignite exploitation in the Megalopolis deposit, making lignite mining and lignite-based power generation the dominant activities in Megalopolis. Moreover, since 1997, the Megalopolis District Heating (DH) system that provided about 30% of the city’s building stock with hot water and space heating, was supplied with thermal energy from the Megalopolis III lignite plant. all Megalopolis lignite power plants will be decommissioned by 2025, while the “Megalopolis V” power plant will keep operating with natural gas, and new investments in RES will be materialised. Specifically, there is expressed interest for the construction of 550MW of photovoltaic installations, with 100MW of them already underway by PPC and planned for connection by 2023. However, all the renewable energy produced by the photovoltaics will be supplied to the grid. Furthermore, a gas distribution network will cover the heating needs of Megalopolis’ households, substituting the loss of the DH system [5]. 
Serafeim's comment: An alternative to the natural gas network for residential heating could have been the deployment of heatpumps, but this option has been neglected by the territorial transition strategy.  So PV resources are available and have been explored (already under construction) but heat pumps are neglected even if available.</t>
  </si>
  <si>
    <t>A. Coal, gas, and diesel for power generation. See Table. Objectives of the Climate Change and Energy Transition Act</t>
  </si>
  <si>
    <t>At least solar is being widely implemented with a strong increase per year, so it would be option A:1</t>
  </si>
  <si>
    <t>D for coal mining and B for power plants. Coal mining, and coal-fired power plants. Still, now that the last mining pits and the Plant are closed, some inhabitants of the region feel abandoned due to the lagging in the implementation of new projects that would support a “post-coal” new regional identity. This perception has been manifested both in the developed interviews and workshop, but it can be perceived as well in local media, expressing words such as disappointment, grief, anger, sadness, among others (Moreno, 2020). The main on-stream technology narrative is the substitution of the Thermal Power Plant electricity generation by the installation of large-scale renewable energy projects (mainly solar and wind) with a just transition vision focused on the creation of as many job positions as lost during the closure phase. With the closure of the Andorra Thermal Power Plant, access to the Electricity Grid to evacuate the energy produced by the plant was freed. To grant the evacuation rights of the 1,200MW that were left free at the connection point known as Nudo Mudéjar, the Institute for Just Transition has called for a tender in which 11 projects of one or several electricity renewables generation modules have been submitted by different companies. These projects must use renewable energy sources, and may incorporate hybrid installations and storage systems.</t>
  </si>
  <si>
    <t>In the region there are many wind and solar installations. So I would say it is more an A (1)</t>
  </si>
  <si>
    <t>A. Coal mining, coal-fired power plants, industrial cluster. Indeed, while being abundant in renewable energy potential (i.e., sun irradiation, windiness, wave motions), the Sardinia region is highly dependent on coal for energy generation (70%). Moreover, it lacks the basic infrastructure for natural gas, making problematic phase-out of coal. The last coal mine, owned by the regional company Carbosulcis, ended its activity in 2018 and the site is currently subject to multiple reconversion projects: creating an energy hub for energy production and storage (CCSU projects, PV and storage facilities), developing a waste facility, and using the site for R&amp;D activities in the fields of experimental physics and natural science. On the other hand, the coal-fired power plant is expected to be phased out by 2025, affecting industries and the overall energy security. The possibility of its re-conversion for natural gas or biomasses has been set aside, while the methanization of the island still represents a controversial and harshly debated project. Previously, the national energy strategy opted to connect the island through a gas pipeline, risking to lock-in infrastructurally and economically the region.</t>
  </si>
  <si>
    <t>A. fisheries, tourism</t>
  </si>
  <si>
    <t>B. Coal mining. The clean coal technologies narrative emerged in the mid-2000s. It encourages the public sector to support, research, develop and demonstrate that coal technologies are available for large-scale commercial deployment. It focuses on coal gasification technology (the chemical processing of coal to obtain gas and liquid products) and low-emission energy technologies. The main argument for the development of CCT is the technical, scientific and economic potential that is present in both mining and the region. This narrative aims to shape the image of coal as a modern, innovative, environmentally friendly and socially acceptable fossil fuel. It supports other mainstream narratives and maintains the crucial role of coal in the energy system and the regional economy.</t>
  </si>
  <si>
    <t xml:space="preserve"> In point 1.3, Technical feasibility for the CCI sector transformation in the region, please increase the value from 0,3 (C) to 0,7 (B). 
These are the first forerunners and plans regarding (1) hydrogen production (2) small nuclear reactors in terms of the energy transition progress in Upper Silesia. Moreover, at the household level, many people remove coal stoves and install heat pumps with PV (which was observed, especially last year – we provided evidence abt it in our CS working document). So, all in all, we think that 0,7 is this case is a fair assessment.
</t>
  </si>
  <si>
    <t>D. Coal mining, pit coal. When it is a desire to transform a mining area into a tourist area, the authorities must first invest in greening. The problem was that tourism could not be done in a river valley where the water flowed red due to pollution. In the Jiu Valley, a 24/7 treatment plant is needed, which involves maintenance costs and funds that neither the local authorities nor the state has through the state budget.
• There is no modern technology in the Jiu Valley, and no investment has been made in mining technology. New technology means investment, and the Romanian state no longer wants to make such investments. However, private actors could make such investments, but they have no interest because there is no national policy or share capital. It needs a circular economy and investments of millions of euros.</t>
  </si>
  <si>
    <t>C. Oil and gas extraction. Hydrogen: increased technological risks associated with the global energy transition towards hydrogen, driven by revenue generation potential for shareholders. This is not yet a proven technology and investors are taking a risk on the engineering challenges being overcome at large industrial scales.  Sustainable land management is not yet seen as climate mitigation alternative energy source and has not gained enough traction to alter the course of Alberta’s energy pathway. There are sufficient wind and solar power along with thousands of old oil well sites for geothermal, hydrogen or lithium recovery projects. There is high technical potential but limited support for larger scale investments</t>
  </si>
  <si>
    <t>B. Coal power plants in Banten and Bali. To reduce oil dependency, natural gas use emerges in addition to coal as an alternative while also resolving public concerns on clean air. Other than natural gas, the national government also promotes several less-carbon solutions such as fuel switching, co-firing, hybrid systems, and clean coal technologies (CCT).Furthermore, the PLN’s electricity supply business plan 2019 – 2028 prepares 54.4% electricity generation will come from coal in 2028 (8% reduction compared to 2019) (PLN, 2020). Recently, PLN updated its electricity supply business plan (RUPTL) for 2021 – 2030 with a renewable mix by 2030 of 51.6 percent, compared to 48 percent fossil fuel. This is another anticipated intervention by other stakeholders to demonstrate PLN's commitment to diversifying the country's electricity system, including Banten and Bali Provinces.</t>
  </si>
  <si>
    <t>A. The alternatives to oil is more hydropower. previous research could already point to hydropower potentials located in nearby towns. In 1979, the Home-Rule Act was effectuated in Greenland by which it was the first time that the Greenlandic people gained democratic rights over their homeland. The Government of Greenland, with elected Greenlandic politicians, took over the planning of the energy infrastructure in Greenland and formulated an energy plan. The Greenlandic politicians were interested in small-scale productions of hydropower to generate energy to citizens (Nukissiorfiit, 2005).</t>
  </si>
  <si>
    <t>A. RES are proved in BC, but financial uncertainty is a limiting factor. https://iamericas.org/wp-content/uploads/2022/02/Baja_Energy_Outlook_2020_2025.pdf</t>
  </si>
  <si>
    <t>B. The major interventions pro energy transition come from the EU level. In Austria, EU laws and directives are executed but no particular industry policy is available (pp. 39). From the 1990ies up to 2010, industrial policy was almost absent in Austria (Fürst, 2013). It was very common that policy interventions were made ad-hoc to favor specific companies, regions or sectors (Fürst, 2013). The EU played an increasing role for policies on competition and location, after Austria joined the EU in 1995 (pp.34). In the industry sector in Upper and Lower Austria, the prevailing ideology was on individual strategies to achieve climate goals and ensure the economic viability of the company. Ambitious climate goals set by the EU was seen as a threat that might harm the company in terms of international competition (APA-OTS, 2007). In particular the EU Emission Trading system (ETS) was mentioned a reason for large Austrian industry such as steel to relocate outside the EU (Heilmann, Kleibrink and Zoglauer, 2015). The Paris agreement of 2015 that includes major emitter globally however changed the mindset of Austrian companies that increasingly investigate domestic GHG reduction options. Also the European Green Deal that aims that the EU will become climate-neutral by 2050 has contributed to this development (pp. 34). On the EU level, the basic material sector is covered by ETS to reduce emissions. On the national level, no specific climate policy instrument for the basic material sector exists. However, single firms got investment subsidies from the national government for implementing innovative, low-carbon technologies. Subsidies mostly covered specific pilot projects. In addition, companies are part of research grants funded by the Austrian Energy and Climate fund. From 2015 onwards, first policy developments that could support the alternative narratives are developing. On EU level, the European Green Deal and the Fit-for-55 package was implemented. The Fit for 55 package includes an update of EU legislation to achieve a 55% emission reduction until 2030. The update includes changes to the emission trading system (ETS) consisting of an extension of the scope of the scheme. Particularly relevant for the Austrian industry is the phase-out of free allocation of emission allowances to sectors that are covered by the carbon border adjustment mechanism (CBAM), the increase of funding from the innovation fund, the implementation of a CBAM to prevent from outsourcing the production of emissions in non-EU countries, and a revise of the renewable energy directive (European Council, 2022). In addition, a plastic tax is in place since January 2021 to reduce packaging waste and stimulate Europe's transition towards a circular economy (European Commission, 2021b).</t>
  </si>
  <si>
    <t xml:space="preserve"> About the ETS: the ETS is not a policy goal for a region; the ETS tackles different sectors (among others energy and electricity consumption, iron and steel, cement) and industries to incentivize GHG emission reduction. This is done by dealing with emission allowances. So what has happened is, that the EU strengthened the emission reduction goal with the Green Deal. The new goal is that countries have to reach 55% emission reduction in 2030. And in order to achieve this goal, the ETS scheme has been revised (basically emission allowances decreased) so that single companies/utilities are motivated to reduce emissions that are in line with the 55% emission reduction goal. 
In Upper Austria, voestalpine (among other companies and utilities that belong to the ETS sectors) is part of the ETS. They have not yet reached deep emission reduction as this takes time until the restructure their processes. However, they approved investments in low-carbon hydrogen-based furnaces for their processes which should be implemented by 2027; they would allow a reduction of company emissions of 30%. Prerequisite is, however, that sufficient renewable electricity is in place by that date. So the iron and steel industry, but also the region as a whole, did not yet reached the 2030 EU emission reduction goal of 55%. 
</t>
  </si>
  <si>
    <t xml:space="preserve">B. Federal environmental mitigation program. Change of political regime. </t>
  </si>
  <si>
    <t xml:space="preserve">B.  State Energy Policy of the Czech Republic (until the year 2040) </t>
  </si>
  <si>
    <t>A. National law to end coal in 2007, plus other sub-natinoal interventions (pp.410). the introduction of EU Single Market and its competition law in 1993 required measures from the national government to avoid unfair competition advantages (pp.413). See Table 4: Key events and interventions</t>
  </si>
  <si>
    <t xml:space="preserve"> about CCI industry</t>
  </si>
  <si>
    <t>B. The lignite phase-out decision of 2019 was triggered by a variety of parameters, mostly relevant to the EU’s climate and environmental policy as mentioned in Mantzaris (2021). Natural gas price, Gas supply reserves adequacy, REPowerEU Plan for reduction of dependency on imported natural gas
Political commitment for electrification, Funding Mechanisms</t>
  </si>
  <si>
    <t>B. Climate Change and Energy Transition act (in 2019) to decarbonize islands</t>
  </si>
  <si>
    <t xml:space="preserve">I would say it is more A, since in fact the law that they approved in 2019 in most of the aspects was more advanced than national laws. Of course, they have not reached the goals for 2030 yet, but I don t think this is the meaning of A. If this is the meaning B is ok. </t>
  </si>
  <si>
    <t>A. Spain's entry into the European Union (1986) led to adoption of coal regulations, which made coal not competitive. 
EU Just Transition Funds implementation and criteria for companies</t>
  </si>
  <si>
    <t>A. Nowadays, due to decarbonization and phase-out policies, the region of Sulcis is also interested in the Just Transition Mechanism and listed as eligible for the Just Transition Fund. Indeed, the national government indicated Sulcis Iglesiente as a recipient considering the high dependence on mining and carbon-intensive industries, to mitigate socio-economic impacts induced by the transition.</t>
  </si>
  <si>
    <t>A. Figure 3. Lofoten case timeline and tentative tipping events</t>
  </si>
  <si>
    <t>B. Support of structural funds and National clean energy and climate policy. This inequality was noticed during the preparation of the region's just transition territorial plan in 2022, which called for the implementation of special programs and interventions that would support employees from mining-related companies as well. After joining the EU, the dominant financial resources to support regional development came from the European Funds – Cohesion Fund (CF), the European Regional Development Fund (ERDF), and European Social Fund (ESF). EU funds provided a substantial investment boost and promoted good governance, long-term strategic thinking, stakeholder partnerships and multi-level cooperation (Dąbrowski, 2013). Since 2007, regional authorities have possessed operational programmes to conduct partly independent regional policy.</t>
  </si>
  <si>
    <t>D. There is a need for a national policy (the measures taken in the 1990s were neoliberal because companies had to make a profit); At that time, it was the CAER market, and the Romanian managers did not know the management of the free market. In Romania, there have been no medium and long-term public policies on making timely strategies and solving problems. Government and the Platform for Coal Regions in Transition. EU Just Transition plan. At the time of accession to the European Union, there were 550 mining targets, but today there are only half because there was no funding. The Ministry of Economics wanted to submit project applications through third parties to access European funds, but problems arose because there were problems at the level of land tabulations. It is desired that the Ministry of Finance receive funding for closure, greening, and reconstitution of the property right.</t>
  </si>
  <si>
    <t>B. Federal climate policie. Our own research has found that Canada’s climate target are heavily reliant in US targets and policies. Since 99% of the Oil Sands production is exported to the US, a clear climate strategy in the US is expected to impact the sector directly. There are however, Canada's overarching committment to the Paris Agreement. Canad has a GHG reduction target of 40-45% from 2005 levels by 2030 and aims to meet net zero emissions by 2050. This is mainly in the electricity generation sector, and includes shutdown of caol. In energy production this includes carbon capture and storage, clean hyrdogen and nuclear power.</t>
  </si>
  <si>
    <t>B. See Table 2. National policy instruments supporting the renewables deployment. Clean energy policies including National energy policies.</t>
  </si>
  <si>
    <t>D. Local policies oppose oil exploration. In this case, the International and global energy trends and policies promote oil exploration.</t>
  </si>
  <si>
    <t>B. The RES goal of 35% by 2024 https://iamericas.org/wp-content/uploads/2022/02/Baja_Energy_Outlook_2020_2025.pdf</t>
  </si>
  <si>
    <t>What % of the regional electricity consumption comes from renewable energy sources?</t>
  </si>
  <si>
    <t xml:space="preserve">About the RES: so from your explanation that you look at the region isolated, I understand that you take RES electricity generation and not the electricity consumption. So if you look at RES electricity generation in Upper Austria, this is 77,1%  (including hydro, PV, wind, biomass and theoretically geothermal but this was zero in 2021)(see p.26  for energy sources and p. 32 for overall number). So 77.1% is the share of renewable electricity generation of overall electricity consumption in Upper Austria. 
The 37.9% is the share of RES of the final energy consumption which includes electricity and heat.
</t>
  </si>
  <si>
    <t xml:space="preserve">The annual production of electricity in the region is about 4,500 GWh (2021). The share of renewables on electricity production is nearly 4%. However, the region consumes almost twice as much electricity than it generates (consumed about 8,000 GWh in 2021). </t>
  </si>
  <si>
    <t>1 (0)</t>
  </si>
  <si>
    <t>generation in the region or in the country?</t>
  </si>
  <si>
    <t xml:space="preserve"> 50 % from the National grid, because the region is connected to the National grid.</t>
  </si>
  <si>
    <t>36% shoulb be B, not A</t>
  </si>
  <si>
    <t>B: 0,8 - The latest "consolidated" data I found (2021) report that the mix is around 30% renewables and around 70% termoelectric</t>
  </si>
  <si>
    <t>Around 54% of electricity production in Alberta comes from natural gas and 36% from coal. Less than 10% is from wind, biomass/geothermal, solar and hydro. See https://www.cer-rec.gc.ca/en/data-analysis/energy-markets/provincial-territorial-energy-profiles/provincial-territorial-energy-profiles-alberta.html</t>
  </si>
  <si>
    <t>D. 11 %. Renewables as primary energy hold only up to approximately 11% at national level. The renewables for electricity are mainly geothermal and hydro, and other renewable sources like solar, wind, and bioenergy cover around 8% of the total renewable deployment in Java-Bali connection in 2018.</t>
  </si>
  <si>
    <t>I assumed the score is D?</t>
  </si>
  <si>
    <t>https://archive.nordregio.se/en/Publications/Publications-2016/GREEN-GROWTH-IN-NORDIC-REGIONS-50-ways-to-make-/Clean-tech-and-renewable-energy--/The-f/index.html#:~:text=However%2C%20times%20change%20and%2055,of%20the%20towns%20in%20Greenland.</t>
  </si>
  <si>
    <t>Empirical data</t>
  </si>
  <si>
    <t>Expert validation</t>
  </si>
  <si>
    <t>Fuzzy value</t>
  </si>
  <si>
    <t>B. Expert's comment based on ENTSO-e data: All electricity is supplied from the grid. So we can assume that the RES electricity share (wind, solar and hydro) in the national electricity mix is also the share of RES electricity consumption in Megalopolis. In 2022 it was 37.5%.</t>
  </si>
  <si>
    <t>energy (heating and electricity) price per country</t>
  </si>
  <si>
    <t xml:space="preserve">https://ec.europa.eu/eurostat/web/energy/data/database </t>
  </si>
  <si>
    <t xml:space="preserve">End use prices: https://www.iea.org/data-and-statistics/data-tools/end-use-prices-data-explorer?tab=Overview </t>
  </si>
  <si>
    <t>household energy consumption per region</t>
  </si>
  <si>
    <t>Household energy consumption: http://opendata.ffe.de/regionalisation-of-the-final-energy-consumption-of-private-households-in-europe/</t>
  </si>
  <si>
    <t xml:space="preserve">Total (industry, private households, transport and services) regional energy consumption: https://opendata.ffe.de/regionalisation-of-the-final-energy-consumption-of-services-in-europe/ </t>
  </si>
  <si>
    <t>household income per region (regional economic accounts)</t>
  </si>
  <si>
    <t xml:space="preserve">https://ec.europa.eu/eurostat/web/regions/data/database </t>
  </si>
  <si>
    <t>people at risk of poverty or social exclusion</t>
  </si>
  <si>
    <t>number of inhabitants per region</t>
  </si>
  <si>
    <t>type of fuel consumed by the residential sector per country</t>
  </si>
  <si>
    <t xml:space="preserve">https://ec.europa.eu/eurostat/statistics-explained/index.php?title=Energy_consumption_in_households#Energy_consumption_in_households_by_type_of_end-use </t>
  </si>
  <si>
    <t>energy supply per fuel per country</t>
  </si>
  <si>
    <t>https://www.iea.org/data-and-statistics/data-tools/energy-statistics-data-browser?country=MEXICO&amp;fuel=Energy%20supply&amp;indicator=TESbySource</t>
  </si>
  <si>
    <t>Sankey diagrams by country</t>
  </si>
  <si>
    <t>https://www.iea.org/sankey/#?c=Canada&amp;s=Balance</t>
  </si>
  <si>
    <t>Gender wage gap in the energy sector by country</t>
  </si>
  <si>
    <t>https://www.iea.org/data-and-statistics/data-tools/gender-and-energy-data-explorer?Topic=Employment&amp;Indicator=Gender+wage+gap+conditional+on+skills</t>
  </si>
  <si>
    <t>NUTS-3 population (2021)</t>
  </si>
  <si>
    <t>https://www.arcgis.com/home/item.html?id=26820f941dac4b55afde2491d6abc568</t>
  </si>
  <si>
    <t>energy poverty by country</t>
  </si>
  <si>
    <t>https://ec.europa.eu/eurostat/databrowser/view/sdg_07_60/default/table?lang=en</t>
  </si>
  <si>
    <t>Distributed energy</t>
  </si>
  <si>
    <t>Percentage of energy provided by the largest utility per country</t>
  </si>
  <si>
    <t xml:space="preserve">https://ec.europa.eu/eurostat/databrowser/view/nrg_ind_market/default/table?lang=en </t>
  </si>
  <si>
    <t>Decarbonization of the energy system </t>
  </si>
  <si>
    <t>energy consumption per type per region</t>
  </si>
  <si>
    <t>https://opendata.ffe.de/regionalisation-of-the-final-energy-consumption-in-europe/</t>
  </si>
  <si>
    <t>Type of political system in the country</t>
  </si>
  <si>
    <t>Electoral democracy per country (World bank)</t>
  </si>
  <si>
    <t xml:space="preserve">https://ourworldindata.org/democracy#explore-data-democracy </t>
  </si>
  <si>
    <t>Level of CCI industrial independency</t>
  </si>
  <si>
    <t>Tipping Plus WP5.2 report</t>
  </si>
  <si>
    <t>Upstream/downstream path dependent</t>
  </si>
  <si>
    <t>Adoption of energy transition policy</t>
  </si>
  <si>
    <t>Polycentricity</t>
  </si>
  <si>
    <t>Are there (sub)regional organizations/institutions that have a saying in the regional energy transition, if so to what level?</t>
  </si>
  <si>
    <t>Interventions: incentives, sanctions</t>
  </si>
  <si>
    <t>Regional capacity building and social innovation</t>
  </si>
  <si>
    <t>Are there programs for capacity building in the region?</t>
  </si>
  <si>
    <t>Regional innovation</t>
  </si>
  <si>
    <t>European Regional Innovation sub-index 2022</t>
  </si>
  <si>
    <t xml:space="preserve">https://ec.europa.eu/regional_policy/information-sources/maps/regional-competitiveness_en </t>
  </si>
  <si>
    <t>https://op.europa.eu/en/publication-detail/-/publication/aaff75f0-8d26-4503-96a4-a61a7906d133</t>
  </si>
  <si>
    <t>https://op.europa.eu/en/publication-detail/-/publication/ce38bc9d-5562-11e7-a5ca-01aa75ed71a1/language-en/format-PDF/source-99532255</t>
  </si>
  <si>
    <t>Data source</t>
  </si>
  <si>
    <t>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</si>
</sst>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rgb="FF000000"/>
      <name val="Calibri"/>
      <family val="2"/>
    </font>
    <font>
      <sz val="11"/>
      <name val="Aptos Narrow"/>
      <family val="2"/>
      <scheme val="minor"/>
    </font>
    <font>
      <b/>
      <sz val="9"/>
      <color indexed="81"/>
      <name val="Tahoma"/>
      <family val="2"/>
    </font>
    <font>
      <sz val="9"/>
      <color indexed="81"/>
      <name val="Tahoma"/>
      <family val="2"/>
    </font>
    <font>
      <u/>
      <sz val="11"/>
      <color theme="10"/>
      <name val="Aptos Narrow"/>
      <family val="2"/>
      <scheme val="minor"/>
    </font>
    <font>
      <sz val="10"/>
      <color theme="1"/>
      <name val="Aptos Narrow"/>
      <family val="2"/>
      <scheme val="minor"/>
    </font>
    <font>
      <sz val="9"/>
      <color rgb="FF1F1F1F"/>
      <name val="Arial"/>
      <family val="2"/>
    </font>
    <font>
      <sz val="11"/>
      <color rgb="FF000000"/>
      <name val="Calibri"/>
      <family val="2"/>
    </font>
  </fonts>
  <fills count="3">
    <fill>
      <patternFill patternType="none"/>
    </fill>
    <fill>
      <patternFill patternType="gray125"/>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50">
    <xf numFmtId="0" fontId="0" fillId="0" borderId="0" xfId="0"/>
    <xf numFmtId="0" fontId="2" fillId="0" borderId="1" xfId="0" applyFont="1" applyBorder="1" applyAlignment="1">
      <alignment horizontal="left" vertical="top"/>
    </xf>
    <xf numFmtId="2" fontId="2" fillId="0" borderId="1" xfId="0" applyNumberFormat="1" applyFont="1" applyBorder="1" applyAlignment="1">
      <alignment horizontal="left" vertical="top"/>
    </xf>
    <xf numFmtId="0" fontId="0" fillId="0" borderId="1" xfId="0" applyBorder="1" applyAlignment="1">
      <alignment vertical="center" wrapText="1"/>
    </xf>
    <xf numFmtId="0" fontId="0" fillId="0" borderId="0" xfId="0" applyAlignment="1">
      <alignment wrapText="1"/>
    </xf>
    <xf numFmtId="0" fontId="0" fillId="0" borderId="0" xfId="0" applyAlignment="1">
      <alignment horizontal="left" vertical="top" wrapText="1"/>
    </xf>
    <xf numFmtId="2" fontId="0" fillId="0" borderId="1" xfId="0" applyNumberFormat="1" applyBorder="1" applyAlignment="1">
      <alignment wrapText="1"/>
    </xf>
    <xf numFmtId="2" fontId="0" fillId="0" borderId="1" xfId="0" applyNumberFormat="1" applyBorder="1"/>
    <xf numFmtId="0" fontId="0" fillId="0" borderId="1" xfId="0" applyBorder="1" applyAlignment="1">
      <alignment vertical="top" wrapText="1"/>
    </xf>
    <xf numFmtId="0" fontId="0" fillId="0" borderId="1" xfId="0" applyBorder="1" applyAlignment="1">
      <alignment wrapText="1"/>
    </xf>
    <xf numFmtId="0" fontId="2" fillId="0" borderId="1" xfId="0" applyFont="1" applyBorder="1"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top" wrapText="1"/>
    </xf>
    <xf numFmtId="0" fontId="0" fillId="0" borderId="2" xfId="0" applyBorder="1" applyAlignment="1">
      <alignment vertical="top" wrapText="1"/>
    </xf>
    <xf numFmtId="2" fontId="0" fillId="0" borderId="1" xfId="1" applyNumberFormat="1" applyFont="1" applyBorder="1"/>
    <xf numFmtId="0" fontId="2" fillId="0" borderId="3" xfId="0" applyFont="1" applyBorder="1" applyAlignment="1">
      <alignment wrapText="1"/>
    </xf>
    <xf numFmtId="0" fontId="2" fillId="0" borderId="4" xfId="0" applyFont="1" applyBorder="1" applyAlignment="1">
      <alignment wrapText="1"/>
    </xf>
    <xf numFmtId="0" fontId="2" fillId="0" borderId="1" xfId="0" applyFont="1" applyBorder="1" applyAlignment="1">
      <alignment wrapText="1"/>
    </xf>
    <xf numFmtId="0" fontId="4" fillId="2" borderId="1" xfId="0" applyFont="1" applyFill="1" applyBorder="1" applyAlignment="1">
      <alignment wrapText="1"/>
    </xf>
    <xf numFmtId="0" fontId="4" fillId="2" borderId="1" xfId="0" applyFont="1" applyFill="1" applyBorder="1"/>
    <xf numFmtId="0" fontId="4" fillId="0" borderId="1" xfId="0" applyFont="1" applyBorder="1"/>
    <xf numFmtId="9" fontId="4" fillId="2" borderId="1" xfId="0" applyNumberFormat="1" applyFont="1" applyFill="1" applyBorder="1"/>
    <xf numFmtId="9" fontId="4" fillId="0" borderId="1" xfId="0" applyNumberFormat="1" applyFont="1" applyBorder="1"/>
    <xf numFmtId="0" fontId="9" fillId="0" borderId="0" xfId="0" applyFont="1"/>
    <xf numFmtId="0" fontId="8" fillId="2" borderId="1" xfId="0" applyFont="1" applyFill="1" applyBorder="1"/>
    <xf numFmtId="0" fontId="0" fillId="0" borderId="5" xfId="0" applyBorder="1" applyAlignment="1">
      <alignment wrapText="1"/>
    </xf>
    <xf numFmtId="0" fontId="0" fillId="0" borderId="6" xfId="0" applyBorder="1" applyAlignment="1">
      <alignment wrapText="1"/>
    </xf>
    <xf numFmtId="0" fontId="0" fillId="2" borderId="1" xfId="0" applyFill="1" applyBorder="1" applyAlignment="1">
      <alignment wrapText="1"/>
    </xf>
    <xf numFmtId="0" fontId="0" fillId="2" borderId="1" xfId="0" applyFill="1" applyBorder="1"/>
    <xf numFmtId="0" fontId="0" fillId="0" borderId="1" xfId="0" applyBorder="1"/>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9" fontId="0" fillId="2" borderId="1" xfId="0" applyNumberFormat="1" applyFill="1" applyBorder="1"/>
    <xf numFmtId="9" fontId="0" fillId="0" borderId="1" xfId="0" applyNumberFormat="1" applyBorder="1"/>
    <xf numFmtId="1" fontId="0" fillId="0" borderId="1" xfId="0" applyNumberFormat="1" applyBorder="1"/>
    <xf numFmtId="0" fontId="1" fillId="2" borderId="1" xfId="1" applyNumberFormat="1" applyFont="1" applyFill="1" applyBorder="1" applyAlignment="1"/>
    <xf numFmtId="10" fontId="0" fillId="2" borderId="1" xfId="0" applyNumberFormat="1" applyFill="1" applyBorder="1"/>
    <xf numFmtId="0" fontId="7" fillId="2" borderId="1" xfId="2" applyFill="1" applyBorder="1" applyAlignment="1"/>
    <xf numFmtId="10" fontId="0" fillId="0" borderId="1" xfId="0" applyNumberFormat="1" applyBorder="1"/>
    <xf numFmtId="0" fontId="10" fillId="0" borderId="7" xfId="0" applyFont="1" applyBorder="1" applyAlignment="1">
      <alignment wrapText="1"/>
    </xf>
    <xf numFmtId="0" fontId="2" fillId="0" borderId="0" xfId="0" applyFont="1"/>
    <xf numFmtId="0" fontId="2" fillId="0" borderId="0" xfId="0" applyFont="1" applyAlignment="1">
      <alignment wrapText="1"/>
    </xf>
    <xf numFmtId="0" fontId="7" fillId="0" borderId="0" xfId="2" applyAlignment="1"/>
    <xf numFmtId="0" fontId="7" fillId="0" borderId="0" xfId="2"/>
    <xf numFmtId="0" fontId="0" fillId="0" borderId="10" xfId="0" applyBorder="1"/>
    <xf numFmtId="0" fontId="0" fillId="0" borderId="11" xfId="0" applyBorder="1"/>
    <xf numFmtId="0" fontId="2" fillId="2" borderId="1" xfId="0" applyFont="1" applyFill="1" applyBorder="1"/>
    <xf numFmtId="0" fontId="2" fillId="0" borderId="1" xfId="0" applyFont="1" applyBorder="1"/>
    <xf numFmtId="0" fontId="2" fillId="2" borderId="1" xfId="0" applyFont="1" applyFill="1" applyBorder="1" applyAlignment="1">
      <alignmen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martinezreyez\Downloads\QCA-table-updated%20outcome.xlsx" TargetMode="External"/><Relationship Id="rId1" Type="http://schemas.openxmlformats.org/officeDocument/2006/relationships/externalLinkPath" Target="file:///C:\Users\amartinezreyez\Downloads\QCA-table-updated%20outco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ft out conditions"/>
      <sheetName val="Chosen conditions"/>
      <sheetName val="CS validation"/>
      <sheetName val="All values"/>
      <sheetName val="All values-old"/>
      <sheetName val="Case study indicators-validated"/>
      <sheetName val="Outcome"/>
      <sheetName val="1.4"/>
      <sheetName val="3.1"/>
      <sheetName val="1.2 (2)"/>
      <sheetName val="1.2"/>
      <sheetName val="4.1"/>
      <sheetName val="Sources"/>
      <sheetName val="IND"/>
      <sheetName val="MX"/>
      <sheetName val="CA"/>
      <sheetName val="GREE"/>
      <sheetName val="BIH"/>
      <sheetName val="NO2"/>
      <sheetName val="AT"/>
      <sheetName val="CZ"/>
      <sheetName val="DE"/>
      <sheetName val="GR"/>
      <sheetName val="ES1"/>
      <sheetName val="ES2"/>
      <sheetName val="IT"/>
      <sheetName val="NO1"/>
      <sheetName val="PO"/>
      <sheetName val="RO"/>
    </sheetNames>
    <sheetDataSet>
      <sheetData sheetId="0"/>
      <sheetData sheetId="1"/>
      <sheetData sheetId="2"/>
      <sheetData sheetId="3">
        <row r="13">
          <cell r="F13">
            <v>0.8</v>
          </cell>
          <cell r="H13">
            <v>0.8</v>
          </cell>
          <cell r="J13">
            <v>0.8</v>
          </cell>
          <cell r="L13">
            <v>0.39999999999999997</v>
          </cell>
          <cell r="N13">
            <v>0.8</v>
          </cell>
          <cell r="P13">
            <v>0.8</v>
          </cell>
          <cell r="R13">
            <v>0.8</v>
          </cell>
          <cell r="T13">
            <v>0.39999999999999997</v>
          </cell>
          <cell r="V13">
            <v>0.8</v>
          </cell>
          <cell r="X13">
            <v>0.39999999999999997</v>
          </cell>
          <cell r="Z13">
            <v>1</v>
          </cell>
          <cell r="AB13">
            <v>0.39999999999999997</v>
          </cell>
          <cell r="AD13">
            <v>1</v>
          </cell>
          <cell r="AF13">
            <v>0.39999999999999997</v>
          </cell>
        </row>
      </sheetData>
      <sheetData sheetId="4"/>
      <sheetData sheetId="5">
        <row r="3">
          <cell r="E3">
            <v>0</v>
          </cell>
          <cell r="H3">
            <v>0.8</v>
          </cell>
          <cell r="K3">
            <v>1</v>
          </cell>
          <cell r="N3">
            <v>0.8</v>
          </cell>
          <cell r="Q3">
            <v>0.8</v>
          </cell>
          <cell r="T3">
            <v>1</v>
          </cell>
          <cell r="W3">
            <v>1</v>
          </cell>
          <cell r="Z3">
            <v>1</v>
          </cell>
          <cell r="AC3">
            <v>0.8</v>
          </cell>
          <cell r="AF3">
            <v>0.8</v>
          </cell>
          <cell r="AI3">
            <v>0</v>
          </cell>
          <cell r="AL3">
            <v>0</v>
          </cell>
          <cell r="AO3">
            <v>0.6</v>
          </cell>
          <cell r="AR3">
            <v>0</v>
          </cell>
        </row>
        <row r="4">
          <cell r="E4">
            <v>0.7</v>
          </cell>
          <cell r="H4">
            <v>0</v>
          </cell>
          <cell r="K4">
            <v>0</v>
          </cell>
          <cell r="N4">
            <v>0.3</v>
          </cell>
          <cell r="Q4">
            <v>1</v>
          </cell>
          <cell r="T4">
            <v>0</v>
          </cell>
          <cell r="W4">
            <v>1</v>
          </cell>
          <cell r="Z4">
            <v>1</v>
          </cell>
          <cell r="AC4">
            <v>0.7</v>
          </cell>
          <cell r="AF4">
            <v>0</v>
          </cell>
          <cell r="AI4">
            <v>0.7</v>
          </cell>
          <cell r="AL4">
            <v>0.7</v>
          </cell>
          <cell r="AO4">
            <v>1</v>
          </cell>
          <cell r="AR4">
            <v>1</v>
          </cell>
        </row>
        <row r="5">
          <cell r="E5">
            <v>0.8</v>
          </cell>
          <cell r="H5">
            <v>1</v>
          </cell>
          <cell r="K5">
            <v>0.8</v>
          </cell>
          <cell r="N5">
            <v>0.6</v>
          </cell>
          <cell r="Q5">
            <v>0.6</v>
          </cell>
          <cell r="T5">
            <v>0.6</v>
          </cell>
          <cell r="W5">
            <v>1</v>
          </cell>
          <cell r="Z5">
            <v>0.6</v>
          </cell>
          <cell r="AC5">
            <v>0.6</v>
          </cell>
          <cell r="AF5">
            <v>0.8</v>
          </cell>
          <cell r="AI5">
            <v>1</v>
          </cell>
          <cell r="AL5">
            <v>0.4</v>
          </cell>
          <cell r="AO5">
            <v>1</v>
          </cell>
          <cell r="AR5">
            <v>1</v>
          </cell>
        </row>
        <row r="7">
          <cell r="E7">
            <v>0.4</v>
          </cell>
          <cell r="H7">
            <v>0</v>
          </cell>
          <cell r="K7">
            <v>0.4</v>
          </cell>
          <cell r="N7">
            <v>0</v>
          </cell>
          <cell r="Q7">
            <v>1</v>
          </cell>
          <cell r="T7">
            <v>1</v>
          </cell>
          <cell r="W7">
            <v>1</v>
          </cell>
          <cell r="Z7">
            <v>1</v>
          </cell>
          <cell r="AC7">
            <v>0.4</v>
          </cell>
          <cell r="AF7">
            <v>0.4</v>
          </cell>
          <cell r="AI7">
            <v>0</v>
          </cell>
          <cell r="AL7">
            <v>0</v>
          </cell>
          <cell r="AO7">
            <v>1</v>
          </cell>
          <cell r="AR7">
            <v>0.6</v>
          </cell>
        </row>
        <row r="8">
          <cell r="E8">
            <v>0.7</v>
          </cell>
          <cell r="H8">
            <v>0.7</v>
          </cell>
          <cell r="K8">
            <v>1</v>
          </cell>
          <cell r="N8">
            <v>0.7</v>
          </cell>
          <cell r="Q8">
            <v>0.7</v>
          </cell>
          <cell r="T8">
            <v>1</v>
          </cell>
          <cell r="W8">
            <v>1</v>
          </cell>
          <cell r="Z8">
            <v>1</v>
          </cell>
          <cell r="AC8">
            <v>0.7</v>
          </cell>
          <cell r="AF8">
            <v>0</v>
          </cell>
          <cell r="AI8">
            <v>0.7</v>
          </cell>
          <cell r="AL8">
            <v>0.7</v>
          </cell>
          <cell r="AO8">
            <v>0</v>
          </cell>
          <cell r="AR8">
            <v>0.7</v>
          </cell>
        </row>
        <row r="9">
          <cell r="H9">
            <v>0</v>
          </cell>
        </row>
      </sheetData>
      <sheetData sheetId="6">
        <row r="4">
          <cell r="E4">
            <v>1</v>
          </cell>
        </row>
        <row r="5">
          <cell r="E5">
            <v>1</v>
          </cell>
        </row>
        <row r="6">
          <cell r="E6">
            <v>1</v>
          </cell>
        </row>
        <row r="7">
          <cell r="E7">
            <v>1</v>
          </cell>
        </row>
        <row r="8">
          <cell r="E8">
            <v>1</v>
          </cell>
        </row>
        <row r="9">
          <cell r="E9">
            <v>0.66</v>
          </cell>
        </row>
        <row r="10">
          <cell r="E10">
            <v>0.66</v>
          </cell>
        </row>
        <row r="11">
          <cell r="E11">
            <v>0.66</v>
          </cell>
        </row>
        <row r="12">
          <cell r="E12">
            <v>0.66</v>
          </cell>
        </row>
        <row r="13">
          <cell r="E13">
            <v>0.66</v>
          </cell>
        </row>
        <row r="14">
          <cell r="E14">
            <v>0.33</v>
          </cell>
        </row>
        <row r="15">
          <cell r="E15">
            <v>0.33</v>
          </cell>
        </row>
        <row r="16">
          <cell r="E16">
            <v>0.33</v>
          </cell>
        </row>
        <row r="17">
          <cell r="E17">
            <v>0</v>
          </cell>
        </row>
      </sheetData>
      <sheetData sheetId="7">
        <row r="4">
          <cell r="H4">
            <v>0</v>
          </cell>
        </row>
        <row r="5">
          <cell r="H5">
            <v>0</v>
          </cell>
        </row>
        <row r="6">
          <cell r="H6">
            <v>0.8</v>
          </cell>
        </row>
        <row r="7">
          <cell r="H7">
            <v>0.4</v>
          </cell>
        </row>
        <row r="8">
          <cell r="H8">
            <v>1</v>
          </cell>
        </row>
        <row r="9">
          <cell r="H9">
            <v>0.8</v>
          </cell>
        </row>
        <row r="10">
          <cell r="H10">
            <v>1</v>
          </cell>
        </row>
        <row r="11">
          <cell r="H11">
            <v>0.4</v>
          </cell>
        </row>
        <row r="12">
          <cell r="H12">
            <v>0.8</v>
          </cell>
        </row>
        <row r="13">
          <cell r="H13">
            <v>0.8</v>
          </cell>
        </row>
        <row r="14">
          <cell r="H14">
            <v>0.4</v>
          </cell>
        </row>
        <row r="15">
          <cell r="H15">
            <v>1</v>
          </cell>
        </row>
        <row r="16">
          <cell r="H16">
            <v>0.4</v>
          </cell>
        </row>
        <row r="17">
          <cell r="H17">
            <v>0</v>
          </cell>
        </row>
      </sheetData>
      <sheetData sheetId="8"/>
      <sheetData sheetId="9">
        <row r="12">
          <cell r="AU12">
            <v>1</v>
          </cell>
        </row>
        <row r="15">
          <cell r="AU15">
            <v>0.13136737423411121</v>
          </cell>
        </row>
        <row r="18">
          <cell r="AU18">
            <v>0.26864372740661402</v>
          </cell>
        </row>
      </sheetData>
      <sheetData sheetId="10">
        <row r="5">
          <cell r="AI5">
            <v>3.1704928282326454E-2</v>
          </cell>
        </row>
        <row r="7">
          <cell r="AI7">
            <v>0.33525347146631124</v>
          </cell>
        </row>
        <row r="8">
          <cell r="AI8">
            <v>2.3297712546720514E-2</v>
          </cell>
        </row>
        <row r="9">
          <cell r="AI9">
            <v>0.36406309978869356</v>
          </cell>
        </row>
        <row r="12">
          <cell r="AI12">
            <v>5.3957786639344E-3</v>
          </cell>
        </row>
        <row r="13">
          <cell r="AI13">
            <v>0.10508883844917261</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archive.nordregio.se/en/Publications/Publications-2016/GREEN-GROWTH-IN-NORDIC-REGIONS-50-ways-to-make-/Clean-tech-and-renewable-energy--/The-f/index.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eurostat/statistics-explained/index.php?title=Energy_consumption_in_households" TargetMode="External"/><Relationship Id="rId13" Type="http://schemas.openxmlformats.org/officeDocument/2006/relationships/hyperlink" Target="https://www.iea.org/data-and-statistics/data-tools/gender-and-energy-data-explorer?Topic=Employment&amp;Indicator=Gender+wage+gap+conditional+on+skills" TargetMode="External"/><Relationship Id="rId3" Type="http://schemas.openxmlformats.org/officeDocument/2006/relationships/hyperlink" Target="https://ec.europa.eu/eurostat/web/regions/data/database" TargetMode="External"/><Relationship Id="rId7" Type="http://schemas.openxmlformats.org/officeDocument/2006/relationships/hyperlink" Target="https://ourworldindata.org/democracy" TargetMode="External"/><Relationship Id="rId12" Type="http://schemas.openxmlformats.org/officeDocument/2006/relationships/hyperlink" Target="https://www.iea.org/sankey/" TargetMode="External"/><Relationship Id="rId2" Type="http://schemas.openxmlformats.org/officeDocument/2006/relationships/hyperlink" Target="https://ec.europa.eu/eurostat/web/regions/data/database" TargetMode="External"/><Relationship Id="rId16" Type="http://schemas.openxmlformats.org/officeDocument/2006/relationships/comments" Target="../comments1.xml"/><Relationship Id="rId1" Type="http://schemas.openxmlformats.org/officeDocument/2006/relationships/hyperlink" Target="https://opendata.ffe.de/regionalisation-of-the-final-energy-consumption-of-services-in-europe/" TargetMode="External"/><Relationship Id="rId6" Type="http://schemas.openxmlformats.org/officeDocument/2006/relationships/hyperlink" Target="https://ec.europa.eu/eurostat/databrowser/view/nrg_ind_market/default/table?lang=en" TargetMode="External"/><Relationship Id="rId11" Type="http://schemas.openxmlformats.org/officeDocument/2006/relationships/hyperlink" Target="https://www.iea.org/data-and-statistics/data-tools/energy-statistics-data-browser?country=MEXICO&amp;fuel=Energy%20supply&amp;indicator=TESbySource" TargetMode="External"/><Relationship Id="rId5" Type="http://schemas.openxmlformats.org/officeDocument/2006/relationships/hyperlink" Target="https://ec.europa.eu/eurostat/web/energy/data/database" TargetMode="External"/><Relationship Id="rId15" Type="http://schemas.openxmlformats.org/officeDocument/2006/relationships/vmlDrawing" Target="../drawings/vmlDrawing1.vml"/><Relationship Id="rId10" Type="http://schemas.openxmlformats.org/officeDocument/2006/relationships/hyperlink" Target="http://opendata.ffe.de/regionalisation-of-the-final-energy-consumption-of-private-households-in-europe/" TargetMode="External"/><Relationship Id="rId4" Type="http://schemas.openxmlformats.org/officeDocument/2006/relationships/hyperlink" Target="https://ec.europa.eu/eurostat/web/regions/data/database" TargetMode="External"/><Relationship Id="rId9" Type="http://schemas.openxmlformats.org/officeDocument/2006/relationships/hyperlink" Target="https://www.iea.org/data-and-statistics/data-tools/end-use-prices-data-explorer?tab=Overview" TargetMode="External"/><Relationship Id="rId14" Type="http://schemas.openxmlformats.org/officeDocument/2006/relationships/hyperlink" Target="https://ec.europa.eu/regional_policy/information-sources/maps/regional-competitiveness_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92965-1CBF-4B20-A0A7-A7069CDF8AA6}">
  <dimension ref="A1:R6"/>
  <sheetViews>
    <sheetView workbookViewId="0">
      <selection activeCell="C2" sqref="C2"/>
    </sheetView>
  </sheetViews>
  <sheetFormatPr defaultRowHeight="14.5" x14ac:dyDescent="0.35"/>
  <cols>
    <col min="1" max="1" width="17.6328125" customWidth="1"/>
    <col min="2" max="2" width="17.453125" customWidth="1"/>
  </cols>
  <sheetData>
    <row r="1" spans="1:18" x14ac:dyDescent="0.35">
      <c r="A1" s="1" t="s">
        <v>0</v>
      </c>
      <c r="B1" s="1" t="s">
        <v>61</v>
      </c>
      <c r="C1" s="1" t="s">
        <v>3</v>
      </c>
      <c r="D1" s="1" t="s">
        <v>4</v>
      </c>
      <c r="E1" s="2" t="s">
        <v>5</v>
      </c>
      <c r="F1" s="2" t="s">
        <v>6</v>
      </c>
      <c r="G1" s="2" t="s">
        <v>7</v>
      </c>
      <c r="H1" s="2" t="s">
        <v>8</v>
      </c>
      <c r="I1" s="2" t="s">
        <v>9</v>
      </c>
      <c r="J1" s="2" t="s">
        <v>10</v>
      </c>
      <c r="K1" s="2" t="s">
        <v>11</v>
      </c>
      <c r="L1" s="2" t="s">
        <v>12</v>
      </c>
      <c r="M1" s="2" t="s">
        <v>13</v>
      </c>
      <c r="N1" s="2" t="s">
        <v>14</v>
      </c>
      <c r="O1" s="2" t="s">
        <v>15</v>
      </c>
      <c r="P1" s="2" t="s">
        <v>16</v>
      </c>
      <c r="Q1" s="2" t="s">
        <v>17</v>
      </c>
      <c r="R1" s="2" t="s">
        <v>18</v>
      </c>
    </row>
    <row r="2" spans="1:18" ht="409.5" x14ac:dyDescent="0.35">
      <c r="A2" s="11" t="s">
        <v>62</v>
      </c>
      <c r="B2" s="3" t="s">
        <v>19</v>
      </c>
      <c r="C2" s="4" t="s">
        <v>20</v>
      </c>
      <c r="D2" s="5" t="s">
        <v>21</v>
      </c>
      <c r="E2" s="6">
        <f>[1]Outcome!E10</f>
        <v>0.66</v>
      </c>
      <c r="F2" s="7">
        <f>[1]Outcome!E14</f>
        <v>0.33</v>
      </c>
      <c r="G2" s="7">
        <f>[1]Outcome!E5</f>
        <v>1</v>
      </c>
      <c r="H2" s="6">
        <f>[1]Outcome!E15</f>
        <v>0.33</v>
      </c>
      <c r="I2" s="7">
        <f>[1]Outcome!E6</f>
        <v>1</v>
      </c>
      <c r="J2" s="7">
        <f>[1]Outcome!E9</f>
        <v>0.66</v>
      </c>
      <c r="K2" s="7">
        <f>[1]Outcome!E8</f>
        <v>1</v>
      </c>
      <c r="L2" s="7">
        <f>[1]Outcome!E13</f>
        <v>0.66</v>
      </c>
      <c r="M2" s="7">
        <f>[1]Outcome!E7</f>
        <v>1</v>
      </c>
      <c r="N2" s="7">
        <f>[1]Outcome!E12</f>
        <v>0.66</v>
      </c>
      <c r="O2" s="7">
        <f>[1]Outcome!E4</f>
        <v>1</v>
      </c>
      <c r="P2" s="7">
        <f>[1]Outcome!E17</f>
        <v>0</v>
      </c>
      <c r="Q2" s="7">
        <f>[1]Outcome!E16</f>
        <v>0.33</v>
      </c>
      <c r="R2" s="7">
        <f>[1]Outcome!E11</f>
        <v>0.66</v>
      </c>
    </row>
    <row r="3" spans="1:18" ht="409.5" x14ac:dyDescent="0.35">
      <c r="A3" s="10" t="s">
        <v>23</v>
      </c>
      <c r="B3" s="3" t="s">
        <v>24</v>
      </c>
      <c r="C3" s="8" t="s">
        <v>25</v>
      </c>
      <c r="D3" s="9" t="s">
        <v>26</v>
      </c>
      <c r="E3" s="6">
        <f>'[1]Case study indicators-validated'!E3</f>
        <v>0</v>
      </c>
      <c r="F3" s="7">
        <f>'[1]Case study indicators-validated'!H3</f>
        <v>0.8</v>
      </c>
      <c r="G3" s="7">
        <f>'[1]Case study indicators-validated'!K3</f>
        <v>1</v>
      </c>
      <c r="H3" s="7">
        <f>'[1]Case study indicators-validated'!N3</f>
        <v>0.8</v>
      </c>
      <c r="I3" s="7">
        <f>'[1]Case study indicators-validated'!Q3</f>
        <v>0.8</v>
      </c>
      <c r="J3" s="7">
        <f>'[1]Case study indicators-validated'!T3</f>
        <v>1</v>
      </c>
      <c r="K3" s="7">
        <f>'[1]Case study indicators-validated'!W3</f>
        <v>1</v>
      </c>
      <c r="L3" s="7">
        <f>'[1]Case study indicators-validated'!Z3</f>
        <v>1</v>
      </c>
      <c r="M3" s="7">
        <f>'[1]Case study indicators-validated'!AC3</f>
        <v>0.8</v>
      </c>
      <c r="N3" s="7">
        <f>'[1]Case study indicators-validated'!AF3</f>
        <v>0.8</v>
      </c>
      <c r="O3" s="7">
        <f>'[1]Case study indicators-validated'!AI3</f>
        <v>0</v>
      </c>
      <c r="P3" s="7">
        <f>'[1]Case study indicators-validated'!AL3</f>
        <v>0</v>
      </c>
      <c r="Q3" s="7">
        <f>'[1]Case study indicators-validated'!AO3</f>
        <v>0.6</v>
      </c>
      <c r="R3" s="7">
        <f>'[1]Case study indicators-validated'!AR3</f>
        <v>0</v>
      </c>
    </row>
    <row r="4" spans="1:18" ht="409.5" x14ac:dyDescent="0.35">
      <c r="A4" s="10" t="s">
        <v>27</v>
      </c>
      <c r="B4" s="3" t="s">
        <v>28</v>
      </c>
      <c r="C4" s="8" t="s">
        <v>29</v>
      </c>
      <c r="D4" s="9" t="s">
        <v>30</v>
      </c>
      <c r="E4" s="6">
        <v>1</v>
      </c>
      <c r="F4" s="7">
        <f>'[1]Case study indicators-validated'!H9</f>
        <v>0</v>
      </c>
      <c r="G4" s="7">
        <v>0</v>
      </c>
      <c r="H4" s="7">
        <v>0.8</v>
      </c>
      <c r="I4" s="7">
        <v>0</v>
      </c>
      <c r="J4" s="7">
        <v>1</v>
      </c>
      <c r="K4" s="7">
        <v>0.8</v>
      </c>
      <c r="L4" s="7">
        <v>1</v>
      </c>
      <c r="M4" s="7">
        <v>0</v>
      </c>
      <c r="N4" s="7">
        <v>0</v>
      </c>
      <c r="O4" s="7">
        <v>0</v>
      </c>
      <c r="P4" s="7">
        <v>0</v>
      </c>
      <c r="Q4" s="7">
        <v>1</v>
      </c>
      <c r="R4" s="7">
        <v>0.6</v>
      </c>
    </row>
    <row r="5" spans="1:18" ht="409.5" x14ac:dyDescent="0.35">
      <c r="A5" s="11" t="s">
        <v>31</v>
      </c>
      <c r="B5" s="3" t="s">
        <v>32</v>
      </c>
      <c r="C5" s="8" t="s">
        <v>33</v>
      </c>
      <c r="D5" s="9" t="s">
        <v>34</v>
      </c>
      <c r="E5" s="6">
        <f>'[1]Case study indicators-validated'!E4</f>
        <v>0.7</v>
      </c>
      <c r="F5" s="7">
        <f>'[1]Case study indicators-validated'!H4</f>
        <v>0</v>
      </c>
      <c r="G5" s="7">
        <f>'[1]Case study indicators-validated'!K4</f>
        <v>0</v>
      </c>
      <c r="H5" s="7">
        <f>'[1]Case study indicators-validated'!N4</f>
        <v>0.3</v>
      </c>
      <c r="I5" s="7">
        <f>'[1]Case study indicators-validated'!Q4</f>
        <v>1</v>
      </c>
      <c r="J5" s="7">
        <f>'[1]Case study indicators-validated'!T4</f>
        <v>0</v>
      </c>
      <c r="K5" s="7">
        <f>'[1]Case study indicators-validated'!W4</f>
        <v>1</v>
      </c>
      <c r="L5" s="7">
        <f>'[1]Case study indicators-validated'!Z4</f>
        <v>1</v>
      </c>
      <c r="M5" s="7">
        <f>'[1]Case study indicators-validated'!AC4</f>
        <v>0.7</v>
      </c>
      <c r="N5" s="7">
        <f>'[1]Case study indicators-validated'!AF4</f>
        <v>0</v>
      </c>
      <c r="O5" s="7">
        <f>'[1]Case study indicators-validated'!AI4</f>
        <v>0.7</v>
      </c>
      <c r="P5" s="7">
        <f>'[1]Case study indicators-validated'!AL4</f>
        <v>0.7</v>
      </c>
      <c r="Q5" s="7">
        <f>'[1]Case study indicators-validated'!AO4</f>
        <v>1</v>
      </c>
      <c r="R5" s="7">
        <f>'[1]Case study indicators-validated'!AR4</f>
        <v>1</v>
      </c>
    </row>
    <row r="6" spans="1:18" ht="409.5" x14ac:dyDescent="0.35">
      <c r="A6" s="10" t="s">
        <v>63</v>
      </c>
      <c r="B6" s="3" t="s">
        <v>57</v>
      </c>
      <c r="C6" s="8" t="s">
        <v>58</v>
      </c>
      <c r="D6" s="9" t="s">
        <v>59</v>
      </c>
      <c r="E6" s="6">
        <f>'[1]Case study indicators-validated'!E8</f>
        <v>0.7</v>
      </c>
      <c r="F6" s="7">
        <f>'[1]Case study indicators-validated'!H8</f>
        <v>0.7</v>
      </c>
      <c r="G6" s="7">
        <f>'[1]Case study indicators-validated'!K8</f>
        <v>1</v>
      </c>
      <c r="H6" s="7">
        <f>'[1]Case study indicators-validated'!N8</f>
        <v>0.7</v>
      </c>
      <c r="I6" s="7">
        <f>'[1]Case study indicators-validated'!Q8</f>
        <v>0.7</v>
      </c>
      <c r="J6" s="7">
        <f>'[1]Case study indicators-validated'!T8</f>
        <v>1</v>
      </c>
      <c r="K6" s="7">
        <f>'[1]Case study indicators-validated'!W8</f>
        <v>1</v>
      </c>
      <c r="L6" s="7">
        <f>'[1]Case study indicators-validated'!Z8</f>
        <v>1</v>
      </c>
      <c r="M6" s="7">
        <f>'[1]Case study indicators-validated'!AC8</f>
        <v>0.7</v>
      </c>
      <c r="N6" s="7">
        <f>'[1]Case study indicators-validated'!AF8</f>
        <v>0</v>
      </c>
      <c r="O6" s="7">
        <f>'[1]Case study indicators-validated'!AI8</f>
        <v>0.7</v>
      </c>
      <c r="P6" s="7">
        <f>'[1]Case study indicators-validated'!AL8</f>
        <v>0.7</v>
      </c>
      <c r="Q6" s="7">
        <f>'[1]Case study indicators-validated'!AO8</f>
        <v>0</v>
      </c>
      <c r="R6" s="7">
        <f>'[1]Case study indicators-validated'!AR8</f>
        <v>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53639-9C15-438E-ADD2-905E48D6025C}">
  <dimension ref="A1:AT9"/>
  <sheetViews>
    <sheetView workbookViewId="0">
      <selection activeCell="H3" sqref="H3"/>
    </sheetView>
  </sheetViews>
  <sheetFormatPr defaultRowHeight="14.5" x14ac:dyDescent="0.35"/>
  <sheetData>
    <row r="1" spans="1:46" s="41" customFormat="1" ht="29" x14ac:dyDescent="0.35">
      <c r="A1" s="15" t="s">
        <v>1</v>
      </c>
      <c r="B1" s="16" t="s">
        <v>2</v>
      </c>
      <c r="C1" s="16" t="s">
        <v>3</v>
      </c>
      <c r="D1" s="17" t="s">
        <v>4</v>
      </c>
      <c r="E1" s="47" t="s">
        <v>5</v>
      </c>
      <c r="F1" s="47"/>
      <c r="G1" s="47"/>
      <c r="H1" s="48" t="s">
        <v>6</v>
      </c>
      <c r="I1" s="48"/>
      <c r="J1" s="48"/>
      <c r="K1" s="49" t="s">
        <v>7</v>
      </c>
      <c r="L1" s="49"/>
      <c r="M1" s="49"/>
      <c r="N1" s="48" t="s">
        <v>8</v>
      </c>
      <c r="O1" s="48"/>
      <c r="P1" s="48"/>
      <c r="Q1" s="47" t="s">
        <v>9</v>
      </c>
      <c r="R1" s="47"/>
      <c r="S1" s="47"/>
      <c r="T1" s="48" t="s">
        <v>10</v>
      </c>
      <c r="U1" s="48"/>
      <c r="V1" s="48"/>
      <c r="W1" s="47" t="s">
        <v>11</v>
      </c>
      <c r="X1" s="47"/>
      <c r="Y1" s="47"/>
      <c r="Z1" s="48" t="s">
        <v>12</v>
      </c>
      <c r="AA1" s="48"/>
      <c r="AB1" s="48"/>
      <c r="AC1" s="47" t="s">
        <v>13</v>
      </c>
      <c r="AD1" s="47"/>
      <c r="AE1" s="47"/>
      <c r="AF1" s="48" t="s">
        <v>14</v>
      </c>
      <c r="AG1" s="48"/>
      <c r="AH1" s="48"/>
      <c r="AI1" s="47" t="s">
        <v>15</v>
      </c>
      <c r="AJ1" s="47"/>
      <c r="AK1" s="47"/>
      <c r="AL1" s="48" t="s">
        <v>16</v>
      </c>
      <c r="AM1" s="48"/>
      <c r="AN1" s="48"/>
      <c r="AO1" s="47" t="s">
        <v>17</v>
      </c>
      <c r="AP1" s="47"/>
      <c r="AQ1" s="47"/>
      <c r="AR1" s="48" t="s">
        <v>18</v>
      </c>
      <c r="AS1" s="48"/>
    </row>
    <row r="2" spans="1:46" ht="29" x14ac:dyDescent="0.35">
      <c r="A2" s="25"/>
      <c r="B2" s="26"/>
      <c r="C2" s="26"/>
      <c r="D2" s="9"/>
      <c r="E2" s="27" t="s">
        <v>141</v>
      </c>
      <c r="F2" s="28" t="s">
        <v>139</v>
      </c>
      <c r="G2" s="28" t="s">
        <v>140</v>
      </c>
      <c r="H2" s="9" t="s">
        <v>141</v>
      </c>
      <c r="I2" s="29" t="s">
        <v>139</v>
      </c>
      <c r="J2" s="29" t="s">
        <v>140</v>
      </c>
      <c r="K2" s="27" t="s">
        <v>141</v>
      </c>
      <c r="L2" s="28" t="s">
        <v>139</v>
      </c>
      <c r="M2" s="28" t="s">
        <v>140</v>
      </c>
      <c r="N2" s="9" t="s">
        <v>141</v>
      </c>
      <c r="O2" s="29" t="s">
        <v>139</v>
      </c>
      <c r="P2" s="29" t="s">
        <v>140</v>
      </c>
      <c r="Q2" s="27" t="s">
        <v>141</v>
      </c>
      <c r="R2" s="28" t="s">
        <v>139</v>
      </c>
      <c r="S2" s="28" t="s">
        <v>140</v>
      </c>
      <c r="T2" s="9" t="s">
        <v>141</v>
      </c>
      <c r="U2" s="29" t="s">
        <v>139</v>
      </c>
      <c r="V2" s="29" t="s">
        <v>140</v>
      </c>
      <c r="W2" s="27" t="s">
        <v>141</v>
      </c>
      <c r="X2" s="28" t="s">
        <v>139</v>
      </c>
      <c r="Y2" s="28" t="s">
        <v>140</v>
      </c>
      <c r="Z2" s="9" t="s">
        <v>141</v>
      </c>
      <c r="AA2" s="29" t="s">
        <v>139</v>
      </c>
      <c r="AB2" s="29" t="s">
        <v>140</v>
      </c>
      <c r="AC2" s="27" t="s">
        <v>141</v>
      </c>
      <c r="AD2" s="28" t="s">
        <v>139</v>
      </c>
      <c r="AE2" s="28" t="s">
        <v>140</v>
      </c>
      <c r="AF2" s="9" t="s">
        <v>141</v>
      </c>
      <c r="AG2" s="29" t="s">
        <v>139</v>
      </c>
      <c r="AH2" s="29" t="s">
        <v>140</v>
      </c>
      <c r="AI2" s="27" t="s">
        <v>64</v>
      </c>
      <c r="AJ2" s="28" t="s">
        <v>65</v>
      </c>
      <c r="AK2" s="28" t="s">
        <v>66</v>
      </c>
      <c r="AL2" s="9" t="s">
        <v>141</v>
      </c>
      <c r="AM2" s="29" t="s">
        <v>139</v>
      </c>
      <c r="AN2" s="29" t="s">
        <v>140</v>
      </c>
      <c r="AO2" s="27" t="s">
        <v>141</v>
      </c>
      <c r="AP2" s="28" t="s">
        <v>139</v>
      </c>
      <c r="AQ2" s="28" t="s">
        <v>140</v>
      </c>
      <c r="AR2" s="9" t="s">
        <v>141</v>
      </c>
      <c r="AS2" s="29" t="s">
        <v>139</v>
      </c>
      <c r="AT2" s="29" t="s">
        <v>140</v>
      </c>
    </row>
    <row r="3" spans="1:46" ht="409.5" x14ac:dyDescent="0.35">
      <c r="A3" s="30" t="s">
        <v>23</v>
      </c>
      <c r="B3" s="9" t="s">
        <v>24</v>
      </c>
      <c r="C3" s="9" t="s">
        <v>25</v>
      </c>
      <c r="D3" s="9" t="s">
        <v>26</v>
      </c>
      <c r="E3" s="27">
        <v>0</v>
      </c>
      <c r="F3" s="19" t="s">
        <v>67</v>
      </c>
      <c r="G3" s="18" t="s">
        <v>68</v>
      </c>
      <c r="H3" s="20">
        <v>0.8</v>
      </c>
      <c r="I3" s="20" t="s">
        <v>69</v>
      </c>
      <c r="J3" s="20" t="s">
        <v>70</v>
      </c>
      <c r="K3" s="19">
        <v>1</v>
      </c>
      <c r="L3" s="28" t="s">
        <v>71</v>
      </c>
      <c r="M3" s="28" t="s">
        <v>72</v>
      </c>
      <c r="N3" s="29">
        <v>0.8</v>
      </c>
      <c r="O3" s="29" t="s">
        <v>73</v>
      </c>
      <c r="P3" s="20" t="s">
        <v>74</v>
      </c>
      <c r="Q3" s="28">
        <v>0.8</v>
      </c>
      <c r="R3" s="28" t="s">
        <v>75</v>
      </c>
      <c r="S3" s="28" t="s">
        <v>74</v>
      </c>
      <c r="T3" s="29">
        <v>1</v>
      </c>
      <c r="U3" s="29" t="s">
        <v>76</v>
      </c>
      <c r="V3" s="29" t="s">
        <v>74</v>
      </c>
      <c r="W3" s="28">
        <v>1</v>
      </c>
      <c r="X3" s="28" t="s">
        <v>77</v>
      </c>
      <c r="Y3" s="28" t="s">
        <v>78</v>
      </c>
      <c r="Z3" s="29">
        <v>1</v>
      </c>
      <c r="AA3" s="29" t="s">
        <v>79</v>
      </c>
      <c r="AB3" s="29" t="s">
        <v>78</v>
      </c>
      <c r="AC3" s="28">
        <v>0.8</v>
      </c>
      <c r="AD3" s="28" t="s">
        <v>80</v>
      </c>
      <c r="AE3" s="28" t="s">
        <v>78</v>
      </c>
      <c r="AF3" s="29">
        <v>0.8</v>
      </c>
      <c r="AG3" s="29" t="s">
        <v>81</v>
      </c>
      <c r="AH3" s="29" t="s">
        <v>78</v>
      </c>
      <c r="AI3" s="28">
        <v>0</v>
      </c>
      <c r="AJ3" s="28" t="s">
        <v>82</v>
      </c>
      <c r="AK3" s="28" t="s">
        <v>78</v>
      </c>
      <c r="AL3" s="29">
        <v>0</v>
      </c>
      <c r="AM3" s="29" t="s">
        <v>83</v>
      </c>
      <c r="AN3" s="29" t="s">
        <v>78</v>
      </c>
      <c r="AO3" s="28">
        <v>0.6</v>
      </c>
      <c r="AP3" s="28" t="s">
        <v>84</v>
      </c>
      <c r="AQ3" s="28" t="s">
        <v>85</v>
      </c>
      <c r="AR3" s="29">
        <v>0</v>
      </c>
      <c r="AS3" s="29" t="s">
        <v>86</v>
      </c>
      <c r="AT3" s="45" t="s">
        <v>189</v>
      </c>
    </row>
    <row r="4" spans="1:46" ht="409.6" thickBot="1" x14ac:dyDescent="0.4">
      <c r="A4" s="31" t="s">
        <v>27</v>
      </c>
      <c r="B4" s="32" t="s">
        <v>127</v>
      </c>
      <c r="C4" s="32" t="s">
        <v>29</v>
      </c>
      <c r="D4" s="9" t="s">
        <v>30</v>
      </c>
      <c r="E4" s="27">
        <v>1</v>
      </c>
      <c r="F4" s="21">
        <v>0.77</v>
      </c>
      <c r="G4" s="21" t="s">
        <v>128</v>
      </c>
      <c r="H4" s="20">
        <v>0</v>
      </c>
      <c r="I4" s="22">
        <f>'[1]1.2'!AI5</f>
        <v>3.1704928282326454E-2</v>
      </c>
      <c r="J4" s="22" t="s">
        <v>129</v>
      </c>
      <c r="K4" s="19" t="s">
        <v>130</v>
      </c>
      <c r="L4" s="33" t="s">
        <v>131</v>
      </c>
      <c r="M4" s="33" t="s">
        <v>132</v>
      </c>
      <c r="N4" s="29">
        <v>0.6</v>
      </c>
      <c r="O4" s="34">
        <f>'[1]1.2'!AI7</f>
        <v>0.33525347146631124</v>
      </c>
      <c r="P4" s="22" t="s">
        <v>142</v>
      </c>
      <c r="Q4" s="33">
        <v>0</v>
      </c>
      <c r="R4" s="33">
        <f>'[1]1.2'!AI8</f>
        <v>2.3297712546720514E-2</v>
      </c>
      <c r="S4" s="33" t="s">
        <v>74</v>
      </c>
      <c r="T4" s="29">
        <v>0.8</v>
      </c>
      <c r="U4" s="34">
        <f>'[1]1.2'!AI9</f>
        <v>0.36406309978869356</v>
      </c>
      <c r="V4" s="23" t="s">
        <v>133</v>
      </c>
      <c r="W4" s="28">
        <v>0.8</v>
      </c>
      <c r="X4" s="33">
        <v>0.3</v>
      </c>
      <c r="Y4" s="33" t="s">
        <v>134</v>
      </c>
      <c r="Z4" s="35">
        <v>1</v>
      </c>
      <c r="AA4" s="34">
        <f>'[1]1.2 (2)'!AU12</f>
        <v>1</v>
      </c>
      <c r="AB4" s="34" t="s">
        <v>78</v>
      </c>
      <c r="AC4" s="33">
        <v>0</v>
      </c>
      <c r="AD4" s="33">
        <f>'[1]1.2'!AI12</f>
        <v>5.3957786639344E-3</v>
      </c>
      <c r="AE4" s="28" t="s">
        <v>78</v>
      </c>
      <c r="AF4" s="29">
        <v>0</v>
      </c>
      <c r="AG4" s="34">
        <f>'[1]1.2'!AI13</f>
        <v>0.10508883844917261</v>
      </c>
      <c r="AH4" s="29" t="s">
        <v>78</v>
      </c>
      <c r="AI4" s="36">
        <v>0</v>
      </c>
      <c r="AJ4" s="37">
        <f>'[1]1.2 (2)'!AU15</f>
        <v>0.13136737423411121</v>
      </c>
      <c r="AK4" s="28" t="s">
        <v>135</v>
      </c>
      <c r="AL4" s="29">
        <v>0</v>
      </c>
      <c r="AM4" s="29" t="s">
        <v>136</v>
      </c>
      <c r="AN4" s="29" t="s">
        <v>137</v>
      </c>
      <c r="AO4" s="29">
        <v>1</v>
      </c>
      <c r="AP4" s="38" t="s">
        <v>138</v>
      </c>
      <c r="AQ4" s="28" t="s">
        <v>78</v>
      </c>
      <c r="AR4" s="29">
        <v>0.6</v>
      </c>
      <c r="AS4" s="39">
        <f>'[1]1.2 (2)'!AU18</f>
        <v>0.26864372740661402</v>
      </c>
      <c r="AT4" s="45" t="s">
        <v>189</v>
      </c>
    </row>
    <row r="5" spans="1:46" ht="409.5" x14ac:dyDescent="0.35">
      <c r="A5" s="40" t="s">
        <v>31</v>
      </c>
      <c r="B5" s="9" t="s">
        <v>32</v>
      </c>
      <c r="C5" s="9" t="s">
        <v>87</v>
      </c>
      <c r="D5" s="9" t="s">
        <v>34</v>
      </c>
      <c r="E5" s="27">
        <v>0.7</v>
      </c>
      <c r="F5" s="19" t="s">
        <v>88</v>
      </c>
      <c r="G5" s="18" t="s">
        <v>89</v>
      </c>
      <c r="H5" s="20">
        <v>0</v>
      </c>
      <c r="I5" s="20" t="s">
        <v>90</v>
      </c>
      <c r="J5" s="20" t="s">
        <v>91</v>
      </c>
      <c r="K5" s="19">
        <v>0</v>
      </c>
      <c r="L5" s="28" t="s">
        <v>92</v>
      </c>
      <c r="M5" s="28" t="s">
        <v>93</v>
      </c>
      <c r="N5" s="29">
        <v>0.3</v>
      </c>
      <c r="O5" s="29" t="s">
        <v>94</v>
      </c>
      <c r="P5" s="20" t="s">
        <v>95</v>
      </c>
      <c r="Q5" s="28">
        <v>1</v>
      </c>
      <c r="R5" s="28" t="s">
        <v>96</v>
      </c>
      <c r="S5" s="28" t="s">
        <v>97</v>
      </c>
      <c r="T5" s="29">
        <v>0</v>
      </c>
      <c r="U5" s="29" t="s">
        <v>98</v>
      </c>
      <c r="V5" s="29" t="s">
        <v>99</v>
      </c>
      <c r="W5" s="28">
        <v>1</v>
      </c>
      <c r="X5" s="28" t="s">
        <v>100</v>
      </c>
      <c r="Y5" s="28" t="s">
        <v>78</v>
      </c>
      <c r="Z5" s="29">
        <v>1</v>
      </c>
      <c r="AA5" s="29" t="s">
        <v>101</v>
      </c>
      <c r="AB5" s="29" t="s">
        <v>78</v>
      </c>
      <c r="AC5" s="28">
        <v>0.7</v>
      </c>
      <c r="AD5" s="28" t="s">
        <v>102</v>
      </c>
      <c r="AE5" s="24" t="s">
        <v>103</v>
      </c>
      <c r="AF5" s="29">
        <v>0</v>
      </c>
      <c r="AG5" s="29" t="s">
        <v>104</v>
      </c>
      <c r="AH5" s="29" t="s">
        <v>78</v>
      </c>
      <c r="AI5" s="28">
        <v>0.7</v>
      </c>
      <c r="AJ5" s="28" t="s">
        <v>105</v>
      </c>
      <c r="AK5" s="28" t="s">
        <v>78</v>
      </c>
      <c r="AL5" s="29">
        <v>0.7</v>
      </c>
      <c r="AM5" s="29" t="s">
        <v>106</v>
      </c>
      <c r="AN5" s="29" t="s">
        <v>78</v>
      </c>
      <c r="AO5" s="28">
        <v>1</v>
      </c>
      <c r="AP5" s="28" t="s">
        <v>107</v>
      </c>
      <c r="AQ5" s="28" t="s">
        <v>78</v>
      </c>
      <c r="AR5" s="29">
        <v>1</v>
      </c>
      <c r="AS5" s="29" t="s">
        <v>108</v>
      </c>
      <c r="AT5" s="46" t="s">
        <v>189</v>
      </c>
    </row>
    <row r="6" spans="1:46" ht="409.5" x14ac:dyDescent="0.35">
      <c r="A6" s="30" t="s">
        <v>63</v>
      </c>
      <c r="B6" s="9" t="s">
        <v>57</v>
      </c>
      <c r="C6" s="9" t="s">
        <v>58</v>
      </c>
      <c r="D6" s="9" t="s">
        <v>59</v>
      </c>
      <c r="E6" s="27">
        <v>0.7</v>
      </c>
      <c r="F6" s="19" t="s">
        <v>109</v>
      </c>
      <c r="G6" s="18" t="s">
        <v>110</v>
      </c>
      <c r="H6" s="20">
        <v>0.7</v>
      </c>
      <c r="I6" s="20" t="s">
        <v>111</v>
      </c>
      <c r="J6" s="20" t="s">
        <v>112</v>
      </c>
      <c r="K6" s="19">
        <v>1</v>
      </c>
      <c r="L6" s="28" t="s">
        <v>113</v>
      </c>
      <c r="M6" s="28" t="s">
        <v>114</v>
      </c>
      <c r="N6" s="29">
        <v>0.7</v>
      </c>
      <c r="O6" s="29" t="s">
        <v>115</v>
      </c>
      <c r="P6" s="20" t="s">
        <v>74</v>
      </c>
      <c r="Q6" s="28">
        <v>0.7</v>
      </c>
      <c r="R6" s="28" t="s">
        <v>116</v>
      </c>
      <c r="S6" s="28" t="s">
        <v>117</v>
      </c>
      <c r="T6" s="29">
        <v>1</v>
      </c>
      <c r="U6" s="29" t="s">
        <v>118</v>
      </c>
      <c r="V6" s="29" t="s">
        <v>74</v>
      </c>
      <c r="W6" s="28">
        <v>1</v>
      </c>
      <c r="X6" s="28" t="s">
        <v>119</v>
      </c>
      <c r="Y6" s="28" t="s">
        <v>78</v>
      </c>
      <c r="Z6" s="29">
        <v>1</v>
      </c>
      <c r="AA6" s="29" t="s">
        <v>120</v>
      </c>
      <c r="AB6" s="29" t="s">
        <v>78</v>
      </c>
      <c r="AC6" s="28">
        <v>0.7</v>
      </c>
      <c r="AD6" s="28" t="s">
        <v>121</v>
      </c>
      <c r="AE6" s="28" t="s">
        <v>78</v>
      </c>
      <c r="AF6" s="29">
        <v>0</v>
      </c>
      <c r="AG6" s="29" t="s">
        <v>122</v>
      </c>
      <c r="AH6" s="29" t="s">
        <v>78</v>
      </c>
      <c r="AI6" s="28">
        <v>0.7</v>
      </c>
      <c r="AJ6" s="28" t="s">
        <v>123</v>
      </c>
      <c r="AK6" s="28" t="s">
        <v>78</v>
      </c>
      <c r="AL6" s="29">
        <v>0.7</v>
      </c>
      <c r="AM6" s="29" t="s">
        <v>124</v>
      </c>
      <c r="AN6" s="29" t="s">
        <v>78</v>
      </c>
      <c r="AO6" s="28">
        <v>0</v>
      </c>
      <c r="AP6" s="28" t="s">
        <v>125</v>
      </c>
      <c r="AQ6" s="28" t="s">
        <v>78</v>
      </c>
      <c r="AR6" s="29">
        <v>0.7</v>
      </c>
      <c r="AS6" s="29" t="s">
        <v>126</v>
      </c>
      <c r="AT6" s="46" t="s">
        <v>189</v>
      </c>
    </row>
    <row r="8" spans="1:46" x14ac:dyDescent="0.35">
      <c r="A8" s="4"/>
      <c r="B8" s="4"/>
      <c r="C8" s="4"/>
      <c r="D8" s="4"/>
      <c r="E8" s="4"/>
      <c r="M8" t="s">
        <v>74</v>
      </c>
      <c r="P8" t="s">
        <v>74</v>
      </c>
      <c r="Y8" t="s">
        <v>74</v>
      </c>
      <c r="AH8" t="s">
        <v>74</v>
      </c>
      <c r="AR8" t="s">
        <v>74</v>
      </c>
    </row>
    <row r="9" spans="1:46" x14ac:dyDescent="0.35">
      <c r="A9" s="4"/>
      <c r="B9" s="4"/>
      <c r="C9" s="4"/>
      <c r="D9" s="4"/>
      <c r="E9" s="4"/>
      <c r="AR9" t="s">
        <v>74</v>
      </c>
    </row>
  </sheetData>
  <mergeCells count="14">
    <mergeCell ref="T1:V1"/>
    <mergeCell ref="E1:G1"/>
    <mergeCell ref="H1:J1"/>
    <mergeCell ref="K1:M1"/>
    <mergeCell ref="N1:P1"/>
    <mergeCell ref="Q1:S1"/>
    <mergeCell ref="AO1:AQ1"/>
    <mergeCell ref="AR1:AS1"/>
    <mergeCell ref="W1:Y1"/>
    <mergeCell ref="Z1:AB1"/>
    <mergeCell ref="AC1:AE1"/>
    <mergeCell ref="AF1:AH1"/>
    <mergeCell ref="AI1:AK1"/>
    <mergeCell ref="AL1:AN1"/>
  </mergeCells>
  <hyperlinks>
    <hyperlink ref="AP4" r:id="rId1" location=":~:text=However%2C%20times%20change%20and%2055,of%20the%20towns%20in%20Greenland." xr:uid="{814338A0-2E18-4595-84F3-D5807145B2F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49B64-09D5-4B54-9F34-B70FA5B23C2F}">
  <dimension ref="B2:D47"/>
  <sheetViews>
    <sheetView tabSelected="1" workbookViewId="0">
      <selection activeCell="C3" sqref="C3"/>
    </sheetView>
  </sheetViews>
  <sheetFormatPr defaultRowHeight="14.5" x14ac:dyDescent="0.35"/>
  <cols>
    <col min="2" max="2" width="28" style="4" customWidth="1"/>
    <col min="3" max="3" width="17.7265625" customWidth="1"/>
  </cols>
  <sheetData>
    <row r="2" spans="2:4" x14ac:dyDescent="0.35">
      <c r="B2" s="42" t="s">
        <v>60</v>
      </c>
      <c r="C2" s="41" t="s">
        <v>188</v>
      </c>
    </row>
    <row r="3" spans="2:4" ht="29" x14ac:dyDescent="0.35">
      <c r="B3" s="4" t="s">
        <v>143</v>
      </c>
      <c r="C3" s="43" t="s">
        <v>144</v>
      </c>
      <c r="D3" s="44" t="s">
        <v>145</v>
      </c>
    </row>
    <row r="4" spans="2:4" ht="29" x14ac:dyDescent="0.35">
      <c r="B4" s="4" t="s">
        <v>146</v>
      </c>
      <c r="C4" s="43" t="s">
        <v>147</v>
      </c>
      <c r="D4" s="43" t="s">
        <v>148</v>
      </c>
    </row>
    <row r="5" spans="2:4" ht="29" x14ac:dyDescent="0.35">
      <c r="B5" s="4" t="s">
        <v>149</v>
      </c>
      <c r="C5" s="43" t="s">
        <v>150</v>
      </c>
    </row>
    <row r="6" spans="2:4" ht="29" x14ac:dyDescent="0.35">
      <c r="B6" s="4" t="s">
        <v>151</v>
      </c>
      <c r="C6" s="43" t="s">
        <v>150</v>
      </c>
    </row>
    <row r="7" spans="2:4" x14ac:dyDescent="0.35">
      <c r="B7" s="4" t="s">
        <v>152</v>
      </c>
      <c r="C7" s="43" t="s">
        <v>150</v>
      </c>
    </row>
    <row r="8" spans="2:4" ht="29" x14ac:dyDescent="0.35">
      <c r="B8" s="4" t="s">
        <v>153</v>
      </c>
      <c r="C8" s="43" t="s">
        <v>154</v>
      </c>
    </row>
    <row r="9" spans="2:4" x14ac:dyDescent="0.35">
      <c r="B9" s="4" t="s">
        <v>155</v>
      </c>
      <c r="C9" s="43" t="s">
        <v>156</v>
      </c>
    </row>
    <row r="10" spans="2:4" x14ac:dyDescent="0.35">
      <c r="B10" s="4" t="s">
        <v>157</v>
      </c>
      <c r="C10" s="43" t="s">
        <v>158</v>
      </c>
    </row>
    <row r="11" spans="2:4" ht="29" x14ac:dyDescent="0.35">
      <c r="B11" s="4" t="s">
        <v>159</v>
      </c>
      <c r="C11" s="43" t="s">
        <v>160</v>
      </c>
    </row>
    <row r="12" spans="2:4" x14ac:dyDescent="0.35">
      <c r="B12" s="4" t="s">
        <v>161</v>
      </c>
      <c r="C12" s="43" t="s">
        <v>162</v>
      </c>
    </row>
    <row r="13" spans="2:4" x14ac:dyDescent="0.35">
      <c r="B13" s="4" t="s">
        <v>163</v>
      </c>
      <c r="C13" s="43" t="s">
        <v>164</v>
      </c>
    </row>
    <row r="15" spans="2:4" x14ac:dyDescent="0.35">
      <c r="B15" s="42" t="s">
        <v>165</v>
      </c>
    </row>
    <row r="16" spans="2:4" ht="29" x14ac:dyDescent="0.35">
      <c r="B16" s="4" t="s">
        <v>166</v>
      </c>
      <c r="C16" s="43" t="s">
        <v>167</v>
      </c>
    </row>
    <row r="19" spans="2:3" ht="29" x14ac:dyDescent="0.35">
      <c r="B19" s="42" t="s">
        <v>168</v>
      </c>
    </row>
    <row r="20" spans="2:3" ht="29" x14ac:dyDescent="0.35">
      <c r="B20" s="4" t="s">
        <v>169</v>
      </c>
      <c r="C20" s="43" t="s">
        <v>170</v>
      </c>
    </row>
    <row r="22" spans="2:3" ht="29" x14ac:dyDescent="0.35">
      <c r="B22" s="42" t="s">
        <v>171</v>
      </c>
    </row>
    <row r="23" spans="2:3" ht="48.5" customHeight="1" x14ac:dyDescent="0.35">
      <c r="B23" s="4" t="s">
        <v>172</v>
      </c>
      <c r="C23" s="43" t="s">
        <v>173</v>
      </c>
    </row>
    <row r="25" spans="2:3" ht="29" x14ac:dyDescent="0.35">
      <c r="B25" s="42" t="s">
        <v>174</v>
      </c>
      <c r="C25" t="s">
        <v>175</v>
      </c>
    </row>
    <row r="26" spans="2:3" x14ac:dyDescent="0.35">
      <c r="B26" s="42"/>
    </row>
    <row r="28" spans="2:3" ht="29" x14ac:dyDescent="0.35">
      <c r="B28" s="42" t="s">
        <v>176</v>
      </c>
      <c r="C28" t="s">
        <v>175</v>
      </c>
    </row>
    <row r="29" spans="2:3" x14ac:dyDescent="0.35">
      <c r="B29" s="42"/>
    </row>
    <row r="31" spans="2:3" ht="29" x14ac:dyDescent="0.35">
      <c r="B31" s="42" t="s">
        <v>177</v>
      </c>
      <c r="C31" t="s">
        <v>175</v>
      </c>
    </row>
    <row r="32" spans="2:3" x14ac:dyDescent="0.35">
      <c r="B32" s="42"/>
    </row>
    <row r="35" spans="2:3" x14ac:dyDescent="0.35">
      <c r="B35" s="42" t="s">
        <v>178</v>
      </c>
    </row>
    <row r="36" spans="2:3" ht="85" customHeight="1" x14ac:dyDescent="0.35">
      <c r="B36" s="4" t="s">
        <v>179</v>
      </c>
      <c r="C36" t="s">
        <v>175</v>
      </c>
    </row>
    <row r="38" spans="2:3" ht="29" x14ac:dyDescent="0.35">
      <c r="B38" s="42" t="s">
        <v>180</v>
      </c>
      <c r="C38" t="s">
        <v>175</v>
      </c>
    </row>
    <row r="40" spans="2:3" ht="29" x14ac:dyDescent="0.35">
      <c r="B40" s="42" t="s">
        <v>181</v>
      </c>
    </row>
    <row r="41" spans="2:3" ht="29" x14ac:dyDescent="0.35">
      <c r="B41" s="4" t="s">
        <v>182</v>
      </c>
      <c r="C41" t="s">
        <v>175</v>
      </c>
    </row>
    <row r="44" spans="2:3" x14ac:dyDescent="0.35">
      <c r="B44" s="42" t="s">
        <v>183</v>
      </c>
    </row>
    <row r="45" spans="2:3" ht="43" customHeight="1" x14ac:dyDescent="0.35">
      <c r="B45" s="4" t="s">
        <v>184</v>
      </c>
      <c r="C45" s="44" t="s">
        <v>185</v>
      </c>
    </row>
    <row r="46" spans="2:3" x14ac:dyDescent="0.35">
      <c r="B46" s="4">
        <v>2012</v>
      </c>
      <c r="C46" t="s">
        <v>186</v>
      </c>
    </row>
    <row r="47" spans="2:3" x14ac:dyDescent="0.35">
      <c r="B47" s="4">
        <v>2017</v>
      </c>
      <c r="C47" t="s">
        <v>187</v>
      </c>
    </row>
  </sheetData>
  <hyperlinks>
    <hyperlink ref="D4" r:id="rId1" display="https://opendata.ffe.de/regionalisation-of-the-final-energy-consumption-of-services-in-europe/ " xr:uid="{B6624CB7-73A8-419C-B36A-DED2C93C0052}"/>
    <hyperlink ref="C6" r:id="rId2" xr:uid="{74CEED81-D7B4-4858-995A-79A0CAED53C8}"/>
    <hyperlink ref="C7" r:id="rId3" xr:uid="{1B83BD5D-36B7-4A65-95D1-9D78AE5C728E}"/>
    <hyperlink ref="C5" r:id="rId4" xr:uid="{81A4995D-6B57-4771-9C77-AED6C04B34D4}"/>
    <hyperlink ref="C3" r:id="rId5" xr:uid="{22B4A5D0-8918-4D77-8DA3-AAC5E4F31F93}"/>
    <hyperlink ref="C16" r:id="rId6" xr:uid="{0F924B79-CB1F-4EED-A438-CD7A9C435BF4}"/>
    <hyperlink ref="C23" r:id="rId7" location="explore-data-democracy " xr:uid="{BBD9A2F5-198B-4A73-8FF3-8244B9FEC7BD}"/>
    <hyperlink ref="C8" r:id="rId8" location="Energy_consumption_in_households_by_type_of_end-use " xr:uid="{E781B19E-E7E9-4EFE-A5E6-E5783BFAC925}"/>
    <hyperlink ref="D3" r:id="rId9" display="https://www.iea.org/data-and-statistics/data-tools/end-use-prices-data-explorer?tab=Overview " xr:uid="{71933C26-EC86-4F5F-9295-4BE54ECF1591}"/>
    <hyperlink ref="C4" r:id="rId10" display="http://opendata.ffe.de/regionalisation-of-the-final-energy-consumption-of-private-households-in-europe/" xr:uid="{D3F726E8-C4C4-45E7-9DE0-391EF2F6CE42}"/>
    <hyperlink ref="C9" r:id="rId11" xr:uid="{99B9E834-2A21-4545-8FBA-8F85A094EBB1}"/>
    <hyperlink ref="C10" r:id="rId12" location="?c=Canada&amp;s=Balance" xr:uid="{9F469850-1F95-454F-A341-37AD02BBD5C7}"/>
    <hyperlink ref="C11" r:id="rId13" xr:uid="{9966E95E-C19C-49C3-A563-607347585EDB}"/>
    <hyperlink ref="C45" r:id="rId14" xr:uid="{7324DC6C-90AE-4A4F-9FD5-0AA62414C7D6}"/>
  </hyperlinks>
  <pageMargins left="0.7" right="0.7" top="0.75" bottom="0.75" header="0.3" footer="0.3"/>
  <legacy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7351D-C1D7-4208-B016-4453A8AB5B1F}">
  <dimension ref="A1:R7"/>
  <sheetViews>
    <sheetView topLeftCell="A7" workbookViewId="0">
      <selection activeCell="A3" sqref="A3"/>
    </sheetView>
  </sheetViews>
  <sheetFormatPr defaultRowHeight="14.5" x14ac:dyDescent="0.35"/>
  <sheetData>
    <row r="1" spans="1:18" x14ac:dyDescent="0.35">
      <c r="A1" s="1" t="s">
        <v>0</v>
      </c>
      <c r="B1" s="1" t="s">
        <v>61</v>
      </c>
      <c r="C1" s="1" t="s">
        <v>3</v>
      </c>
      <c r="D1" s="1" t="s">
        <v>4</v>
      </c>
      <c r="E1" s="2" t="s">
        <v>5</v>
      </c>
      <c r="F1" s="2" t="s">
        <v>6</v>
      </c>
      <c r="G1" s="2" t="s">
        <v>7</v>
      </c>
      <c r="H1" s="2" t="s">
        <v>8</v>
      </c>
      <c r="I1" s="2" t="s">
        <v>9</v>
      </c>
      <c r="J1" s="2" t="s">
        <v>10</v>
      </c>
      <c r="K1" s="2" t="s">
        <v>11</v>
      </c>
      <c r="L1" s="2" t="s">
        <v>12</v>
      </c>
      <c r="M1" s="2" t="s">
        <v>13</v>
      </c>
      <c r="N1" s="2" t="s">
        <v>14</v>
      </c>
      <c r="O1" s="2" t="s">
        <v>15</v>
      </c>
      <c r="P1" s="2" t="s">
        <v>16</v>
      </c>
      <c r="Q1" s="2" t="s">
        <v>17</v>
      </c>
      <c r="R1" s="2" t="s">
        <v>18</v>
      </c>
    </row>
    <row r="2" spans="1:18" ht="333.5" customHeight="1" x14ac:dyDescent="0.35">
      <c r="A2" s="10" t="s">
        <v>35</v>
      </c>
      <c r="B2" s="3" t="s">
        <v>36</v>
      </c>
      <c r="C2" s="8" t="s">
        <v>37</v>
      </c>
      <c r="D2" s="9" t="s">
        <v>38</v>
      </c>
      <c r="E2" s="6">
        <f>'[1]1.4'!H8</f>
        <v>1</v>
      </c>
      <c r="F2" s="7">
        <f>'[1]1.4'!H9</f>
        <v>0.8</v>
      </c>
      <c r="G2" s="7">
        <f>'[1]1.4'!H10</f>
        <v>1</v>
      </c>
      <c r="H2" s="7">
        <f>'[1]1.4'!H11</f>
        <v>0.4</v>
      </c>
      <c r="I2" s="7">
        <f>'[1]1.4'!H12</f>
        <v>0.8</v>
      </c>
      <c r="J2" s="7">
        <f>'[1]1.4'!H13</f>
        <v>0.8</v>
      </c>
      <c r="K2" s="7">
        <f>'[1]1.4'!H14</f>
        <v>0.4</v>
      </c>
      <c r="L2" s="7">
        <f>'[1]1.4'!H15</f>
        <v>1</v>
      </c>
      <c r="M2" s="7">
        <f>'[1]1.4'!H16</f>
        <v>0.4</v>
      </c>
      <c r="N2" s="6">
        <f>'[1]1.4'!H17</f>
        <v>0</v>
      </c>
      <c r="O2" s="7">
        <f>'[1]1.4'!H4</f>
        <v>0</v>
      </c>
      <c r="P2" s="7">
        <f>'[1]1.4'!H5</f>
        <v>0</v>
      </c>
      <c r="Q2" s="7">
        <f>'[1]1.4'!H6</f>
        <v>0.8</v>
      </c>
      <c r="R2" s="7">
        <f>'[1]1.4'!H7</f>
        <v>0.4</v>
      </c>
    </row>
    <row r="3" spans="1:18" ht="409.5" x14ac:dyDescent="0.35">
      <c r="A3" s="10" t="s">
        <v>39</v>
      </c>
      <c r="B3" s="3" t="s">
        <v>40</v>
      </c>
      <c r="C3" s="12" t="s">
        <v>41</v>
      </c>
      <c r="D3" s="9" t="s">
        <v>42</v>
      </c>
      <c r="E3" s="6">
        <f>'[1]Case study indicators-validated'!E5</f>
        <v>0.8</v>
      </c>
      <c r="F3" s="7">
        <f>'[1]Case study indicators-validated'!H5</f>
        <v>1</v>
      </c>
      <c r="G3" s="7">
        <f>'[1]Case study indicators-validated'!K5</f>
        <v>0.8</v>
      </c>
      <c r="H3" s="7">
        <f>'[1]Case study indicators-validated'!N5</f>
        <v>0.6</v>
      </c>
      <c r="I3" s="7">
        <f>'[1]Case study indicators-validated'!Q5</f>
        <v>0.6</v>
      </c>
      <c r="J3" s="7">
        <f>'[1]Case study indicators-validated'!T5</f>
        <v>0.6</v>
      </c>
      <c r="K3" s="7">
        <f>'[1]Case study indicators-validated'!W5</f>
        <v>1</v>
      </c>
      <c r="L3" s="7">
        <f>'[1]Case study indicators-validated'!Z5</f>
        <v>0.6</v>
      </c>
      <c r="M3" s="7">
        <f>'[1]Case study indicators-validated'!AC5</f>
        <v>0.6</v>
      </c>
      <c r="N3" s="7">
        <f>'[1]Case study indicators-validated'!AF5</f>
        <v>0.8</v>
      </c>
      <c r="O3" s="7">
        <f>'[1]Case study indicators-validated'!AI5</f>
        <v>1</v>
      </c>
      <c r="P3" s="7">
        <f>'[1]Case study indicators-validated'!AL5</f>
        <v>0.4</v>
      </c>
      <c r="Q3" s="7">
        <f>'[1]Case study indicators-validated'!AO5</f>
        <v>1</v>
      </c>
      <c r="R3" s="7">
        <f>'[1]Case study indicators-validated'!AR5</f>
        <v>1</v>
      </c>
    </row>
    <row r="4" spans="1:18" ht="409.5" x14ac:dyDescent="0.35">
      <c r="A4" s="10" t="s">
        <v>43</v>
      </c>
      <c r="B4" s="3" t="s">
        <v>44</v>
      </c>
      <c r="C4" s="12" t="s">
        <v>45</v>
      </c>
      <c r="D4" s="9" t="s">
        <v>22</v>
      </c>
      <c r="E4" s="6">
        <f>'[1]All values'!F13</f>
        <v>0.8</v>
      </c>
      <c r="F4" s="7">
        <f>'[1]All values'!H13</f>
        <v>0.8</v>
      </c>
      <c r="G4" s="7">
        <f>'[1]All values'!J13</f>
        <v>0.8</v>
      </c>
      <c r="H4" s="7">
        <f>'[1]All values'!L13</f>
        <v>0.39999999999999997</v>
      </c>
      <c r="I4" s="7">
        <f>'[1]All values'!N13</f>
        <v>0.8</v>
      </c>
      <c r="J4" s="7">
        <f>'[1]All values'!P13</f>
        <v>0.8</v>
      </c>
      <c r="K4" s="7">
        <f>'[1]All values'!R13</f>
        <v>0.8</v>
      </c>
      <c r="L4" s="7">
        <f>'[1]All values'!T13</f>
        <v>0.39999999999999997</v>
      </c>
      <c r="M4" s="7">
        <f>'[1]All values'!V13</f>
        <v>0.8</v>
      </c>
      <c r="N4" s="7">
        <f>'[1]All values'!X13</f>
        <v>0.39999999999999997</v>
      </c>
      <c r="O4" s="7">
        <f>'[1]All values'!Z13</f>
        <v>1</v>
      </c>
      <c r="P4" s="7">
        <f>'[1]All values'!AB13</f>
        <v>0.39999999999999997</v>
      </c>
      <c r="Q4" s="7">
        <f>'[1]All values'!AD13</f>
        <v>1</v>
      </c>
      <c r="R4" s="7">
        <f>'[1]All values'!AF13</f>
        <v>0.39999999999999997</v>
      </c>
    </row>
    <row r="5" spans="1:18" ht="409.5" x14ac:dyDescent="0.35">
      <c r="A5" s="11" t="s">
        <v>46</v>
      </c>
      <c r="B5" s="3" t="s">
        <v>47</v>
      </c>
      <c r="C5" s="13" t="s">
        <v>48</v>
      </c>
      <c r="D5" s="4" t="s">
        <v>49</v>
      </c>
      <c r="E5" s="6">
        <v>0.2</v>
      </c>
      <c r="F5" s="14">
        <v>0.2</v>
      </c>
      <c r="G5" s="7">
        <v>0.6</v>
      </c>
      <c r="H5" s="7">
        <v>0.2</v>
      </c>
      <c r="I5" s="7">
        <v>0.6</v>
      </c>
      <c r="J5" s="7">
        <v>0.6</v>
      </c>
      <c r="K5" s="7">
        <v>1</v>
      </c>
      <c r="L5" s="7">
        <v>0.6</v>
      </c>
      <c r="M5" s="7">
        <v>1</v>
      </c>
      <c r="N5" s="7">
        <v>0.6</v>
      </c>
      <c r="O5" s="7">
        <v>0.6</v>
      </c>
      <c r="P5" s="7">
        <v>0.2</v>
      </c>
      <c r="Q5" s="7">
        <v>0.6</v>
      </c>
      <c r="R5" s="7">
        <v>0.6</v>
      </c>
    </row>
    <row r="6" spans="1:18" ht="409.5" x14ac:dyDescent="0.35">
      <c r="A6" s="10" t="s">
        <v>50</v>
      </c>
      <c r="B6" s="3" t="s">
        <v>51</v>
      </c>
      <c r="C6" s="8" t="s">
        <v>52</v>
      </c>
      <c r="D6" s="9" t="s">
        <v>53</v>
      </c>
      <c r="E6" s="6">
        <f>'[1]Case study indicators-validated'!E7</f>
        <v>0.4</v>
      </c>
      <c r="F6" s="7">
        <f>'[1]Case study indicators-validated'!H7</f>
        <v>0</v>
      </c>
      <c r="G6" s="7">
        <f>'[1]Case study indicators-validated'!K7</f>
        <v>0.4</v>
      </c>
      <c r="H6" s="7">
        <f>'[1]Case study indicators-validated'!N7</f>
        <v>0</v>
      </c>
      <c r="I6" s="7">
        <f>'[1]Case study indicators-validated'!Q7</f>
        <v>1</v>
      </c>
      <c r="J6" s="7">
        <f>'[1]Case study indicators-validated'!T7</f>
        <v>1</v>
      </c>
      <c r="K6" s="7">
        <f>'[1]Case study indicators-validated'!W7</f>
        <v>1</v>
      </c>
      <c r="L6" s="7">
        <f>'[1]Case study indicators-validated'!Z7</f>
        <v>1</v>
      </c>
      <c r="M6" s="7">
        <f>'[1]Case study indicators-validated'!AC7</f>
        <v>0.4</v>
      </c>
      <c r="N6" s="7">
        <f>'[1]Case study indicators-validated'!AF7</f>
        <v>0.4</v>
      </c>
      <c r="O6" s="7">
        <f>'[1]Case study indicators-validated'!AI7</f>
        <v>0</v>
      </c>
      <c r="P6" s="7">
        <f>'[1]Case study indicators-validated'!AL7</f>
        <v>0</v>
      </c>
      <c r="Q6" s="7">
        <f>'[1]Case study indicators-validated'!AO7</f>
        <v>1</v>
      </c>
      <c r="R6" s="7">
        <f>'[1]Case study indicators-validated'!AR7</f>
        <v>0.6</v>
      </c>
    </row>
    <row r="7" spans="1:18" ht="159.5" x14ac:dyDescent="0.35">
      <c r="A7" s="10" t="s">
        <v>54</v>
      </c>
      <c r="B7" s="3" t="s">
        <v>55</v>
      </c>
      <c r="C7" s="8" t="s">
        <v>56</v>
      </c>
      <c r="D7" s="9" t="s">
        <v>30</v>
      </c>
      <c r="E7" s="6">
        <v>0.8</v>
      </c>
      <c r="F7" s="7">
        <v>0.8</v>
      </c>
      <c r="G7" s="7">
        <v>0.8</v>
      </c>
      <c r="H7" s="7">
        <v>0.8</v>
      </c>
      <c r="I7" s="7">
        <v>0.8</v>
      </c>
      <c r="J7" s="7">
        <v>0.8</v>
      </c>
      <c r="K7" s="7">
        <v>0.8</v>
      </c>
      <c r="L7" s="7">
        <v>0.8</v>
      </c>
      <c r="M7" s="7">
        <v>0.6</v>
      </c>
      <c r="N7" s="7">
        <v>0.6</v>
      </c>
      <c r="O7" s="7">
        <v>0.8</v>
      </c>
      <c r="P7" s="7">
        <v>0.6</v>
      </c>
      <c r="Q7" s="7">
        <v>1</v>
      </c>
      <c r="R7" s="7">
        <v>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Chosen indicators</vt:lpstr>
      <vt:lpstr>Expert-validation of conditions</vt:lpstr>
      <vt:lpstr>Sources</vt:lpstr>
      <vt:lpstr>Left out indicators</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Martinez Reyes</dc:creator>
  <cp:lastModifiedBy>Amanda Martinez Reyes</cp:lastModifiedBy>
  <dcterms:created xsi:type="dcterms:W3CDTF">2024-06-18T06:47:13Z</dcterms:created>
  <dcterms:modified xsi:type="dcterms:W3CDTF">2024-06-18T07:11:42Z</dcterms:modified>
</cp:coreProperties>
</file>