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MF\System Analyst\Realisasi Anggaran\"/>
    </mc:Choice>
  </mc:AlternateContent>
  <bookViews>
    <workbookView xWindow="0" yWindow="0" windowWidth="20400" windowHeight="7530"/>
  </bookViews>
  <sheets>
    <sheet name="realisasi anggaran" sheetId="1" r:id="rId1"/>
    <sheet name="Sheet16" sheetId="16" r:id="rId2"/>
    <sheet name="note" sheetId="15" r:id="rId3"/>
    <sheet name="config" sheetId="1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5" i="1" l="1"/>
  <c r="X36" i="1"/>
  <c r="X37" i="1"/>
  <c r="X38" i="1"/>
  <c r="X34" i="1"/>
  <c r="AH35" i="1"/>
  <c r="AH34" i="1"/>
  <c r="K4" i="16"/>
  <c r="K5" i="16"/>
  <c r="K6" i="16"/>
  <c r="K3" i="16"/>
  <c r="AG3" i="16"/>
</calcChain>
</file>

<file path=xl/sharedStrings.xml><?xml version="1.0" encoding="utf-8"?>
<sst xmlns="http://schemas.openxmlformats.org/spreadsheetml/2006/main" count="947" uniqueCount="296">
  <si>
    <t>id</t>
  </si>
  <si>
    <t>unique_id</t>
  </si>
  <si>
    <t>personal_number</t>
  </si>
  <si>
    <t>created_at</t>
  </si>
  <si>
    <t>created_by</t>
  </si>
  <si>
    <t>updated_at</t>
  </si>
  <si>
    <t>updated_by</t>
  </si>
  <si>
    <t>memo_id</t>
  </si>
  <si>
    <t>type</t>
  </si>
  <si>
    <t>financial_indicator</t>
  </si>
  <si>
    <t>gl_number</t>
  </si>
  <si>
    <t>value</t>
  </si>
  <si>
    <t>approval_id</t>
  </si>
  <si>
    <t>master_data_summary_id</t>
  </si>
  <si>
    <t>report_summary_id</t>
  </si>
  <si>
    <t>reportd_budget_id</t>
  </si>
  <si>
    <t>report_personnel_id</t>
  </si>
  <si>
    <t>kurs_usd_id</t>
  </si>
  <si>
    <t>budget_id</t>
  </si>
  <si>
    <t>doc_name</t>
  </si>
  <si>
    <t>doc_size</t>
  </si>
  <si>
    <t>doc_type</t>
  </si>
  <si>
    <t>years</t>
  </si>
  <si>
    <t>available</t>
  </si>
  <si>
    <t>memo_number</t>
  </si>
  <si>
    <t>to</t>
  </si>
  <si>
    <t>note</t>
  </si>
  <si>
    <t>no_request</t>
  </si>
  <si>
    <t>dinas</t>
  </si>
  <si>
    <t>title_request</t>
  </si>
  <si>
    <t>note_request</t>
  </si>
  <si>
    <t>status</t>
  </si>
  <si>
    <t>department_to</t>
  </si>
  <si>
    <t>file_upload_id</t>
  </si>
  <si>
    <t>reallocation_id</t>
  </si>
  <si>
    <t>report_personal_id</t>
  </si>
  <si>
    <t>group</t>
  </si>
  <si>
    <t>group_detail</t>
  </si>
  <si>
    <t>amount_submission</t>
  </si>
  <si>
    <t>period_start</t>
  </si>
  <si>
    <t>period_finish</t>
  </si>
  <si>
    <t>remark</t>
  </si>
  <si>
    <t>realization_id</t>
  </si>
  <si>
    <t>note_memo_id</t>
  </si>
  <si>
    <t>ta_reff</t>
  </si>
  <si>
    <t>status_to</t>
  </si>
  <si>
    <t>owner_budget</t>
  </si>
  <si>
    <t>desc_request</t>
  </si>
  <si>
    <t>reallocation_item_id</t>
  </si>
  <si>
    <t>dinas_to</t>
  </si>
  <si>
    <t>reallocation_item_corporate</t>
  </si>
  <si>
    <t>group_from</t>
  </si>
  <si>
    <t>group_to</t>
  </si>
  <si>
    <t>recipient_total</t>
  </si>
  <si>
    <t>budget_name</t>
  </si>
  <si>
    <t>Table Approval</t>
  </si>
  <si>
    <t>Table Budget</t>
  </si>
  <si>
    <t>Table file_upload</t>
  </si>
  <si>
    <t>Table memo</t>
  </si>
  <si>
    <t>Table note_memo</t>
  </si>
  <si>
    <t>Table realization</t>
  </si>
  <si>
    <t>Table realization_item</t>
  </si>
  <si>
    <t>Table reallocation</t>
  </si>
  <si>
    <t>Table reallocation_item</t>
  </si>
  <si>
    <t>Table reallocation_corporate</t>
  </si>
  <si>
    <t>Table reallocation_item_corporate</t>
  </si>
  <si>
    <t>rtqtyvu31456</t>
  </si>
  <si>
    <t>1 (RKAP)</t>
  </si>
  <si>
    <t>coba123</t>
  </si>
  <si>
    <t>25/9/2023</t>
  </si>
  <si>
    <t>ade amala</t>
  </si>
  <si>
    <t>null</t>
  </si>
  <si>
    <t>month</t>
  </si>
  <si>
    <t>jan</t>
  </si>
  <si>
    <t>type (enum)</t>
  </si>
  <si>
    <t>Travel</t>
  </si>
  <si>
    <t>Company Accommodation</t>
  </si>
  <si>
    <t>eyufi124</t>
  </si>
  <si>
    <t>Table kurs</t>
  </si>
  <si>
    <t>kurs_from</t>
  </si>
  <si>
    <t>kurs_to</t>
  </si>
  <si>
    <t>USD</t>
  </si>
  <si>
    <t>IDR</t>
  </si>
  <si>
    <t>TD</t>
  </si>
  <si>
    <t>TP</t>
  </si>
  <si>
    <t>Langkah</t>
  </si>
  <si>
    <t>Upload Budget</t>
  </si>
  <si>
    <t>Simulasi Values of budget</t>
  </si>
  <si>
    <t>Menu</t>
  </si>
  <si>
    <t>View Budget</t>
  </si>
  <si>
    <t>29/9/2023</t>
  </si>
  <si>
    <t>update</t>
  </si>
  <si>
    <t>insert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</si>
  <si>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</si>
  <si>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</si>
  <si>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</si>
  <si>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</si>
  <si>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</si>
  <si>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</si>
  <si>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</si>
  <si>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</si>
  <si>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</si>
  <si>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</si>
  <si>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</si>
  <si>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</si>
  <si>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Table step</t>
  </si>
  <si>
    <t>from</t>
  </si>
  <si>
    <t>next</t>
  </si>
  <si>
    <t>created</t>
  </si>
  <si>
    <t>superior created (until VP)</t>
  </si>
  <si>
    <t>VP created</t>
  </si>
  <si>
    <t>TAB</t>
  </si>
  <si>
    <t>conditional</t>
  </si>
  <si>
    <t>TAP</t>
  </si>
  <si>
    <t>amount &gt; 10jt &amp;&amp; Type submission == pengadaan</t>
  </si>
  <si>
    <t>except conditional number 2</t>
  </si>
  <si>
    <t>SM TAB</t>
  </si>
  <si>
    <t>if need HPS</t>
  </si>
  <si>
    <t>SM TAP</t>
  </si>
  <si>
    <t>VP TA</t>
  </si>
  <si>
    <t>TXC</t>
  </si>
  <si>
    <t>SM TXC</t>
  </si>
  <si>
    <t>VP TX</t>
  </si>
  <si>
    <t>DF</t>
  </si>
  <si>
    <t>amount &gt; $10.000</t>
  </si>
  <si>
    <t>doc_type_enum</t>
  </si>
  <si>
    <t>mei</t>
  </si>
  <si>
    <t>sept</t>
  </si>
  <si>
    <t>456qwe</t>
  </si>
  <si>
    <t>Opsi 2</t>
  </si>
  <si>
    <t>Opsi 1</t>
  </si>
  <si>
    <t>HPS Document</t>
  </si>
  <si>
    <t>Profitability Analyst (PA)</t>
  </si>
  <si>
    <t>Other</t>
  </si>
  <si>
    <t>no</t>
  </si>
  <si>
    <t>678fv</t>
  </si>
  <si>
    <t>1 (HPS Document)</t>
  </si>
  <si>
    <t>1 MB</t>
  </si>
  <si>
    <t>5 MB</t>
  </si>
  <si>
    <t>HPS</t>
  </si>
  <si>
    <t>Budget RKAP</t>
  </si>
  <si>
    <t>max_size</t>
  </si>
  <si>
    <t>25/9/2024</t>
  </si>
  <si>
    <t>Request</t>
  </si>
  <si>
    <t>Need HPS</t>
  </si>
  <si>
    <t>Approve HPS</t>
  </si>
  <si>
    <t>Verification Budget</t>
  </si>
  <si>
    <t>Approve Budget</t>
  </si>
  <si>
    <t>Verification Dana</t>
  </si>
  <si>
    <t>Approve Dana</t>
  </si>
  <si>
    <t>Approve</t>
  </si>
  <si>
    <t>Approved by</t>
  </si>
  <si>
    <t>Waiting Approval</t>
  </si>
  <si>
    <t>Reject</t>
  </si>
  <si>
    <t>Revise</t>
  </si>
  <si>
    <t>Reviewed by</t>
  </si>
  <si>
    <t>26/9/2023</t>
  </si>
  <si>
    <t>19/8/2023</t>
  </si>
  <si>
    <t>15/9/2023</t>
  </si>
  <si>
    <t>rtqtyvu31457</t>
  </si>
  <si>
    <t>rtqtyvu31458</t>
  </si>
  <si>
    <t>rtqtyvu31459</t>
  </si>
  <si>
    <t>20/9/2023</t>
  </si>
  <si>
    <t>iqbaal</t>
  </si>
  <si>
    <t>sign_tittle</t>
  </si>
  <si>
    <t>fiasni124</t>
  </si>
  <si>
    <t>Keterangan detail : Renewal IDR 209,449,500. Lisensi aplikasi WEBEX meeting / confrence (7 ea). Lisensi Cloud device registration (5 ea). Addon Storage 100 Gb (1 ea). Lisensi Server CTI-CMS-1000-M5-K9 (2 ea). Lisensi Cisco Webex Video Integration for Microsoft Teams (5 ea). Estimasi biaya manage service infrastruktur maintenance selama 1 tahun sebesar RP 108.000.000 Total biaya yang dibutuhkan RP 317.449.500 (Konversi Kurs RKAP 2023 RP 14,350)</t>
  </si>
  <si>
    <t>ini memo</t>
  </si>
  <si>
    <t>sdgq123</t>
  </si>
  <si>
    <t>VP TD</t>
  </si>
  <si>
    <t>TD (requester)</t>
  </si>
  <si>
    <t>isi note memo</t>
  </si>
  <si>
    <t>rewr12</t>
  </si>
  <si>
    <t>Uang Muka</t>
  </si>
  <si>
    <t>responsible_request</t>
  </si>
  <si>
    <t>Permohonan persetujuan realisasi anggaran perpanjagan lisensi Webex meeting, Cloud device registration, add on storage, lisensi server, lisensi Vmware</t>
  </si>
  <si>
    <t>RESTY ARIFIKA</t>
  </si>
  <si>
    <t>Progress</t>
  </si>
  <si>
    <t>JKTTDI-2</t>
  </si>
  <si>
    <t>Ade Ma'rufan Amala</t>
  </si>
  <si>
    <t>realization_item_id</t>
  </si>
  <si>
    <t>dsf123</t>
  </si>
  <si>
    <t>Rental Expense</t>
  </si>
  <si>
    <t>Building-Rental</t>
  </si>
  <si>
    <t>11.000.000</t>
  </si>
  <si>
    <t>30/03/2023</t>
  </si>
  <si>
    <t>30/12/2023</t>
  </si>
  <si>
    <t>description_pby</t>
  </si>
  <si>
    <t>remark_pby</t>
  </si>
  <si>
    <t>ini descr</t>
  </si>
  <si>
    <t>ini remark</t>
  </si>
  <si>
    <t>memo_id2</t>
  </si>
  <si>
    <t>Hutang Piutang</t>
  </si>
  <si>
    <t>Rifky Sefti</t>
  </si>
  <si>
    <t>department_by</t>
  </si>
  <si>
    <t>JKTTAB</t>
  </si>
  <si>
    <t>TDI - 2</t>
  </si>
  <si>
    <t>124gv</t>
  </si>
  <si>
    <t>type_submission_enum</t>
  </si>
  <si>
    <t>Entertainment</t>
  </si>
  <si>
    <t>Closed</t>
  </si>
  <si>
    <t>Internal Dinas</t>
  </si>
  <si>
    <t>dsgrw123</t>
  </si>
  <si>
    <t>62927,18</t>
  </si>
  <si>
    <t>(-) 1.000.000</t>
  </si>
  <si>
    <t>group_detail_to</t>
  </si>
  <si>
    <t>gl_number_to</t>
  </si>
  <si>
    <t>available_to</t>
  </si>
  <si>
    <t>(+) 65,60</t>
  </si>
  <si>
    <t>title_note</t>
  </si>
  <si>
    <t>sdgq124</t>
  </si>
  <si>
    <t>group_detail_from</t>
  </si>
  <si>
    <t>gl_number_from</t>
  </si>
  <si>
    <t>available_from</t>
  </si>
  <si>
    <t>amount_submission_from</t>
  </si>
  <si>
    <t>- 11.000.000</t>
  </si>
  <si>
    <t>total_amount_submission_from</t>
  </si>
  <si>
    <t>total_group_from</t>
  </si>
  <si>
    <t>recipient_otal</t>
  </si>
  <si>
    <t>OPEX</t>
  </si>
  <si>
    <t>Pengadaan</t>
  </si>
  <si>
    <t>need HPS</t>
  </si>
  <si>
    <t>Step 3</t>
  </si>
  <si>
    <t>10.500.000</t>
  </si>
  <si>
    <t>3 (Other)</t>
  </si>
  <si>
    <t>sign_status_enum</t>
  </si>
  <si>
    <t>dsf1456</t>
  </si>
  <si>
    <t>Open</t>
  </si>
  <si>
    <t>Different Dinas Same Direktorat</t>
  </si>
  <si>
    <t>456qwrt</t>
  </si>
  <si>
    <t>TV</t>
  </si>
  <si>
    <t>Different Dinas Different Direktorat</t>
  </si>
  <si>
    <t>type_reallocation_enum</t>
  </si>
  <si>
    <t>82927,18</t>
  </si>
  <si>
    <t>52927,18</t>
  </si>
  <si>
    <t>TQ</t>
  </si>
  <si>
    <t>TB</t>
  </si>
  <si>
    <t>CAPEX</t>
  </si>
  <si>
    <t>directorat</t>
  </si>
  <si>
    <t>service</t>
  </si>
  <si>
    <t>Aircraft</t>
  </si>
  <si>
    <t>Non-Aircraft</t>
  </si>
  <si>
    <t>detail</t>
  </si>
  <si>
    <t>FS</t>
  </si>
  <si>
    <t>CBA</t>
  </si>
  <si>
    <t>type_aircraft_enum</t>
  </si>
  <si>
    <t>type_fscba_enum</t>
  </si>
  <si>
    <t>desc</t>
  </si>
  <si>
    <t>investation_item_id</t>
  </si>
  <si>
    <t>group_assets</t>
  </si>
  <si>
    <t>investment_desc</t>
  </si>
  <si>
    <t>Table  investment</t>
  </si>
  <si>
    <t>Table  investment_item</t>
  </si>
  <si>
    <t>Table  reallocation_capex</t>
  </si>
  <si>
    <t>Beda Dinas</t>
  </si>
  <si>
    <t>field_service</t>
  </si>
  <si>
    <t>type_reallocation_capex_enum</t>
  </si>
  <si>
    <t>from_reallocaction_capex_id</t>
  </si>
  <si>
    <t>to_reallocaction_capex_id</t>
  </si>
  <si>
    <t>Enum Tyoe</t>
  </si>
  <si>
    <t>investment_id</t>
  </si>
  <si>
    <t>total_amount_submission</t>
  </si>
  <si>
    <t>note_different_service_reallocation_requests</t>
  </si>
  <si>
    <t>no_ppi</t>
  </si>
  <si>
    <t>Table report_capex</t>
  </si>
  <si>
    <t>Issued IO</t>
  </si>
  <si>
    <t>pic_progres</t>
  </si>
  <si>
    <t>submission_value</t>
  </si>
  <si>
    <t>total_rkap</t>
  </si>
  <si>
    <t>investment_proposed</t>
  </si>
  <si>
    <t>total_investment_number</t>
  </si>
  <si>
    <t>Table remark</t>
  </si>
  <si>
    <t>date_remark</t>
  </si>
  <si>
    <t>status_from</t>
  </si>
  <si>
    <t>department_from</t>
  </si>
  <si>
    <t xml:space="preserve"> </t>
  </si>
  <si>
    <t>no_investasi</t>
  </si>
  <si>
    <t>bidang</t>
  </si>
  <si>
    <t>sisa_anggaran</t>
  </si>
  <si>
    <t>detail_from_reallocation_capex_id</t>
  </si>
  <si>
    <t>direktorat</t>
  </si>
  <si>
    <t>pemohon_investasi</t>
  </si>
  <si>
    <t>penanggung_jawab</t>
  </si>
  <si>
    <t>bidang_penanggung_jawab</t>
  </si>
  <si>
    <t>id_number</t>
  </si>
  <si>
    <t>jenis_barang_jasa</t>
  </si>
  <si>
    <t>masa_penggunaan</t>
  </si>
  <si>
    <t>nilai_investasi</t>
  </si>
  <si>
    <t>no_ba</t>
  </si>
  <si>
    <t>Table  reallocation_capex_from</t>
  </si>
  <si>
    <t>reallocation_capex_from_id</t>
  </si>
  <si>
    <t>reallocation_capex_to_id</t>
  </si>
  <si>
    <t>reallocation_capex_from_detail</t>
  </si>
  <si>
    <t>Table  reallocation_capex_to</t>
  </si>
  <si>
    <t>Table reallocation_capex_item</t>
  </si>
  <si>
    <t>Internal Bidang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</si>
</sst>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4" borderId="2" xfId="3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4" borderId="10" xfId="3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center"/>
    </xf>
    <xf numFmtId="0" fontId="3" fillId="4" borderId="18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" fillId="0" borderId="3" xfId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0" borderId="8" xfId="1" applyFill="1" applyBorder="1" applyAlignment="1">
      <alignment vertical="center"/>
    </xf>
    <xf numFmtId="0" fontId="3" fillId="4" borderId="15" xfId="3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4" borderId="19" xfId="3" applyBorder="1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0" fillId="0" borderId="3" xfId="0" applyBorder="1"/>
    <xf numFmtId="0" fontId="3" fillId="6" borderId="3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9" xfId="3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6" borderId="20" xfId="0" applyFont="1" applyFill="1" applyBorder="1" applyAlignment="1">
      <alignment horizontal="center" vertical="center"/>
    </xf>
    <xf numFmtId="0" fontId="3" fillId="6" borderId="10" xfId="3" applyFont="1" applyFill="1" applyBorder="1" applyAlignment="1">
      <alignment horizontal="center" vertical="center"/>
    </xf>
    <xf numFmtId="0" fontId="3" fillId="6" borderId="3" xfId="3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2" borderId="3" xfId="1" applyFont="1" applyBorder="1" applyAlignment="1">
      <alignment horizontal="left" vertical="center"/>
    </xf>
    <xf numFmtId="0" fontId="4" fillId="2" borderId="5" xfId="1" applyFont="1" applyBorder="1" applyAlignment="1">
      <alignment horizontal="left" vertical="center"/>
    </xf>
    <xf numFmtId="0" fontId="4" fillId="2" borderId="6" xfId="1" applyFont="1" applyBorder="1" applyAlignment="1">
      <alignment horizontal="left" vertical="center"/>
    </xf>
    <xf numFmtId="0" fontId="4" fillId="2" borderId="7" xfId="1" applyFont="1" applyBorder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4" fillId="2" borderId="3" xfId="1" applyFont="1" applyBorder="1" applyAlignment="1">
      <alignment vertical="center"/>
    </xf>
    <xf numFmtId="0" fontId="4" fillId="2" borderId="8" xfId="1" applyFont="1" applyBorder="1" applyAlignment="1">
      <alignment vertical="center"/>
    </xf>
    <xf numFmtId="0" fontId="4" fillId="2" borderId="0" xfId="1" applyFont="1" applyBorder="1" applyAlignment="1">
      <alignment vertical="center"/>
    </xf>
    <xf numFmtId="0" fontId="1" fillId="2" borderId="16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</cellXfs>
  <cellStyles count="4">
    <cellStyle name="Check Cell" xfId="3" builtinId="23"/>
    <cellStyle name="Good" xfId="1" builtinId="26"/>
    <cellStyle name="Input" xfId="2" builtinId="20"/>
    <cellStyle name="Normal" xfId="0" builtinId="0"/>
  </cellStyles>
  <dxfs count="47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D3:P10" totalsRowShown="0" headerRowDxfId="474" dataDxfId="473" headerRowCellStyle="Check Cell">
  <autoFilter ref="D3:P10"/>
  <tableColumns count="13">
    <tableColumn id="1" name="id" dataDxfId="472"/>
    <tableColumn id="2" name="unique_id" dataDxfId="471"/>
    <tableColumn id="3" name="personal_number" dataDxfId="470"/>
    <tableColumn id="14" name="dinas" dataDxfId="469"/>
    <tableColumn id="4" name="sign_tittle" dataDxfId="468"/>
    <tableColumn id="5" name="sign_status_enum" dataDxfId="467"/>
    <tableColumn id="6" name="no_request" dataDxfId="466"/>
    <tableColumn id="7" name="created_at" dataDxfId="465"/>
    <tableColumn id="8" name="created_by" dataDxfId="464"/>
    <tableColumn id="9" name="updated_at" dataDxfId="463"/>
    <tableColumn id="10" name="updated_by" dataDxfId="462"/>
    <tableColumn id="11" name="memo_id" dataDxfId="461"/>
    <tableColumn id="12" name="note_memo_id" dataDxfId="46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D106:N107" totalsRowShown="0" headerRowDxfId="326" dataDxfId="325" headerRowCellStyle="Check Cell">
  <autoFilter ref="D106:N107"/>
  <tableColumns count="11">
    <tableColumn id="1" name="id" dataDxfId="324"/>
    <tableColumn id="2" name="unique_id" dataDxfId="323"/>
    <tableColumn id="3" name="dinas_to" dataDxfId="322"/>
    <tableColumn id="11" name="title_note" dataDxfId="321"/>
    <tableColumn id="4" name="note" dataDxfId="320"/>
    <tableColumn id="5" name="reallocation_item_corporate" dataDxfId="319"/>
    <tableColumn id="6" name="file_upload_id" dataDxfId="318"/>
    <tableColumn id="7" name="created_at" dataDxfId="317"/>
    <tableColumn id="8" name="created_by" dataDxfId="316"/>
    <tableColumn id="9" name="updated_at" dataDxfId="315"/>
    <tableColumn id="10" name="updated_by" dataDxfId="314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D110:V111" totalsRowShown="0" headerRowDxfId="313" dataDxfId="312" tableBorderDxfId="311" totalsRowBorderDxfId="310" headerRowCellStyle="Check Cell">
  <autoFilter ref="D110:V111"/>
  <tableColumns count="19">
    <tableColumn id="1" name="id" dataDxfId="309"/>
    <tableColumn id="2" name="unique_id" dataDxfId="308"/>
    <tableColumn id="3" name="budget_id" dataDxfId="307"/>
    <tableColumn id="4" name="group_from" dataDxfId="306"/>
    <tableColumn id="16" name="group_detail_from" dataDxfId="305"/>
    <tableColumn id="17" name="gl_number_from" dataDxfId="304"/>
    <tableColumn id="14" name="available_from" dataDxfId="303"/>
    <tableColumn id="15" name="amount_submission_from" dataDxfId="302"/>
    <tableColumn id="12" name="total_group_from" dataDxfId="301"/>
    <tableColumn id="13" name="total_amount_submission_from" dataDxfId="300"/>
    <tableColumn id="11" name="group_to" dataDxfId="299"/>
    <tableColumn id="10" name="group_detail_to" dataDxfId="298"/>
    <tableColumn id="18" name="gl_number_to" dataDxfId="297"/>
    <tableColumn id="19" name="available_to" dataDxfId="296"/>
    <tableColumn id="20" name="recipient_otal" dataDxfId="295"/>
    <tableColumn id="5" name="created_at" dataDxfId="294"/>
    <tableColumn id="6" name="created_by" dataDxfId="293"/>
    <tableColumn id="7" name="updated_at" dataDxfId="292"/>
    <tableColumn id="8" name="updated_by" dataDxfId="291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7" name="Table218" displayName="Table218" ref="D33:AH38" totalsRowShown="0" headerRowDxfId="290" dataDxfId="289" headerRowCellStyle="Check Cell">
  <autoFilter ref="D33:AH38"/>
  <tableColumns count="31">
    <tableColumn id="1" name="id" dataDxfId="288"/>
    <tableColumn id="2" name="unique_id" dataDxfId="287"/>
    <tableColumn id="3" name="type (enum)" dataDxfId="286"/>
    <tableColumn id="24" name="group" dataDxfId="285"/>
    <tableColumn id="4" name="group_detail" dataDxfId="284"/>
    <tableColumn id="5" name="gl_number" dataDxfId="283"/>
    <tableColumn id="22" name="dinas" dataDxfId="282"/>
    <tableColumn id="21" name="years" dataDxfId="281"/>
    <tableColumn id="29" name="jan" dataDxfId="280"/>
    <tableColumn id="28" name="feb" dataDxfId="279"/>
    <tableColumn id="27" name="mar" dataDxfId="278"/>
    <tableColumn id="26" name="apr" dataDxfId="277"/>
    <tableColumn id="25" name="mei" dataDxfId="276"/>
    <tableColumn id="30" name="jun" dataDxfId="275"/>
    <tableColumn id="32" name="jul" dataDxfId="274"/>
    <tableColumn id="31" name="aug" dataDxfId="273"/>
    <tableColumn id="34" name="sept" dataDxfId="272"/>
    <tableColumn id="33" name="oct" dataDxfId="271"/>
    <tableColumn id="35" name="nov" dataDxfId="270"/>
    <tableColumn id="6" name="dec" dataDxfId="269"/>
    <tableColumn id="7" name="total" dataDxfId="268">
      <calculatedColumnFormula>SUM(Table218[[#This Row],[jan]:[dec]])</calculatedColumnFormula>
    </tableColumn>
    <tableColumn id="8" name="created_at" dataDxfId="267"/>
    <tableColumn id="9" name="created_by" dataDxfId="266"/>
    <tableColumn id="10" name="updated_at" dataDxfId="265"/>
    <tableColumn id="11" name="updated_by" dataDxfId="264"/>
    <tableColumn id="12" name="approval_id" dataDxfId="263"/>
    <tableColumn id="13" name="master_data_summary_id" dataDxfId="262"/>
    <tableColumn id="14" name="report_summary_id" dataDxfId="261"/>
    <tableColumn id="15" name="reportd_budget_id" dataDxfId="260"/>
    <tableColumn id="16" name="report_personnel_id" dataDxfId="259"/>
    <tableColumn id="17" name="kurs_usd_id" dataDxfId="25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9" name="Table19" displayName="Table19" ref="Q23:S27" totalsRowShown="0" headerRowDxfId="257" dataDxfId="255" headerRowBorderDxfId="256" tableBorderDxfId="254" totalsRowBorderDxfId="253">
  <autoFilter ref="Q23:S27"/>
  <tableColumns count="3">
    <tableColumn id="1" name="no" dataDxfId="252"/>
    <tableColumn id="2" name="doc_type_enum" dataDxfId="251"/>
    <tableColumn id="3" name="max_size" dataDxfId="250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20" name="Table20" displayName="Table20" ref="R3:R8" totalsRowShown="0" headerRowDxfId="249" dataDxfId="247" headerRowBorderDxfId="248" tableBorderDxfId="246" totalsRowBorderDxfId="245" headerRowCellStyle="Check Cell">
  <autoFilter ref="R3:R8"/>
  <tableColumns count="1">
    <tableColumn id="2" name="sign_status_enum" dataDxfId="244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23" name="Table23" displayName="Table23" ref="S72:S75" totalsRowShown="0" headerRowDxfId="243" headerRowBorderDxfId="242" tableBorderDxfId="241" totalsRowBorderDxfId="240" headerRowCellStyle="Check Cell">
  <autoFilter ref="S72:S75"/>
  <tableColumns count="1">
    <tableColumn id="1" name="type_reallocation_enum" dataDxfId="239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3" name="Table3" displayName="Table3" ref="A117:B119" totalsRowShown="0" headerRowDxfId="238" dataDxfId="237">
  <autoFilter ref="A117:B119"/>
  <tableColumns count="2">
    <tableColumn id="1" name="type_aircraft_enum" dataDxfId="236"/>
    <tableColumn id="2" name="detail" dataDxfId="235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6" name="Table6" displayName="Table6" ref="D117:Y118" insertRow="1" totalsRowShown="0" headerRowDxfId="234" dataDxfId="232" headerRowBorderDxfId="233" tableBorderDxfId="231" totalsRowBorderDxfId="230">
  <autoFilter ref="D117:Y118"/>
  <tableColumns count="22">
    <tableColumn id="1" name="id" dataDxfId="229"/>
    <tableColumn id="2" name="unique_id" dataDxfId="228"/>
    <tableColumn id="19" name="no_ppi" dataDxfId="227"/>
    <tableColumn id="3" name="direktorat" dataDxfId="226"/>
    <tableColumn id="4" name="dinas" dataDxfId="225"/>
    <tableColumn id="5" name="bidang" dataDxfId="224"/>
    <tableColumn id="6" name="pemohon_investasi" dataDxfId="223"/>
    <tableColumn id="7" name="penanggung_jawab" dataDxfId="222"/>
    <tableColumn id="8" name="bidang_penanggung_jawab" dataDxfId="221"/>
    <tableColumn id="9" name="id_number" dataDxfId="220"/>
    <tableColumn id="10" name="type_aircraft_enum" dataDxfId="219"/>
    <tableColumn id="11" name="type_fscba_enum" dataDxfId="218"/>
    <tableColumn id="12" name="desc" dataDxfId="217"/>
    <tableColumn id="13" name="investation_item_id" dataDxfId="216"/>
    <tableColumn id="14" name="file_upload_id" dataDxfId="215"/>
    <tableColumn id="20" name="status" dataDxfId="214"/>
    <tableColumn id="21" name="department_to" dataDxfId="213"/>
    <tableColumn id="22" name="status_to" dataDxfId="212"/>
    <tableColumn id="15" name="created_at" dataDxfId="211"/>
    <tableColumn id="16" name="created_by" dataDxfId="210"/>
    <tableColumn id="17" name="updated_at" dataDxfId="209"/>
    <tableColumn id="18" name="updated_by" dataDxfId="208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319" displayName="Table319" ref="A123:B125" totalsRowShown="0" headerRowDxfId="207" dataDxfId="205" headerRowBorderDxfId="206" tableBorderDxfId="204" totalsRowBorderDxfId="203">
  <autoFilter ref="A123:B125"/>
  <tableColumns count="2">
    <tableColumn id="1" name="type_fscba_enum" dataDxfId="202"/>
    <tableColumn id="2" name="detail" dataDxfId="201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21" name="Table21" displayName="Table21" ref="D123:P124" insertRow="1" totalsRowShown="0" headerRowDxfId="200" dataDxfId="198" headerRowBorderDxfId="199" tableBorderDxfId="197" totalsRowBorderDxfId="196">
  <autoFilter ref="D123:P124"/>
  <tableColumns count="13">
    <tableColumn id="1" name="id" dataDxfId="195"/>
    <tableColumn id="2" name="unique_id" dataDxfId="194"/>
    <tableColumn id="3" name="jenis_barang_jasa" dataDxfId="193"/>
    <tableColumn id="4" name="group_assets" dataDxfId="192"/>
    <tableColumn id="5" name="no_investasi" dataDxfId="191"/>
    <tableColumn id="6" name="masa_penggunaan" dataDxfId="190"/>
    <tableColumn id="7" name="sisa_anggaran" dataDxfId="189"/>
    <tableColumn id="8" name="nilai_investasi" dataDxfId="188"/>
    <tableColumn id="9" name="investment_desc" dataDxfId="187"/>
    <tableColumn id="10" name="created_at" dataDxfId="186"/>
    <tableColumn id="11" name="created_by" dataDxfId="185"/>
    <tableColumn id="12" name="updated_at" dataDxfId="184"/>
    <tableColumn id="13" name="updated_by" dataDxfId="18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5:Q20" totalsRowShown="0" headerRowDxfId="459" dataDxfId="458" headerRowCellStyle="Check Cell">
  <autoFilter ref="D15:Q20"/>
  <tableColumns count="14">
    <tableColumn id="1" name="id" dataDxfId="457"/>
    <tableColumn id="2" name="unique_id" dataDxfId="456"/>
    <tableColumn id="3" name="type (enum)" dataDxfId="455"/>
    <tableColumn id="24" name="group" dataDxfId="454"/>
    <tableColumn id="4" name="group_detail" dataDxfId="453"/>
    <tableColumn id="5" name="gl_number" dataDxfId="452"/>
    <tableColumn id="22" name="dinas" dataDxfId="451"/>
    <tableColumn id="21" name="years" dataDxfId="450"/>
    <tableColumn id="6" name="month" dataDxfId="449"/>
    <tableColumn id="7" name="value" dataDxfId="448"/>
    <tableColumn id="8" name="created_at" dataDxfId="447"/>
    <tableColumn id="9" name="created_by" dataDxfId="446"/>
    <tableColumn id="10" name="updated_at" dataDxfId="445"/>
    <tableColumn id="11" name="updated_by" dataDxfId="444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22" name="Table22" displayName="Table22" ref="D129:W130" totalsRowShown="0" headerRowDxfId="182" dataDxfId="180" headerRowBorderDxfId="181" tableBorderDxfId="179" totalsRowBorderDxfId="178">
  <autoFilter ref="D129:W130"/>
  <tableColumns count="20">
    <tableColumn id="1" name="id" dataDxfId="177"/>
    <tableColumn id="2" name="unique_id" dataDxfId="176"/>
    <tableColumn id="3" name="no_ppi" dataDxfId="175"/>
    <tableColumn id="4" name="no_ba" dataDxfId="174"/>
    <tableColumn id="5" name="type_reallocation_capex_enum" dataDxfId="173"/>
    <tableColumn id="8" name="direktorat" dataDxfId="172"/>
    <tableColumn id="16" name="dinas" dataDxfId="171"/>
    <tableColumn id="18" name="bidang" dataDxfId="170"/>
    <tableColumn id="20" name="reallocation_capex_from_id" dataDxfId="169"/>
    <tableColumn id="19" name="reallocation_capex_to_id" dataDxfId="168"/>
    <tableColumn id="6" name="status" dataDxfId="167"/>
    <tableColumn id="21" name="status_to" dataDxfId="166"/>
    <tableColumn id="7" name="department_to" dataDxfId="165"/>
    <tableColumn id="9" name="from_reallocaction_capex_id" dataDxfId="164"/>
    <tableColumn id="17" name="to_reallocaction_capex_id" dataDxfId="163"/>
    <tableColumn id="10" name="note_different_service_reallocation_requests" dataDxfId="162"/>
    <tableColumn id="12" name="created_at" dataDxfId="161"/>
    <tableColumn id="13" name="created_by" dataDxfId="160"/>
    <tableColumn id="14" name="updated_at" dataDxfId="159"/>
    <tableColumn id="15" name="updated_by" dataDxfId="158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24" name="Table31925" displayName="Table31925" ref="A129:B132" totalsRowShown="0" headerRowDxfId="157" dataDxfId="155" headerRowBorderDxfId="156" tableBorderDxfId="154" totalsRowBorderDxfId="153">
  <autoFilter ref="A129:B132"/>
  <tableColumns count="2">
    <tableColumn id="1" name="type_reallocation_capex_enum" dataDxfId="152"/>
    <tableColumn id="2" name="detail" dataDxfId="151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5" name="Table25" displayName="Table25" ref="D139:Q140" insertRow="1" totalsRowShown="0" headerRowDxfId="150" dataDxfId="148" headerRowBorderDxfId="149" tableBorderDxfId="147" totalsRowBorderDxfId="146">
  <autoFilter ref="D139:Q140"/>
  <tableColumns count="14">
    <tableColumn id="1" name="id" dataDxfId="145"/>
    <tableColumn id="2" name="unique_id" dataDxfId="144"/>
    <tableColumn id="13" name="direktorat" dataDxfId="143"/>
    <tableColumn id="14" name="dinas" dataDxfId="142"/>
    <tableColumn id="15" name="bidang" dataDxfId="141"/>
    <tableColumn id="4" name="reallocation_capex_from_detail" dataDxfId="140"/>
    <tableColumn id="5" name="field_service" dataDxfId="139"/>
    <tableColumn id="6" name="investment_id" dataDxfId="138"/>
    <tableColumn id="7" name="detail_from_reallocation_capex_id" dataDxfId="137"/>
    <tableColumn id="8" name="total_amount_submission" dataDxfId="136"/>
    <tableColumn id="9" name="created_at" dataDxfId="135"/>
    <tableColumn id="10" name="created_by" dataDxfId="134"/>
    <tableColumn id="11" name="updated_at" dataDxfId="133"/>
    <tableColumn id="12" name="updated_by" dataDxfId="132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26" name="Table26" displayName="Table26" ref="D144:M145" insertRow="1" totalsRowShown="0" headerRowDxfId="131" dataDxfId="129" headerRowBorderDxfId="130" tableBorderDxfId="128" totalsRowBorderDxfId="127" headerRowCellStyle="Check Cell">
  <autoFilter ref="D144:M145"/>
  <tableColumns count="10">
    <tableColumn id="1" name="id" dataDxfId="126"/>
    <tableColumn id="2" name="unique_id" dataDxfId="125"/>
    <tableColumn id="3" name="jenis_barang_jasa" dataDxfId="124"/>
    <tableColumn id="4" name="group_assets" dataDxfId="123"/>
    <tableColumn id="5" name="sisa_anggaran" dataDxfId="122"/>
    <tableColumn id="6" name="recipient_total" dataDxfId="121"/>
    <tableColumn id="7" name="created_at" dataDxfId="120"/>
    <tableColumn id="8" name="created_by" dataDxfId="119"/>
    <tableColumn id="9" name="updated_at" dataDxfId="118"/>
    <tableColumn id="10" name="updated_by" dataDxfId="117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7" name="Table27" displayName="Table27" ref="D148:T149" insertRow="1" totalsRowShown="0" headerRowDxfId="116" dataDxfId="114" headerRowBorderDxfId="115" tableBorderDxfId="113">
  <autoFilter ref="D148:T149"/>
  <tableColumns count="17">
    <tableColumn id="1" name="id" dataDxfId="112"/>
    <tableColumn id="2" name="unique_id" dataDxfId="111"/>
    <tableColumn id="3" name="years" dataDxfId="110"/>
    <tableColumn id="4" name="no_ppi" dataDxfId="109"/>
    <tableColumn id="5" name="status" dataDxfId="108"/>
    <tableColumn id="6" name="pic_progres" dataDxfId="107"/>
    <tableColumn id="7" name="directorat" dataDxfId="106"/>
    <tableColumn id="8" name="service" dataDxfId="105"/>
    <tableColumn id="9" name="field_service" dataDxfId="104"/>
    <tableColumn id="10" name="submission_value" dataDxfId="103"/>
    <tableColumn id="11" name="total_rkap" dataDxfId="102"/>
    <tableColumn id="12" name="investment_proposed" dataDxfId="101"/>
    <tableColumn id="13" name="total_investment_number" dataDxfId="100"/>
    <tableColumn id="14" name="created_at" dataDxfId="99"/>
    <tableColumn id="15" name="created_by" dataDxfId="98"/>
    <tableColumn id="16" name="updated_at" dataDxfId="97"/>
    <tableColumn id="17" name="updated_by" dataDxfId="96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28" name="Table3192529" displayName="Table3192529" ref="A137:B142" totalsRowShown="0" headerRowDxfId="95" dataDxfId="93" headerRowBorderDxfId="94" tableBorderDxfId="92" totalsRowBorderDxfId="91">
  <autoFilter ref="A137:B142"/>
  <tableColumns count="2">
    <tableColumn id="1" name="status" dataDxfId="90"/>
    <tableColumn id="2" name="detail" dataDxfId="89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9" name="Table2730" displayName="Table2730" ref="D152:P153" insertRow="1" totalsRowShown="0" headerRowDxfId="88" dataDxfId="86" headerRowBorderDxfId="87" tableBorderDxfId="85">
  <autoFilter ref="D152:P153"/>
  <tableColumns count="13">
    <tableColumn id="1" name="id" dataDxfId="84"/>
    <tableColumn id="2" name="unique_id" dataDxfId="83"/>
    <tableColumn id="9" name="no_ppi" dataDxfId="82"/>
    <tableColumn id="3" name="date_remark" dataDxfId="81"/>
    <tableColumn id="4" name="status" dataDxfId="80"/>
    <tableColumn id="5" name="status_from" dataDxfId="79"/>
    <tableColumn id="6" name="department_from" dataDxfId="78"/>
    <tableColumn id="7" name="status_to" dataDxfId="77"/>
    <tableColumn id="8" name="department_to" dataDxfId="76"/>
    <tableColumn id="14" name="created_at" dataDxfId="75"/>
    <tableColumn id="15" name="created_by" dataDxfId="74"/>
    <tableColumn id="16" name="updated_at" dataDxfId="73"/>
    <tableColumn id="17" name="updated_by" dataDxfId="72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34" name="Table34" displayName="Table34" ref="D134:N135" insertRow="1" totalsRowShown="0" headerRowDxfId="71" headerRowBorderDxfId="70" tableBorderDxfId="69" totalsRowBorderDxfId="68">
  <autoFilter ref="D134:N135"/>
  <tableColumns count="11">
    <tableColumn id="1" name="id" dataDxfId="67"/>
    <tableColumn id="2" name="unique_id" dataDxfId="66"/>
    <tableColumn id="3" name="direktorat" dataDxfId="65"/>
    <tableColumn id="4" name="dinas" dataDxfId="64"/>
    <tableColumn id="5" name="bidang" dataDxfId="63"/>
    <tableColumn id="6" name="reallocation_capex_from_id" dataDxfId="62"/>
    <tableColumn id="7" name="reallocation_capex_to_id" dataDxfId="61"/>
    <tableColumn id="8" name="created_at" dataDxfId="60"/>
    <tableColumn id="9" name="created_by" dataDxfId="59"/>
    <tableColumn id="10" name="updated_at" dataDxfId="58"/>
    <tableColumn id="11" name="updated_by" dataDxfId="57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15" name="Table216" displayName="Table216" ref="D2:AG6" totalsRowShown="0" headerRowDxfId="56" dataDxfId="55" headerRowCellStyle="Check Cell">
  <autoFilter ref="D2:AG6"/>
  <tableColumns count="30">
    <tableColumn id="1" name="id" dataDxfId="54"/>
    <tableColumn id="2" name="unique_id" dataDxfId="53"/>
    <tableColumn id="3" name="type (enum)" dataDxfId="52"/>
    <tableColumn id="4" name="financial_indicator" dataDxfId="51"/>
    <tableColumn id="5" name="gl_number" dataDxfId="50"/>
    <tableColumn id="22" name="dinas" dataDxfId="49"/>
    <tableColumn id="21" name="years" dataDxfId="48"/>
    <tableColumn id="7" name="total" dataDxfId="47">
      <calculatedColumnFormula>SUM(Table216[[#This Row],[jan]:[dec]])</calculatedColumnFormula>
    </tableColumn>
    <tableColumn id="24" name="jan" dataDxfId="46"/>
    <tableColumn id="25" name="feb" dataDxfId="45"/>
    <tableColumn id="26" name="mar" dataDxfId="44"/>
    <tableColumn id="27" name="apr" dataDxfId="43"/>
    <tableColumn id="28" name="may" dataDxfId="42"/>
    <tableColumn id="29" name="jun" dataDxfId="41"/>
    <tableColumn id="30" name="jul" dataDxfId="40"/>
    <tableColumn id="31" name="aug" dataDxfId="39"/>
    <tableColumn id="32" name="sep" dataDxfId="38"/>
    <tableColumn id="33" name="oct" dataDxfId="37"/>
    <tableColumn id="34" name="nov" dataDxfId="36"/>
    <tableColumn id="35" name="dec" dataDxfId="35"/>
    <tableColumn id="8" name="created_at" dataDxfId="34"/>
    <tableColumn id="9" name="created_by" dataDxfId="33"/>
    <tableColumn id="10" name="updated_at" dataDxfId="32"/>
    <tableColumn id="11" name="updated_by" dataDxfId="31"/>
    <tableColumn id="12" name="approval_id" dataDxfId="30"/>
    <tableColumn id="13" name="master_data_summary_id" dataDxfId="29"/>
    <tableColumn id="14" name="report_summary_id" dataDxfId="28"/>
    <tableColumn id="15" name="reportd_budget_id" dataDxfId="27"/>
    <tableColumn id="16" name="report_personnel_id" dataDxfId="26"/>
    <tableColumn id="17" name="kurs_usd_id" dataDxfId="25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id="5" name="Table5" displayName="Table5" ref="B3:K5" totalsRowShown="0" headerRowDxfId="24" dataDxfId="23" headerRowCellStyle="Check Cell">
  <autoFilter ref="B3:K5"/>
  <tableColumns count="10">
    <tableColumn id="1" name="id" dataDxfId="22"/>
    <tableColumn id="2" name="unique_id" dataDxfId="21"/>
    <tableColumn id="3" name="years" dataDxfId="20"/>
    <tableColumn id="10" name="kurs_from" dataDxfId="19"/>
    <tableColumn id="9" name="kurs_to" dataDxfId="18"/>
    <tableColumn id="4" name="value" dataDxfId="17"/>
    <tableColumn id="5" name="created_at" dataDxfId="16"/>
    <tableColumn id="6" name="created_by" dataDxfId="15"/>
    <tableColumn id="7" name="updated_at" dataDxfId="14"/>
    <tableColumn id="8" name="updated_by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24:M28" totalsRowShown="0" headerRowDxfId="443" dataDxfId="442" headerRowCellStyle="Check Cell">
  <autoFilter ref="D24:M28"/>
  <tableColumns count="10">
    <tableColumn id="1" name="id" dataDxfId="441"/>
    <tableColumn id="2" name="unique_id" dataDxfId="440"/>
    <tableColumn id="3" name="doc_name" dataDxfId="439"/>
    <tableColumn id="4" name="doc_size" dataDxfId="438"/>
    <tableColumn id="5" name="doc_type" dataDxfId="437"/>
    <tableColumn id="6" name="created_at" dataDxfId="436"/>
    <tableColumn id="7" name="created_by" dataDxfId="435"/>
    <tableColumn id="8" name="department_by" dataDxfId="434"/>
    <tableColumn id="9" name="updated_at" dataDxfId="433"/>
    <tableColumn id="10" name="updated_by" dataDxfId="432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16" name="Table517" displayName="Table517" ref="B8:L18" totalsRowShown="0" headerRowDxfId="12" dataDxfId="11" headerRowCellStyle="Check Cell">
  <autoFilter ref="B8:L18"/>
  <tableColumns count="11">
    <tableColumn id="1" name="id" dataDxfId="10"/>
    <tableColumn id="2" name="unique_id" dataDxfId="9"/>
    <tableColumn id="3" name="type" dataDxfId="8"/>
    <tableColumn id="10" name="from" dataDxfId="7"/>
    <tableColumn id="9" name="next" dataDxfId="6"/>
    <tableColumn id="11" name="status" dataDxfId="5"/>
    <tableColumn id="4" name="conditional" dataDxfId="4"/>
    <tableColumn id="5" name="created_at" dataDxfId="3"/>
    <tableColumn id="6" name="created_by" dataDxfId="2"/>
    <tableColumn id="7" name="updated_at" dataDxfId="1"/>
    <tableColumn id="8" name="updated_by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D44:M45" totalsRowShown="0" headerRowDxfId="431" dataDxfId="430" headerRowCellStyle="Check Cell">
  <autoFilter ref="D44:M45"/>
  <tableColumns count="10">
    <tableColumn id="1" name="id" dataDxfId="429"/>
    <tableColumn id="2" name="unique_id" dataDxfId="428"/>
    <tableColumn id="12" name="memo_number" dataDxfId="427"/>
    <tableColumn id="11" name="from" dataDxfId="426"/>
    <tableColumn id="4" name="to" dataDxfId="425"/>
    <tableColumn id="6" name="note" dataDxfId="424"/>
    <tableColumn id="7" name="created_at" dataDxfId="423"/>
    <tableColumn id="8" name="created_by" dataDxfId="422"/>
    <tableColumn id="9" name="updated_at" dataDxfId="421"/>
    <tableColumn id="10" name="updated_by" dataDxfId="42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D49:N50" totalsRowShown="0" headerRowDxfId="419" dataDxfId="418" headerRowCellStyle="Check Cell">
  <autoFilter ref="D49:N50"/>
  <tableColumns count="11">
    <tableColumn id="1" name="id" dataDxfId="417"/>
    <tableColumn id="2" name="unique_id" dataDxfId="416"/>
    <tableColumn id="13" name="no_request" dataDxfId="415"/>
    <tableColumn id="11" name="memo_number" dataDxfId="414"/>
    <tableColumn id="12" name="from" dataDxfId="413"/>
    <tableColumn id="4" name="to" dataDxfId="412"/>
    <tableColumn id="6" name="note" dataDxfId="411"/>
    <tableColumn id="7" name="created_at" dataDxfId="410"/>
    <tableColumn id="8" name="created_by" dataDxfId="409"/>
    <tableColumn id="9" name="updated_at" dataDxfId="408"/>
    <tableColumn id="10" name="updated_by" dataDxfId="407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D55:W61" totalsRowShown="0" headerRowDxfId="406" dataDxfId="405" headerRowCellStyle="Check Cell">
  <autoFilter ref="D55:W61"/>
  <tableColumns count="20">
    <tableColumn id="1" name="id" dataDxfId="404"/>
    <tableColumn id="2" name="unique_id" dataDxfId="403"/>
    <tableColumn id="3" name="no_request" dataDxfId="402"/>
    <tableColumn id="4" name="dinas" dataDxfId="401"/>
    <tableColumn id="5" name="type_submission_enum" dataDxfId="400"/>
    <tableColumn id="6" name="responsible_request" dataDxfId="399"/>
    <tableColumn id="7" name="title_request" dataDxfId="398"/>
    <tableColumn id="8" name="note_request" dataDxfId="397"/>
    <tableColumn id="9" name="status" dataDxfId="396"/>
    <tableColumn id="10" name="department_to" dataDxfId="395"/>
    <tableColumn id="11" name="status_to" dataDxfId="394"/>
    <tableColumn id="12" name="file_upload_id" dataDxfId="393"/>
    <tableColumn id="13" name="reallocation_id" dataDxfId="392"/>
    <tableColumn id="14" name="created_at" dataDxfId="391"/>
    <tableColumn id="15" name="created_by" dataDxfId="390"/>
    <tableColumn id="16" name="updated_at" dataDxfId="389"/>
    <tableColumn id="17" name="updated_by" dataDxfId="388"/>
    <tableColumn id="18" name="realization_item_id" dataDxfId="387"/>
    <tableColumn id="19" name="report_personal_id" dataDxfId="386"/>
    <tableColumn id="20" name="kurs_usd_id" dataDxfId="38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D67:V69" totalsRowShown="0" headerRowDxfId="384" dataDxfId="383" headerRowCellStyle="Check Cell">
  <autoFilter ref="D67:V69"/>
  <tableColumns count="19">
    <tableColumn id="1" name="id" dataDxfId="382"/>
    <tableColumn id="2" name="unique_id" dataDxfId="381"/>
    <tableColumn id="3" name="no_request" dataDxfId="380"/>
    <tableColumn id="4" name="group" dataDxfId="379"/>
    <tableColumn id="5" name="group_detail" dataDxfId="378"/>
    <tableColumn id="6" name="gl_number" dataDxfId="377"/>
    <tableColumn id="7" name="available" dataDxfId="376"/>
    <tableColumn id="8" name="amount_submission" dataDxfId="375"/>
    <tableColumn id="9" name="period_start" dataDxfId="374"/>
    <tableColumn id="10" name="period_finish" dataDxfId="373"/>
    <tableColumn id="11" name="description_pby" dataDxfId="372"/>
    <tableColumn id="12" name="remark_pby" dataDxfId="371"/>
    <tableColumn id="13" name="created_at" dataDxfId="370"/>
    <tableColumn id="14" name="created_by" dataDxfId="369"/>
    <tableColumn id="15" name="updated_at" dataDxfId="368"/>
    <tableColumn id="16" name="updated_by" dataDxfId="367"/>
    <tableColumn id="17" name="budget_id" dataDxfId="366"/>
    <tableColumn id="19" name="memo_id2" dataDxfId="365"/>
    <tableColumn id="20" name="note_memo_id" dataDxfId="36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D72:Q75" totalsRowShown="0" headerRowDxfId="363" dataDxfId="362" headerRowCellStyle="Check Cell">
  <autoFilter ref="D72:Q75"/>
  <tableColumns count="14">
    <tableColumn id="1" name="id" dataDxfId="361"/>
    <tableColumn id="2" name="unique_id" dataDxfId="360"/>
    <tableColumn id="3" name="no_request" dataDxfId="359"/>
    <tableColumn id="4" name="ta_reff" dataDxfId="358"/>
    <tableColumn id="5" name="status" dataDxfId="357"/>
    <tableColumn id="8" name="type_reallocation_enum" dataDxfId="356"/>
    <tableColumn id="10" name="owner_budget" dataDxfId="355"/>
    <tableColumn id="11" name="desc_request" dataDxfId="354"/>
    <tableColumn id="12" name="reallocation_item_id" dataDxfId="353"/>
    <tableColumn id="17" name="realization_id" dataDxfId="352"/>
    <tableColumn id="13" name="created_at" dataDxfId="351"/>
    <tableColumn id="14" name="created_by" dataDxfId="350"/>
    <tableColumn id="15" name="updated_at" dataDxfId="349"/>
    <tableColumn id="16" name="updated_by" dataDxfId="34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D91:V94" totalsRowShown="0" headerRowDxfId="347" dataDxfId="346" headerRowCellStyle="Check Cell">
  <autoFilter ref="D91:V94"/>
  <tableColumns count="19">
    <tableColumn id="1" name="id" dataDxfId="345"/>
    <tableColumn id="2" name="unique_id" dataDxfId="344"/>
    <tableColumn id="3" name="budget_id" dataDxfId="343"/>
    <tableColumn id="4" name="group_from" dataDxfId="342"/>
    <tableColumn id="5" name="group_detail" dataDxfId="341"/>
    <tableColumn id="6" name="gl_number" dataDxfId="340"/>
    <tableColumn id="7" name="available" dataDxfId="339"/>
    <tableColumn id="8" name="amount_submission" dataDxfId="338"/>
    <tableColumn id="9" name="group_to" dataDxfId="337"/>
    <tableColumn id="19" name="group_detail_to" dataDxfId="336"/>
    <tableColumn id="18" name="gl_number_to" dataDxfId="335"/>
    <tableColumn id="17" name="available_to" dataDxfId="334"/>
    <tableColumn id="10" name="recipient_total" dataDxfId="333"/>
    <tableColumn id="11" name="budget_name" dataDxfId="332"/>
    <tableColumn id="12" name="remark" dataDxfId="331"/>
    <tableColumn id="13" name="created_at" dataDxfId="330"/>
    <tableColumn id="14" name="created_by" dataDxfId="329"/>
    <tableColumn id="15" name="updated_at" dataDxfId="328"/>
    <tableColumn id="16" name="updated_by" dataDxfId="32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AH153"/>
  <sheetViews>
    <sheetView tabSelected="1" topLeftCell="D120" zoomScale="85" zoomScaleNormal="85" workbookViewId="0">
      <selection activeCell="D123" sqref="D123"/>
    </sheetView>
  </sheetViews>
  <sheetFormatPr defaultRowHeight="15" x14ac:dyDescent="0.25"/>
  <cols>
    <col min="1" max="1" width="45" style="2" bestFit="1" customWidth="1"/>
    <col min="2" max="2" width="15.5703125" style="2" bestFit="1" customWidth="1"/>
    <col min="3" max="3" width="9.140625" style="2"/>
    <col min="4" max="4" width="28.85546875" style="2" bestFit="1" customWidth="1"/>
    <col min="5" max="5" width="19.5703125" style="2" bestFit="1" customWidth="1"/>
    <col min="6" max="6" width="32.140625" style="2" bestFit="1" customWidth="1"/>
    <col min="7" max="7" width="34.42578125" style="2" bestFit="1" customWidth="1"/>
    <col min="8" max="8" width="44.42578125" style="2" bestFit="1" customWidth="1"/>
    <col min="9" max="9" width="45" style="2" bestFit="1" customWidth="1"/>
    <col min="10" max="10" width="39.28515625" style="2" bestFit="1" customWidth="1"/>
    <col min="11" max="11" width="46.85546875" style="2" bestFit="1" customWidth="1"/>
    <col min="12" max="12" width="42.140625" style="2" bestFit="1" customWidth="1"/>
    <col min="13" max="13" width="61.7109375" style="2" bestFit="1" customWidth="1"/>
    <col min="14" max="14" width="26.7109375" style="2" bestFit="1" customWidth="1"/>
    <col min="15" max="15" width="26.42578125" style="2" bestFit="1" customWidth="1"/>
    <col min="16" max="16" width="29.28515625" style="2" bestFit="1" customWidth="1"/>
    <col min="17" max="17" width="24" style="2" bestFit="1" customWidth="1"/>
    <col min="18" max="18" width="29.28515625" style="2" customWidth="1"/>
    <col min="19" max="19" width="30.85546875" style="2" customWidth="1"/>
    <col min="20" max="20" width="23.28515625" style="2" bestFit="1" customWidth="1"/>
    <col min="21" max="21" width="23.140625" style="2" bestFit="1" customWidth="1"/>
    <col min="22" max="22" width="24.140625" style="2" bestFit="1" customWidth="1"/>
    <col min="23" max="23" width="19.28515625" style="2" bestFit="1" customWidth="1"/>
    <col min="24" max="24" width="10.42578125" style="2" bestFit="1" customWidth="1"/>
    <col min="25" max="25" width="15.42578125" style="2" bestFit="1" customWidth="1"/>
    <col min="26" max="27" width="15.7109375" style="2" bestFit="1" customWidth="1"/>
    <col min="28" max="28" width="16.140625" style="2" bestFit="1" customWidth="1"/>
    <col min="29" max="29" width="16" style="2" bestFit="1" customWidth="1"/>
    <col min="30" max="30" width="28.85546875" style="2" bestFit="1" customWidth="1"/>
    <col min="31" max="31" width="23.28515625" style="2" bestFit="1" customWidth="1"/>
    <col min="32" max="32" width="22.5703125" style="2" bestFit="1" customWidth="1"/>
    <col min="33" max="33" width="24.140625" style="2" bestFit="1" customWidth="1"/>
    <col min="34" max="16384" width="9.140625" style="2"/>
  </cols>
  <sheetData>
    <row r="2" spans="2:23" x14ac:dyDescent="0.25">
      <c r="D2" s="62" t="s">
        <v>55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2:23" x14ac:dyDescent="0.25">
      <c r="D3" s="21" t="s">
        <v>0</v>
      </c>
      <c r="E3" s="21" t="s">
        <v>1</v>
      </c>
      <c r="F3" s="21" t="s">
        <v>2</v>
      </c>
      <c r="G3" s="21" t="s">
        <v>28</v>
      </c>
      <c r="H3" s="21" t="s">
        <v>164</v>
      </c>
      <c r="I3" s="21" t="s">
        <v>225</v>
      </c>
      <c r="J3" s="21" t="s">
        <v>27</v>
      </c>
      <c r="K3" s="21" t="s">
        <v>3</v>
      </c>
      <c r="L3" s="21" t="s">
        <v>4</v>
      </c>
      <c r="M3" s="21" t="s">
        <v>5</v>
      </c>
      <c r="N3" s="21" t="s">
        <v>6</v>
      </c>
      <c r="O3" s="21" t="s">
        <v>7</v>
      </c>
      <c r="P3" s="21" t="s">
        <v>43</v>
      </c>
      <c r="R3" s="18" t="s">
        <v>225</v>
      </c>
    </row>
    <row r="4" spans="2:23" x14ac:dyDescent="0.25">
      <c r="D4" s="4">
        <v>1</v>
      </c>
      <c r="E4" s="4" t="s">
        <v>66</v>
      </c>
      <c r="F4" s="4">
        <v>12345</v>
      </c>
      <c r="G4" s="4" t="s">
        <v>111</v>
      </c>
      <c r="H4" s="4" t="s">
        <v>151</v>
      </c>
      <c r="I4" s="4" t="s">
        <v>150</v>
      </c>
      <c r="J4" s="4">
        <v>1043</v>
      </c>
      <c r="K4" s="4" t="s">
        <v>157</v>
      </c>
      <c r="L4" s="4" t="s">
        <v>70</v>
      </c>
      <c r="M4" s="4" t="s">
        <v>71</v>
      </c>
      <c r="N4" s="4" t="s">
        <v>71</v>
      </c>
      <c r="O4" s="4"/>
      <c r="P4" s="4"/>
      <c r="R4" s="17" t="s">
        <v>150</v>
      </c>
    </row>
    <row r="5" spans="2:23" x14ac:dyDescent="0.25">
      <c r="D5" s="4">
        <v>2</v>
      </c>
      <c r="E5" s="4" t="s">
        <v>159</v>
      </c>
      <c r="F5" s="4">
        <v>12345</v>
      </c>
      <c r="G5" s="4"/>
      <c r="H5" s="4" t="s">
        <v>151</v>
      </c>
      <c r="I5" s="4" t="s">
        <v>152</v>
      </c>
      <c r="J5" s="4">
        <v>1043</v>
      </c>
      <c r="K5" s="26">
        <v>45208</v>
      </c>
      <c r="L5" s="4" t="s">
        <v>70</v>
      </c>
      <c r="M5" s="4" t="s">
        <v>71</v>
      </c>
      <c r="N5" s="4" t="s">
        <v>71</v>
      </c>
      <c r="O5" s="4"/>
      <c r="P5" s="4"/>
      <c r="R5" s="17" t="s">
        <v>152</v>
      </c>
    </row>
    <row r="6" spans="2:23" x14ac:dyDescent="0.25">
      <c r="D6" s="4">
        <v>3</v>
      </c>
      <c r="E6" s="4" t="s">
        <v>160</v>
      </c>
      <c r="F6" s="4">
        <v>12345</v>
      </c>
      <c r="G6" s="4"/>
      <c r="H6" s="4" t="s">
        <v>155</v>
      </c>
      <c r="I6" s="9" t="s">
        <v>154</v>
      </c>
      <c r="J6" s="4">
        <v>1043</v>
      </c>
      <c r="K6" s="4" t="s">
        <v>158</v>
      </c>
      <c r="L6" s="4" t="s">
        <v>70</v>
      </c>
      <c r="M6" s="4" t="s">
        <v>71</v>
      </c>
      <c r="N6" s="4" t="s">
        <v>71</v>
      </c>
      <c r="O6" s="4"/>
      <c r="P6" s="4"/>
      <c r="R6" s="25" t="s">
        <v>154</v>
      </c>
    </row>
    <row r="7" spans="2:23" x14ac:dyDescent="0.25">
      <c r="D7" s="4">
        <v>4</v>
      </c>
      <c r="E7" s="4" t="s">
        <v>159</v>
      </c>
      <c r="F7" s="4">
        <v>12345</v>
      </c>
      <c r="G7" s="4"/>
      <c r="H7" s="4" t="s">
        <v>151</v>
      </c>
      <c r="I7" s="4" t="s">
        <v>152</v>
      </c>
      <c r="J7" s="4">
        <v>1044</v>
      </c>
      <c r="K7" s="4" t="s">
        <v>162</v>
      </c>
      <c r="L7" s="4" t="s">
        <v>163</v>
      </c>
      <c r="M7" s="4" t="s">
        <v>71</v>
      </c>
      <c r="N7" s="4" t="s">
        <v>71</v>
      </c>
      <c r="O7" s="4"/>
      <c r="P7" s="4"/>
      <c r="R7" s="24" t="s">
        <v>153</v>
      </c>
    </row>
    <row r="8" spans="2:23" x14ac:dyDescent="0.25">
      <c r="D8" s="4">
        <v>5</v>
      </c>
      <c r="E8" s="4" t="s">
        <v>161</v>
      </c>
      <c r="F8" s="4">
        <v>12345</v>
      </c>
      <c r="G8" s="4"/>
      <c r="H8" s="4" t="s">
        <v>155</v>
      </c>
      <c r="I8" s="9" t="s">
        <v>153</v>
      </c>
      <c r="J8" s="4">
        <v>1044</v>
      </c>
      <c r="K8" s="4" t="s">
        <v>156</v>
      </c>
      <c r="L8" s="4" t="s">
        <v>163</v>
      </c>
      <c r="M8" s="4" t="s">
        <v>71</v>
      </c>
      <c r="N8" s="4" t="s">
        <v>71</v>
      </c>
      <c r="O8" s="4"/>
      <c r="P8" s="4"/>
      <c r="R8" s="8"/>
    </row>
    <row r="9" spans="2:23" x14ac:dyDescent="0.25">
      <c r="D9" s="4">
        <v>6</v>
      </c>
      <c r="E9" s="4" t="s">
        <v>66</v>
      </c>
      <c r="F9" s="4">
        <v>12345</v>
      </c>
      <c r="G9" s="4" t="s">
        <v>169</v>
      </c>
      <c r="H9" s="4" t="s">
        <v>151</v>
      </c>
      <c r="I9" s="4" t="s">
        <v>150</v>
      </c>
      <c r="J9" s="4">
        <v>1043</v>
      </c>
      <c r="K9" s="4" t="s">
        <v>157</v>
      </c>
      <c r="L9" s="4" t="s">
        <v>70</v>
      </c>
      <c r="M9" s="4" t="s">
        <v>71</v>
      </c>
      <c r="N9" s="4" t="s">
        <v>71</v>
      </c>
      <c r="O9" s="4"/>
      <c r="P9" s="4">
        <v>1</v>
      </c>
      <c r="Q9" s="10"/>
    </row>
    <row r="10" spans="2:23" x14ac:dyDescent="0.25">
      <c r="D10" s="4">
        <v>7</v>
      </c>
      <c r="E10" s="4" t="s">
        <v>66</v>
      </c>
      <c r="F10" s="4">
        <v>12345</v>
      </c>
      <c r="G10" s="4" t="s">
        <v>169</v>
      </c>
      <c r="H10" s="4" t="s">
        <v>151</v>
      </c>
      <c r="I10" s="4" t="s">
        <v>150</v>
      </c>
      <c r="J10" s="4">
        <v>1043</v>
      </c>
      <c r="K10" s="4" t="s">
        <v>157</v>
      </c>
      <c r="L10" s="4" t="s">
        <v>70</v>
      </c>
      <c r="M10" s="4" t="s">
        <v>71</v>
      </c>
      <c r="N10" s="4" t="s">
        <v>71</v>
      </c>
      <c r="O10" s="4"/>
      <c r="P10" s="4">
        <v>1</v>
      </c>
    </row>
    <row r="11" spans="2:23" x14ac:dyDescent="0.25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23" x14ac:dyDescent="0.25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4" spans="2:23" x14ac:dyDescent="0.25">
      <c r="C14" s="2" t="s">
        <v>130</v>
      </c>
      <c r="D14" s="63" t="s">
        <v>56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29"/>
      <c r="S14" s="29"/>
      <c r="T14" s="29"/>
      <c r="U14" s="29"/>
      <c r="V14" s="29"/>
      <c r="W14" s="29"/>
    </row>
    <row r="15" spans="2:23" x14ac:dyDescent="0.25">
      <c r="D15" s="21" t="s">
        <v>0</v>
      </c>
      <c r="E15" s="21" t="s">
        <v>1</v>
      </c>
      <c r="F15" s="21" t="s">
        <v>74</v>
      </c>
      <c r="G15" s="21" t="s">
        <v>36</v>
      </c>
      <c r="H15" s="21" t="s">
        <v>37</v>
      </c>
      <c r="I15" s="21" t="s">
        <v>10</v>
      </c>
      <c r="J15" s="21" t="s">
        <v>28</v>
      </c>
      <c r="K15" s="21" t="s">
        <v>22</v>
      </c>
      <c r="L15" s="21" t="s">
        <v>72</v>
      </c>
      <c r="M15" s="21" t="s">
        <v>11</v>
      </c>
      <c r="N15" s="21" t="s">
        <v>3</v>
      </c>
      <c r="O15" s="21" t="s">
        <v>4</v>
      </c>
      <c r="P15" s="21" t="s">
        <v>5</v>
      </c>
      <c r="Q15" s="21" t="s">
        <v>6</v>
      </c>
    </row>
    <row r="16" spans="2:23" x14ac:dyDescent="0.25">
      <c r="B16" s="2">
        <v>1</v>
      </c>
      <c r="C16" s="2" t="s">
        <v>92</v>
      </c>
      <c r="D16" s="4">
        <v>1</v>
      </c>
      <c r="E16" s="4" t="s">
        <v>66</v>
      </c>
      <c r="F16" s="4" t="s">
        <v>67</v>
      </c>
      <c r="G16" s="4" t="s">
        <v>76</v>
      </c>
      <c r="H16" s="4" t="s">
        <v>75</v>
      </c>
      <c r="I16" s="4">
        <v>40011000</v>
      </c>
      <c r="J16" s="4" t="s">
        <v>83</v>
      </c>
      <c r="K16" s="4">
        <v>2024</v>
      </c>
      <c r="L16" s="4" t="s">
        <v>73</v>
      </c>
      <c r="M16" s="4">
        <v>579.32000000000005</v>
      </c>
      <c r="N16" s="4" t="s">
        <v>69</v>
      </c>
      <c r="O16" s="4" t="s">
        <v>70</v>
      </c>
      <c r="P16" s="4" t="s">
        <v>71</v>
      </c>
      <c r="Q16" s="4" t="s">
        <v>71</v>
      </c>
    </row>
    <row r="17" spans="2:34" x14ac:dyDescent="0.25">
      <c r="B17" s="2">
        <v>1</v>
      </c>
      <c r="C17" s="2" t="s">
        <v>92</v>
      </c>
      <c r="D17" s="4">
        <v>2</v>
      </c>
      <c r="E17" s="4" t="s">
        <v>66</v>
      </c>
      <c r="F17" s="4" t="s">
        <v>67</v>
      </c>
      <c r="G17" s="4" t="s">
        <v>76</v>
      </c>
      <c r="H17" s="4" t="s">
        <v>75</v>
      </c>
      <c r="I17" s="4">
        <v>40011000</v>
      </c>
      <c r="J17" s="4" t="s">
        <v>83</v>
      </c>
      <c r="K17" s="4">
        <v>2024</v>
      </c>
      <c r="L17" s="4" t="s">
        <v>93</v>
      </c>
      <c r="M17" s="4">
        <v>579.32000000000005</v>
      </c>
      <c r="N17" s="4" t="s">
        <v>69</v>
      </c>
      <c r="O17" s="4" t="s">
        <v>70</v>
      </c>
      <c r="P17" s="4" t="s">
        <v>71</v>
      </c>
      <c r="Q17" s="4" t="s">
        <v>71</v>
      </c>
    </row>
    <row r="18" spans="2:34" x14ac:dyDescent="0.25">
      <c r="B18" s="2">
        <v>1</v>
      </c>
      <c r="C18" s="2" t="s">
        <v>92</v>
      </c>
      <c r="D18" s="4">
        <v>3</v>
      </c>
      <c r="E18" s="4" t="s">
        <v>77</v>
      </c>
      <c r="F18" s="4" t="s">
        <v>67</v>
      </c>
      <c r="G18" s="4" t="s">
        <v>76</v>
      </c>
      <c r="H18" s="4" t="s">
        <v>75</v>
      </c>
      <c r="I18" s="4">
        <v>40011000</v>
      </c>
      <c r="J18" s="4" t="s">
        <v>230</v>
      </c>
      <c r="K18" s="4">
        <v>2024</v>
      </c>
      <c r="L18" s="4" t="s">
        <v>73</v>
      </c>
      <c r="M18" s="4">
        <v>899.39</v>
      </c>
      <c r="N18" s="4" t="s">
        <v>69</v>
      </c>
      <c r="O18" s="4" t="s">
        <v>70</v>
      </c>
      <c r="P18" s="4" t="s">
        <v>71</v>
      </c>
      <c r="Q18" s="4" t="s">
        <v>71</v>
      </c>
    </row>
    <row r="19" spans="2:34" x14ac:dyDescent="0.25">
      <c r="B19" s="12">
        <v>2</v>
      </c>
      <c r="C19" s="12" t="s">
        <v>91</v>
      </c>
      <c r="D19" s="4">
        <v>4</v>
      </c>
      <c r="E19" s="4" t="s">
        <v>66</v>
      </c>
      <c r="F19" s="4" t="s">
        <v>67</v>
      </c>
      <c r="G19" s="4" t="s">
        <v>76</v>
      </c>
      <c r="H19" s="4" t="s">
        <v>75</v>
      </c>
      <c r="I19" s="4">
        <v>40011000</v>
      </c>
      <c r="J19" s="4" t="s">
        <v>83</v>
      </c>
      <c r="K19" s="4">
        <v>2024</v>
      </c>
      <c r="L19" s="4" t="s">
        <v>73</v>
      </c>
      <c r="M19" s="13">
        <v>999.21</v>
      </c>
      <c r="N19" s="4" t="s">
        <v>69</v>
      </c>
      <c r="O19" s="4" t="s">
        <v>70</v>
      </c>
      <c r="P19" s="13" t="s">
        <v>90</v>
      </c>
      <c r="Q19" s="13" t="s">
        <v>70</v>
      </c>
    </row>
    <row r="20" spans="2:34" x14ac:dyDescent="0.25">
      <c r="B20" s="12">
        <v>2</v>
      </c>
      <c r="C20" s="12" t="s">
        <v>91</v>
      </c>
      <c r="D20" s="4">
        <v>5</v>
      </c>
      <c r="E20" s="4" t="s">
        <v>77</v>
      </c>
      <c r="F20" s="4" t="s">
        <v>67</v>
      </c>
      <c r="G20" s="4" t="s">
        <v>76</v>
      </c>
      <c r="H20" s="4" t="s">
        <v>75</v>
      </c>
      <c r="I20" s="4">
        <v>40011000</v>
      </c>
      <c r="J20" s="4" t="s">
        <v>230</v>
      </c>
      <c r="K20" s="4">
        <v>2024</v>
      </c>
      <c r="L20" s="4" t="s">
        <v>73</v>
      </c>
      <c r="M20" s="13">
        <v>1099.3900000000001</v>
      </c>
      <c r="N20" s="4" t="s">
        <v>69</v>
      </c>
      <c r="O20" s="4" t="s">
        <v>70</v>
      </c>
      <c r="P20" s="13" t="s">
        <v>90</v>
      </c>
      <c r="Q20" s="13" t="s">
        <v>70</v>
      </c>
    </row>
    <row r="22" spans="2:34" ht="15.75" thickBot="1" x14ac:dyDescent="0.3"/>
    <row r="23" spans="2:34" ht="15.75" thickTop="1" x14ac:dyDescent="0.25">
      <c r="D23" s="62" t="s">
        <v>57</v>
      </c>
      <c r="E23" s="62"/>
      <c r="F23" s="62"/>
      <c r="G23" s="62"/>
      <c r="H23" s="62"/>
      <c r="I23" s="62"/>
      <c r="J23" s="62"/>
      <c r="K23" s="62"/>
      <c r="L23" s="62"/>
      <c r="M23" s="62"/>
      <c r="Q23" s="19" t="s">
        <v>134</v>
      </c>
      <c r="R23" s="20" t="s">
        <v>125</v>
      </c>
      <c r="S23" s="6" t="s">
        <v>141</v>
      </c>
    </row>
    <row r="24" spans="2:34" x14ac:dyDescent="0.25">
      <c r="D24" s="21" t="s">
        <v>0</v>
      </c>
      <c r="E24" s="21" t="s">
        <v>1</v>
      </c>
      <c r="F24" s="21" t="s">
        <v>19</v>
      </c>
      <c r="G24" s="21" t="s">
        <v>20</v>
      </c>
      <c r="H24" s="21" t="s">
        <v>21</v>
      </c>
      <c r="I24" s="21" t="s">
        <v>3</v>
      </c>
      <c r="J24" s="21" t="s">
        <v>4</v>
      </c>
      <c r="K24" s="21" t="s">
        <v>194</v>
      </c>
      <c r="L24" s="21" t="s">
        <v>5</v>
      </c>
      <c r="M24" s="21" t="s">
        <v>6</v>
      </c>
      <c r="Q24" s="9">
        <v>1</v>
      </c>
      <c r="R24" s="14" t="s">
        <v>131</v>
      </c>
      <c r="S24" s="4" t="s">
        <v>137</v>
      </c>
    </row>
    <row r="25" spans="2:34" ht="30" x14ac:dyDescent="0.25">
      <c r="D25" s="4">
        <v>1</v>
      </c>
      <c r="E25" s="4" t="s">
        <v>135</v>
      </c>
      <c r="F25" s="4" t="s">
        <v>139</v>
      </c>
      <c r="G25" s="4" t="s">
        <v>137</v>
      </c>
      <c r="H25" s="4" t="s">
        <v>136</v>
      </c>
      <c r="I25" s="4" t="s">
        <v>69</v>
      </c>
      <c r="J25" s="4" t="s">
        <v>70</v>
      </c>
      <c r="K25" s="4" t="s">
        <v>196</v>
      </c>
      <c r="L25" s="4" t="s">
        <v>71</v>
      </c>
      <c r="M25" s="4" t="s">
        <v>71</v>
      </c>
      <c r="Q25" s="9">
        <v>2</v>
      </c>
      <c r="R25" s="14" t="s">
        <v>132</v>
      </c>
      <c r="S25" s="4" t="s">
        <v>137</v>
      </c>
    </row>
    <row r="26" spans="2:34" x14ac:dyDescent="0.25">
      <c r="D26" s="4">
        <v>2</v>
      </c>
      <c r="E26" s="4" t="s">
        <v>135</v>
      </c>
      <c r="F26" s="4" t="s">
        <v>139</v>
      </c>
      <c r="G26" s="4" t="s">
        <v>137</v>
      </c>
      <c r="H26" s="4" t="s">
        <v>136</v>
      </c>
      <c r="I26" s="4" t="s">
        <v>69</v>
      </c>
      <c r="J26" s="4" t="s">
        <v>70</v>
      </c>
      <c r="K26" s="4" t="s">
        <v>196</v>
      </c>
      <c r="L26" s="13" t="s">
        <v>90</v>
      </c>
      <c r="M26" s="13" t="s">
        <v>70</v>
      </c>
      <c r="Q26" s="9">
        <v>3</v>
      </c>
      <c r="R26" s="9" t="s">
        <v>133</v>
      </c>
      <c r="S26" s="4" t="s">
        <v>137</v>
      </c>
    </row>
    <row r="27" spans="2:34" x14ac:dyDescent="0.25">
      <c r="D27" s="4">
        <v>3</v>
      </c>
      <c r="E27" s="4" t="s">
        <v>135</v>
      </c>
      <c r="F27" s="4" t="s">
        <v>192</v>
      </c>
      <c r="G27" s="4" t="s">
        <v>137</v>
      </c>
      <c r="H27" s="4" t="s">
        <v>224</v>
      </c>
      <c r="I27" s="4" t="s">
        <v>69</v>
      </c>
      <c r="J27" s="4" t="s">
        <v>193</v>
      </c>
      <c r="K27" s="4" t="s">
        <v>195</v>
      </c>
      <c r="L27" s="4" t="s">
        <v>71</v>
      </c>
      <c r="M27" s="4" t="s">
        <v>71</v>
      </c>
      <c r="Q27" s="9">
        <v>4</v>
      </c>
      <c r="R27" s="4" t="s">
        <v>140</v>
      </c>
      <c r="S27" s="4" t="s">
        <v>138</v>
      </c>
    </row>
    <row r="28" spans="2:34" x14ac:dyDescent="0.25">
      <c r="D28" s="4">
        <v>4</v>
      </c>
      <c r="E28" s="4" t="s">
        <v>135</v>
      </c>
      <c r="F28" s="4" t="s">
        <v>192</v>
      </c>
      <c r="G28" s="4" t="s">
        <v>137</v>
      </c>
      <c r="H28" s="4" t="s">
        <v>224</v>
      </c>
      <c r="I28" s="4" t="s">
        <v>69</v>
      </c>
      <c r="J28" s="4" t="s">
        <v>193</v>
      </c>
      <c r="K28" s="4" t="s">
        <v>195</v>
      </c>
      <c r="L28" s="4" t="s">
        <v>71</v>
      </c>
      <c r="M28" s="4" t="s">
        <v>71</v>
      </c>
      <c r="N28" s="10"/>
      <c r="O28" s="10"/>
      <c r="P28" s="10"/>
    </row>
    <row r="29" spans="2:34" x14ac:dyDescent="0.25">
      <c r="N29" s="10"/>
      <c r="O29" s="10"/>
      <c r="P29" s="10"/>
    </row>
    <row r="32" spans="2:34" x14ac:dyDescent="0.25">
      <c r="C32" s="2" t="s">
        <v>129</v>
      </c>
      <c r="D32" s="62" t="s">
        <v>56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</row>
    <row r="33" spans="2:34" x14ac:dyDescent="0.25">
      <c r="D33" s="21" t="s">
        <v>0</v>
      </c>
      <c r="E33" s="21" t="s">
        <v>1</v>
      </c>
      <c r="F33" s="21" t="s">
        <v>74</v>
      </c>
      <c r="G33" s="21" t="s">
        <v>36</v>
      </c>
      <c r="H33" s="21" t="s">
        <v>37</v>
      </c>
      <c r="I33" s="21" t="s">
        <v>10</v>
      </c>
      <c r="J33" s="21" t="s">
        <v>28</v>
      </c>
      <c r="K33" s="21" t="s">
        <v>22</v>
      </c>
      <c r="L33" s="21" t="s">
        <v>73</v>
      </c>
      <c r="M33" s="21" t="s">
        <v>93</v>
      </c>
      <c r="N33" s="21" t="s">
        <v>94</v>
      </c>
      <c r="O33" s="21" t="s">
        <v>95</v>
      </c>
      <c r="P33" s="21" t="s">
        <v>126</v>
      </c>
      <c r="Q33" s="21" t="s">
        <v>97</v>
      </c>
      <c r="R33" s="21" t="s">
        <v>98</v>
      </c>
      <c r="S33" s="21" t="s">
        <v>99</v>
      </c>
      <c r="T33" s="21" t="s">
        <v>127</v>
      </c>
      <c r="U33" s="21" t="s">
        <v>101</v>
      </c>
      <c r="V33" s="21" t="s">
        <v>102</v>
      </c>
      <c r="W33" s="21" t="s">
        <v>103</v>
      </c>
      <c r="X33" s="21" t="s">
        <v>104</v>
      </c>
      <c r="Y33" s="21" t="s">
        <v>3</v>
      </c>
      <c r="Z33" s="21" t="s">
        <v>4</v>
      </c>
      <c r="AA33" s="21" t="s">
        <v>5</v>
      </c>
      <c r="AB33" s="21" t="s">
        <v>6</v>
      </c>
      <c r="AC33" s="21" t="s">
        <v>12</v>
      </c>
      <c r="AD33" s="21" t="s">
        <v>13</v>
      </c>
      <c r="AE33" s="21" t="s">
        <v>14</v>
      </c>
      <c r="AF33" s="21" t="s">
        <v>15</v>
      </c>
      <c r="AG33" s="21" t="s">
        <v>16</v>
      </c>
      <c r="AH33" s="21" t="s">
        <v>17</v>
      </c>
    </row>
    <row r="34" spans="2:34" x14ac:dyDescent="0.25">
      <c r="B34" s="2">
        <v>1</v>
      </c>
      <c r="C34" s="2" t="s">
        <v>92</v>
      </c>
      <c r="D34" s="4">
        <v>1</v>
      </c>
      <c r="E34" s="4" t="s">
        <v>128</v>
      </c>
      <c r="F34" s="4" t="s">
        <v>67</v>
      </c>
      <c r="G34" s="4" t="s">
        <v>76</v>
      </c>
      <c r="H34" s="4" t="s">
        <v>75</v>
      </c>
      <c r="I34" s="4">
        <v>40011000</v>
      </c>
      <c r="J34" s="4" t="s">
        <v>83</v>
      </c>
      <c r="K34" s="4">
        <v>2024</v>
      </c>
      <c r="L34" s="4">
        <v>579.32000000000005</v>
      </c>
      <c r="M34" s="4">
        <v>579.32000000000005</v>
      </c>
      <c r="N34" s="4">
        <v>579.32000000000005</v>
      </c>
      <c r="O34" s="4">
        <v>579.32000000000005</v>
      </c>
      <c r="P34" s="4">
        <v>579.32000000000005</v>
      </c>
      <c r="Q34" s="4">
        <v>579.32000000000005</v>
      </c>
      <c r="R34" s="4">
        <v>579.32000000000005</v>
      </c>
      <c r="S34" s="4">
        <v>579.32000000000005</v>
      </c>
      <c r="T34" s="4">
        <v>579.32000000000005</v>
      </c>
      <c r="U34" s="4">
        <v>579.32000000000005</v>
      </c>
      <c r="V34" s="4">
        <v>579.32000000000005</v>
      </c>
      <c r="W34" s="4">
        <v>579.32000000000005</v>
      </c>
      <c r="X34" s="4">
        <f>SUM(Table218[[#This Row],[jan]:[dec]])</f>
        <v>6951.8399999999992</v>
      </c>
      <c r="Y34" s="4" t="s">
        <v>69</v>
      </c>
      <c r="Z34" s="4" t="s">
        <v>70</v>
      </c>
      <c r="AA34" s="4" t="s">
        <v>71</v>
      </c>
      <c r="AB34" s="4" t="s">
        <v>71</v>
      </c>
      <c r="AC34" s="4"/>
      <c r="AD34" s="4"/>
      <c r="AE34" s="4"/>
      <c r="AF34" s="4"/>
      <c r="AG34" s="4"/>
      <c r="AH34" s="4" t="e">
        <f xml:space="preserve"> Table5[id]</f>
        <v>#VALUE!</v>
      </c>
    </row>
    <row r="35" spans="2:34" x14ac:dyDescent="0.25">
      <c r="B35" s="2">
        <v>1</v>
      </c>
      <c r="C35" s="2" t="s">
        <v>92</v>
      </c>
      <c r="D35" s="4">
        <v>2</v>
      </c>
      <c r="E35" s="4" t="s">
        <v>66</v>
      </c>
      <c r="F35" s="4" t="s">
        <v>67</v>
      </c>
      <c r="G35" s="4" t="s">
        <v>76</v>
      </c>
      <c r="H35" s="4" t="s">
        <v>75</v>
      </c>
      <c r="I35" s="4">
        <v>40011000</v>
      </c>
      <c r="J35" s="4" t="s">
        <v>83</v>
      </c>
      <c r="K35" s="4">
        <v>2024</v>
      </c>
      <c r="L35" s="4">
        <v>679.32</v>
      </c>
      <c r="M35" s="4">
        <v>579.32000000000005</v>
      </c>
      <c r="N35" s="4">
        <v>579.32000000000005</v>
      </c>
      <c r="O35" s="4">
        <v>579.32000000000005</v>
      </c>
      <c r="P35" s="4">
        <v>579.32000000000005</v>
      </c>
      <c r="Q35" s="4">
        <v>579.32000000000005</v>
      </c>
      <c r="R35" s="4">
        <v>579.32000000000005</v>
      </c>
      <c r="S35" s="4">
        <v>579.32000000000005</v>
      </c>
      <c r="T35" s="4">
        <v>579.32000000000005</v>
      </c>
      <c r="U35" s="4">
        <v>579.32000000000005</v>
      </c>
      <c r="V35" s="4">
        <v>579.32000000000005</v>
      </c>
      <c r="W35" s="4">
        <v>579.32000000000005</v>
      </c>
      <c r="X35" s="4">
        <f>SUM(Table218[[#This Row],[jan]:[dec]])</f>
        <v>7051.8399999999992</v>
      </c>
      <c r="Y35" s="4" t="s">
        <v>69</v>
      </c>
      <c r="Z35" s="4" t="s">
        <v>70</v>
      </c>
      <c r="AA35" s="4" t="s">
        <v>71</v>
      </c>
      <c r="AB35" s="4" t="s">
        <v>71</v>
      </c>
      <c r="AC35" s="4"/>
      <c r="AD35" s="4"/>
      <c r="AE35" s="4"/>
      <c r="AF35" s="4"/>
      <c r="AG35" s="4"/>
      <c r="AH35" s="4" t="e">
        <f xml:space="preserve"> Table5[id]</f>
        <v>#VALUE!</v>
      </c>
    </row>
    <row r="36" spans="2:34" x14ac:dyDescent="0.25">
      <c r="B36" s="2">
        <v>1</v>
      </c>
      <c r="C36" s="2" t="s">
        <v>92</v>
      </c>
      <c r="D36" s="4">
        <v>3</v>
      </c>
      <c r="E36" s="4" t="s">
        <v>77</v>
      </c>
      <c r="F36" s="4" t="s">
        <v>67</v>
      </c>
      <c r="G36" s="4" t="s">
        <v>76</v>
      </c>
      <c r="H36" s="4" t="s">
        <v>75</v>
      </c>
      <c r="I36" s="4">
        <v>40011000</v>
      </c>
      <c r="J36" s="4" t="s">
        <v>84</v>
      </c>
      <c r="K36" s="4">
        <v>2024</v>
      </c>
      <c r="L36" s="4">
        <v>779.32</v>
      </c>
      <c r="M36" s="4">
        <v>579.32000000000005</v>
      </c>
      <c r="N36" s="4">
        <v>579.32000000000005</v>
      </c>
      <c r="O36" s="4">
        <v>579.32000000000005</v>
      </c>
      <c r="P36" s="4">
        <v>579.32000000000005</v>
      </c>
      <c r="Q36" s="4">
        <v>579.32000000000005</v>
      </c>
      <c r="R36" s="4">
        <v>579.32000000000005</v>
      </c>
      <c r="S36" s="4">
        <v>579.32000000000005</v>
      </c>
      <c r="T36" s="4">
        <v>579.32000000000005</v>
      </c>
      <c r="U36" s="4">
        <v>579.32000000000005</v>
      </c>
      <c r="V36" s="4">
        <v>579.32000000000005</v>
      </c>
      <c r="W36" s="4">
        <v>579.32000000000005</v>
      </c>
      <c r="X36" s="4">
        <f>SUM(Table218[[#This Row],[jan]:[dec]])</f>
        <v>7151.8399999999992</v>
      </c>
      <c r="Y36" s="4" t="s">
        <v>69</v>
      </c>
      <c r="Z36" s="4" t="s">
        <v>70</v>
      </c>
      <c r="AA36" s="4" t="s">
        <v>71</v>
      </c>
      <c r="AB36" s="4" t="s">
        <v>71</v>
      </c>
      <c r="AC36" s="4"/>
      <c r="AD36" s="4"/>
      <c r="AE36" s="4"/>
      <c r="AF36" s="4"/>
      <c r="AG36" s="4"/>
      <c r="AH36" s="4"/>
    </row>
    <row r="37" spans="2:34" x14ac:dyDescent="0.25">
      <c r="B37" s="12">
        <v>2</v>
      </c>
      <c r="C37" s="12" t="s">
        <v>91</v>
      </c>
      <c r="D37" s="4">
        <v>4</v>
      </c>
      <c r="E37" s="4" t="s">
        <v>66</v>
      </c>
      <c r="F37" s="4" t="s">
        <v>67</v>
      </c>
      <c r="G37" s="4" t="s">
        <v>76</v>
      </c>
      <c r="H37" s="4" t="s">
        <v>75</v>
      </c>
      <c r="I37" s="4">
        <v>40011000</v>
      </c>
      <c r="J37" s="4" t="s">
        <v>83</v>
      </c>
      <c r="K37" s="4">
        <v>2024</v>
      </c>
      <c r="L37" s="13">
        <v>879.32</v>
      </c>
      <c r="M37" s="4">
        <v>579.32000000000005</v>
      </c>
      <c r="N37" s="4">
        <v>579.32000000000005</v>
      </c>
      <c r="O37" s="4">
        <v>579.32000000000005</v>
      </c>
      <c r="P37" s="4">
        <v>579.32000000000005</v>
      </c>
      <c r="Q37" s="4">
        <v>579.32000000000005</v>
      </c>
      <c r="R37" s="4">
        <v>579.32000000000005</v>
      </c>
      <c r="S37" s="4">
        <v>579.32000000000005</v>
      </c>
      <c r="T37" s="4">
        <v>579.32000000000005</v>
      </c>
      <c r="U37" s="4">
        <v>579.32000000000005</v>
      </c>
      <c r="V37" s="4">
        <v>579.32000000000005</v>
      </c>
      <c r="W37" s="4">
        <v>579.32000000000005</v>
      </c>
      <c r="X37" s="13">
        <f>SUM(Table218[[#This Row],[jan]:[dec]])</f>
        <v>7251.8399999999992</v>
      </c>
      <c r="Y37" s="4" t="s">
        <v>69</v>
      </c>
      <c r="Z37" s="4" t="s">
        <v>70</v>
      </c>
      <c r="AA37" s="13" t="s">
        <v>90</v>
      </c>
      <c r="AB37" s="13" t="s">
        <v>70</v>
      </c>
      <c r="AC37" s="4"/>
      <c r="AD37" s="4"/>
      <c r="AE37" s="4"/>
      <c r="AF37" s="4"/>
      <c r="AG37" s="4"/>
      <c r="AH37" s="4"/>
    </row>
    <row r="38" spans="2:34" x14ac:dyDescent="0.25">
      <c r="B38" s="12">
        <v>2</v>
      </c>
      <c r="C38" s="12" t="s">
        <v>91</v>
      </c>
      <c r="D38" s="4">
        <v>5</v>
      </c>
      <c r="E38" s="4" t="s">
        <v>77</v>
      </c>
      <c r="F38" s="4" t="s">
        <v>67</v>
      </c>
      <c r="G38" s="4" t="s">
        <v>76</v>
      </c>
      <c r="H38" s="4" t="s">
        <v>75</v>
      </c>
      <c r="I38" s="4">
        <v>40011000</v>
      </c>
      <c r="J38" s="4" t="s">
        <v>84</v>
      </c>
      <c r="K38" s="4">
        <v>2024</v>
      </c>
      <c r="L38" s="13">
        <v>979.32</v>
      </c>
      <c r="M38" s="4">
        <v>579.32000000000005</v>
      </c>
      <c r="N38" s="4">
        <v>579.32000000000005</v>
      </c>
      <c r="O38" s="4">
        <v>579.32000000000005</v>
      </c>
      <c r="P38" s="4">
        <v>579.32000000000005</v>
      </c>
      <c r="Q38" s="4">
        <v>579.32000000000005</v>
      </c>
      <c r="R38" s="4">
        <v>579.32000000000005</v>
      </c>
      <c r="S38" s="4">
        <v>579.32000000000005</v>
      </c>
      <c r="T38" s="4">
        <v>579.32000000000005</v>
      </c>
      <c r="U38" s="4">
        <v>579.32000000000005</v>
      </c>
      <c r="V38" s="4">
        <v>579.32000000000005</v>
      </c>
      <c r="W38" s="4">
        <v>579.32000000000005</v>
      </c>
      <c r="X38" s="13">
        <f>SUM(Table218[[#This Row],[jan]:[dec]])</f>
        <v>7351.8399999999992</v>
      </c>
      <c r="Y38" s="4" t="s">
        <v>69</v>
      </c>
      <c r="Z38" s="4" t="s">
        <v>70</v>
      </c>
      <c r="AA38" s="13" t="s">
        <v>90</v>
      </c>
      <c r="AB38" s="13" t="s">
        <v>70</v>
      </c>
      <c r="AC38" s="4"/>
      <c r="AD38" s="4"/>
      <c r="AE38" s="4"/>
      <c r="AF38" s="4"/>
      <c r="AG38" s="4"/>
      <c r="AH38" s="4"/>
    </row>
    <row r="43" spans="2:34" x14ac:dyDescent="0.25">
      <c r="D43" s="62" t="s">
        <v>58</v>
      </c>
      <c r="E43" s="62"/>
      <c r="F43" s="62"/>
      <c r="G43" s="62"/>
      <c r="H43" s="62"/>
      <c r="I43" s="62"/>
      <c r="J43" s="62"/>
      <c r="K43" s="62"/>
      <c r="L43" s="62"/>
      <c r="M43" s="62"/>
    </row>
    <row r="44" spans="2:34" x14ac:dyDescent="0.25">
      <c r="D44" s="22" t="s">
        <v>0</v>
      </c>
      <c r="E44" s="22" t="s">
        <v>1</v>
      </c>
      <c r="F44" s="22" t="s">
        <v>24</v>
      </c>
      <c r="G44" s="22" t="s">
        <v>106</v>
      </c>
      <c r="H44" s="22" t="s">
        <v>25</v>
      </c>
      <c r="I44" s="22" t="s">
        <v>26</v>
      </c>
      <c r="J44" s="22" t="s">
        <v>3</v>
      </c>
      <c r="K44" s="22" t="s">
        <v>4</v>
      </c>
      <c r="L44" s="22" t="s">
        <v>5</v>
      </c>
      <c r="M44" s="22" t="s">
        <v>6</v>
      </c>
    </row>
    <row r="45" spans="2:34" x14ac:dyDescent="0.25">
      <c r="D45" s="4">
        <v>1</v>
      </c>
      <c r="E45" s="4" t="s">
        <v>165</v>
      </c>
      <c r="F45" s="4"/>
      <c r="G45" s="4" t="s">
        <v>111</v>
      </c>
      <c r="H45" s="4" t="s">
        <v>116</v>
      </c>
      <c r="I45" s="4" t="s">
        <v>167</v>
      </c>
      <c r="J45" s="4" t="s">
        <v>69</v>
      </c>
      <c r="K45" s="4" t="s">
        <v>70</v>
      </c>
      <c r="L45" s="4" t="s">
        <v>71</v>
      </c>
      <c r="M45" s="4" t="s">
        <v>71</v>
      </c>
    </row>
    <row r="48" spans="2:34" x14ac:dyDescent="0.25">
      <c r="D48" s="62" t="s">
        <v>59</v>
      </c>
      <c r="E48" s="62"/>
      <c r="F48" s="62"/>
      <c r="G48" s="62"/>
      <c r="H48" s="62"/>
      <c r="I48" s="62"/>
      <c r="J48" s="62"/>
      <c r="K48" s="62"/>
      <c r="L48" s="62"/>
      <c r="M48" s="62"/>
      <c r="N48" s="62"/>
    </row>
    <row r="49" spans="2:23" x14ac:dyDescent="0.25">
      <c r="D49" s="22" t="s">
        <v>0</v>
      </c>
      <c r="E49" s="22" t="s">
        <v>1</v>
      </c>
      <c r="F49" s="22" t="s">
        <v>27</v>
      </c>
      <c r="G49" s="22" t="s">
        <v>24</v>
      </c>
      <c r="H49" s="22" t="s">
        <v>106</v>
      </c>
      <c r="I49" s="22" t="s">
        <v>25</v>
      </c>
      <c r="J49" s="22" t="s">
        <v>26</v>
      </c>
      <c r="K49" s="22" t="s">
        <v>3</v>
      </c>
      <c r="L49" s="22" t="s">
        <v>4</v>
      </c>
      <c r="M49" s="22" t="s">
        <v>5</v>
      </c>
      <c r="N49" s="22" t="s">
        <v>6</v>
      </c>
    </row>
    <row r="50" spans="2:23" x14ac:dyDescent="0.25">
      <c r="D50" s="4">
        <v>1</v>
      </c>
      <c r="E50" s="4" t="s">
        <v>168</v>
      </c>
      <c r="F50" s="4">
        <v>1043</v>
      </c>
      <c r="G50" s="4">
        <v>144</v>
      </c>
      <c r="H50" s="4" t="s">
        <v>169</v>
      </c>
      <c r="I50" s="4" t="s">
        <v>170</v>
      </c>
      <c r="J50" s="4" t="s">
        <v>171</v>
      </c>
      <c r="K50" s="4" t="s">
        <v>69</v>
      </c>
      <c r="L50" s="4" t="s">
        <v>70</v>
      </c>
      <c r="M50" s="4" t="s">
        <v>71</v>
      </c>
      <c r="N50" s="4" t="s">
        <v>71</v>
      </c>
    </row>
    <row r="54" spans="2:23" x14ac:dyDescent="0.25">
      <c r="D54" s="62" t="s">
        <v>60</v>
      </c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2:23" x14ac:dyDescent="0.25">
      <c r="D55" s="22" t="s">
        <v>0</v>
      </c>
      <c r="E55" s="22" t="s">
        <v>1</v>
      </c>
      <c r="F55" s="22" t="s">
        <v>27</v>
      </c>
      <c r="G55" s="22" t="s">
        <v>28</v>
      </c>
      <c r="H55" s="22" t="s">
        <v>198</v>
      </c>
      <c r="I55" s="22" t="s">
        <v>174</v>
      </c>
      <c r="J55" s="22" t="s">
        <v>29</v>
      </c>
      <c r="K55" s="22" t="s">
        <v>30</v>
      </c>
      <c r="L55" s="22" t="s">
        <v>31</v>
      </c>
      <c r="M55" s="22" t="s">
        <v>32</v>
      </c>
      <c r="N55" s="22" t="s">
        <v>45</v>
      </c>
      <c r="O55" s="22" t="s">
        <v>33</v>
      </c>
      <c r="P55" s="22" t="s">
        <v>34</v>
      </c>
      <c r="Q55" s="22" t="s">
        <v>3</v>
      </c>
      <c r="R55" s="22" t="s">
        <v>4</v>
      </c>
      <c r="S55" s="22" t="s">
        <v>5</v>
      </c>
      <c r="T55" s="22" t="s">
        <v>6</v>
      </c>
      <c r="U55" s="22" t="s">
        <v>180</v>
      </c>
      <c r="V55" s="22" t="s">
        <v>35</v>
      </c>
      <c r="W55" s="22" t="s">
        <v>17</v>
      </c>
    </row>
    <row r="56" spans="2:23" ht="150" x14ac:dyDescent="0.25">
      <c r="D56" s="4">
        <v>1</v>
      </c>
      <c r="E56" s="4" t="s">
        <v>172</v>
      </c>
      <c r="F56" s="4">
        <v>1079</v>
      </c>
      <c r="G56" s="4" t="s">
        <v>83</v>
      </c>
      <c r="H56" s="4" t="s">
        <v>173</v>
      </c>
      <c r="I56" s="4" t="s">
        <v>176</v>
      </c>
      <c r="J56" s="34" t="s">
        <v>175</v>
      </c>
      <c r="K56" s="34" t="s">
        <v>166</v>
      </c>
      <c r="L56" s="4" t="s">
        <v>177</v>
      </c>
      <c r="M56" s="4" t="s">
        <v>178</v>
      </c>
      <c r="N56" s="4" t="s">
        <v>179</v>
      </c>
      <c r="O56" s="4">
        <v>3</v>
      </c>
      <c r="P56" s="4" t="s">
        <v>71</v>
      </c>
      <c r="Q56" s="4" t="s">
        <v>69</v>
      </c>
      <c r="R56" s="4" t="s">
        <v>70</v>
      </c>
      <c r="S56" s="4"/>
      <c r="T56" s="4"/>
      <c r="U56" s="4">
        <v>1</v>
      </c>
      <c r="V56" s="4"/>
      <c r="W56" s="4"/>
    </row>
    <row r="57" spans="2:23" ht="150" x14ac:dyDescent="0.25">
      <c r="D57" s="4">
        <v>2</v>
      </c>
      <c r="E57" s="4" t="s">
        <v>197</v>
      </c>
      <c r="F57" s="4">
        <v>1085</v>
      </c>
      <c r="G57" s="4" t="s">
        <v>83</v>
      </c>
      <c r="H57" s="4" t="s">
        <v>199</v>
      </c>
      <c r="I57" s="4" t="s">
        <v>176</v>
      </c>
      <c r="J57" s="34" t="s">
        <v>175</v>
      </c>
      <c r="K57" s="34" t="s">
        <v>166</v>
      </c>
      <c r="L57" s="4" t="s">
        <v>177</v>
      </c>
      <c r="M57" s="4" t="s">
        <v>178</v>
      </c>
      <c r="N57" s="4" t="s">
        <v>179</v>
      </c>
      <c r="O57" s="4">
        <v>4</v>
      </c>
      <c r="P57" s="4" t="s">
        <v>71</v>
      </c>
      <c r="Q57" s="4" t="s">
        <v>69</v>
      </c>
      <c r="R57" s="4" t="s">
        <v>70</v>
      </c>
      <c r="S57" s="4"/>
      <c r="T57" s="4"/>
      <c r="U57" s="4">
        <v>1</v>
      </c>
      <c r="V57" s="4"/>
      <c r="W57" s="4"/>
    </row>
    <row r="58" spans="2:23" ht="150" x14ac:dyDescent="0.25">
      <c r="B58" s="32" t="s">
        <v>222</v>
      </c>
      <c r="C58" s="32" t="s">
        <v>221</v>
      </c>
      <c r="D58" s="4">
        <v>3</v>
      </c>
      <c r="E58" s="4" t="s">
        <v>197</v>
      </c>
      <c r="F58" s="4">
        <v>2185</v>
      </c>
      <c r="G58" s="4" t="s">
        <v>83</v>
      </c>
      <c r="H58" s="4" t="s">
        <v>220</v>
      </c>
      <c r="I58" s="4" t="s">
        <v>176</v>
      </c>
      <c r="J58" s="34" t="s">
        <v>175</v>
      </c>
      <c r="K58" s="34" t="s">
        <v>166</v>
      </c>
      <c r="L58" s="4" t="s">
        <v>177</v>
      </c>
      <c r="M58" s="4" t="s">
        <v>178</v>
      </c>
      <c r="N58" s="4" t="s">
        <v>179</v>
      </c>
      <c r="O58" s="4">
        <v>4</v>
      </c>
      <c r="P58" s="4" t="s">
        <v>71</v>
      </c>
      <c r="Q58" s="4" t="s">
        <v>69</v>
      </c>
      <c r="R58" s="4" t="s">
        <v>70</v>
      </c>
      <c r="S58" s="4"/>
      <c r="T58" s="4"/>
      <c r="U58" s="4">
        <v>2</v>
      </c>
      <c r="V58" s="4"/>
      <c r="W58" s="4"/>
    </row>
    <row r="59" spans="2:23" x14ac:dyDescent="0.25">
      <c r="D59" s="5"/>
      <c r="E59" s="5"/>
      <c r="F59" s="5"/>
      <c r="G59" s="5"/>
      <c r="H59" s="5"/>
      <c r="I59" s="5"/>
      <c r="J59" s="27"/>
      <c r="K59" s="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2:23" x14ac:dyDescent="0.25">
      <c r="D60" s="10"/>
      <c r="E60" s="10"/>
      <c r="F60" s="10"/>
      <c r="G60" s="10"/>
      <c r="H60" s="10"/>
      <c r="I60" s="10"/>
      <c r="J60" s="31"/>
      <c r="K60" s="3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2:23" x14ac:dyDescent="0.25">
      <c r="D61" s="10"/>
      <c r="E61" s="10"/>
      <c r="F61" s="10"/>
      <c r="G61" s="10"/>
      <c r="H61" s="10"/>
      <c r="I61" s="10"/>
      <c r="J61" s="31"/>
      <c r="K61" s="3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2:23" x14ac:dyDescent="0.25">
      <c r="D62" s="10"/>
      <c r="E62" s="10"/>
      <c r="F62" s="10"/>
      <c r="G62" s="10"/>
      <c r="H62" s="10"/>
      <c r="I62" s="10"/>
      <c r="J62" s="31"/>
      <c r="K62" s="31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2:23" x14ac:dyDescent="0.25">
      <c r="D63" s="10"/>
      <c r="E63" s="10"/>
      <c r="F63" s="10"/>
      <c r="G63" s="10"/>
      <c r="H63" s="10"/>
      <c r="I63" s="10"/>
      <c r="J63" s="31"/>
      <c r="K63" s="31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2:23" x14ac:dyDescent="0.25">
      <c r="D64" s="10"/>
      <c r="E64" s="10"/>
      <c r="F64" s="10"/>
      <c r="G64" s="10"/>
      <c r="H64" s="10"/>
      <c r="I64" s="10"/>
      <c r="J64" s="31"/>
      <c r="K64" s="31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6" spans="2:23" x14ac:dyDescent="0.25">
      <c r="D66" s="62" t="s">
        <v>61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30"/>
    </row>
    <row r="67" spans="2:23" x14ac:dyDescent="0.25">
      <c r="D67" s="22" t="s">
        <v>0</v>
      </c>
      <c r="E67" s="22" t="s">
        <v>1</v>
      </c>
      <c r="F67" s="22" t="s">
        <v>27</v>
      </c>
      <c r="G67" s="22" t="s">
        <v>36</v>
      </c>
      <c r="H67" s="22" t="s">
        <v>37</v>
      </c>
      <c r="I67" s="22" t="s">
        <v>10</v>
      </c>
      <c r="J67" s="22" t="s">
        <v>23</v>
      </c>
      <c r="K67" s="22" t="s">
        <v>38</v>
      </c>
      <c r="L67" s="22" t="s">
        <v>39</v>
      </c>
      <c r="M67" s="22" t="s">
        <v>40</v>
      </c>
      <c r="N67" s="22" t="s">
        <v>187</v>
      </c>
      <c r="O67" s="22" t="s">
        <v>188</v>
      </c>
      <c r="P67" s="22" t="s">
        <v>3</v>
      </c>
      <c r="Q67" s="22" t="s">
        <v>4</v>
      </c>
      <c r="R67" s="22" t="s">
        <v>5</v>
      </c>
      <c r="S67" s="22" t="s">
        <v>6</v>
      </c>
      <c r="T67" s="22" t="s">
        <v>18</v>
      </c>
      <c r="U67" s="22" t="s">
        <v>191</v>
      </c>
      <c r="V67" s="22" t="s">
        <v>43</v>
      </c>
    </row>
    <row r="68" spans="2:23" x14ac:dyDescent="0.25">
      <c r="D68" s="4">
        <v>1</v>
      </c>
      <c r="E68" s="4" t="s">
        <v>181</v>
      </c>
      <c r="F68" s="4">
        <v>1079</v>
      </c>
      <c r="G68" s="4" t="s">
        <v>182</v>
      </c>
      <c r="H68" s="2" t="s">
        <v>183</v>
      </c>
      <c r="I68" s="2">
        <v>40041002</v>
      </c>
      <c r="J68" s="4">
        <v>5000</v>
      </c>
      <c r="K68" s="2" t="s">
        <v>184</v>
      </c>
      <c r="L68" s="4" t="s">
        <v>185</v>
      </c>
      <c r="M68" s="4" t="s">
        <v>186</v>
      </c>
      <c r="N68" s="4" t="s">
        <v>189</v>
      </c>
      <c r="O68" s="4" t="s">
        <v>190</v>
      </c>
      <c r="P68" s="4" t="s">
        <v>69</v>
      </c>
      <c r="Q68" s="4" t="s">
        <v>70</v>
      </c>
      <c r="R68" s="4" t="s">
        <v>71</v>
      </c>
      <c r="S68" s="4" t="s">
        <v>71</v>
      </c>
      <c r="T68" s="4">
        <v>1</v>
      </c>
      <c r="U68" s="4" t="s">
        <v>71</v>
      </c>
      <c r="V68" s="4" t="s">
        <v>71</v>
      </c>
    </row>
    <row r="69" spans="2:23" ht="30" x14ac:dyDescent="0.25">
      <c r="B69" s="32" t="s">
        <v>222</v>
      </c>
      <c r="C69" s="32" t="s">
        <v>221</v>
      </c>
      <c r="D69" s="7">
        <v>2</v>
      </c>
      <c r="E69" s="5" t="s">
        <v>181</v>
      </c>
      <c r="F69" s="4">
        <v>2185</v>
      </c>
      <c r="G69" s="5" t="s">
        <v>182</v>
      </c>
      <c r="H69" s="10" t="s">
        <v>183</v>
      </c>
      <c r="I69" s="10">
        <v>40041002</v>
      </c>
      <c r="J69" s="5">
        <v>5000</v>
      </c>
      <c r="K69" s="10" t="s">
        <v>223</v>
      </c>
      <c r="L69" s="5" t="s">
        <v>185</v>
      </c>
      <c r="M69" s="5" t="s">
        <v>186</v>
      </c>
      <c r="N69" s="5" t="s">
        <v>189</v>
      </c>
      <c r="O69" s="5" t="s">
        <v>190</v>
      </c>
      <c r="P69" s="5" t="s">
        <v>69</v>
      </c>
      <c r="Q69" s="5" t="s">
        <v>70</v>
      </c>
      <c r="R69" s="5" t="s">
        <v>71</v>
      </c>
      <c r="S69" s="5" t="s">
        <v>71</v>
      </c>
      <c r="T69" s="5">
        <v>1</v>
      </c>
      <c r="U69" s="5" t="s">
        <v>71</v>
      </c>
      <c r="V69" s="8" t="s">
        <v>71</v>
      </c>
    </row>
    <row r="71" spans="2:23" x14ac:dyDescent="0.25">
      <c r="C71" s="10"/>
      <c r="D71" s="63" t="s">
        <v>62</v>
      </c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37"/>
      <c r="S71" s="30"/>
    </row>
    <row r="72" spans="2:23" x14ac:dyDescent="0.25">
      <c r="C72" s="10"/>
      <c r="D72" s="21" t="s">
        <v>0</v>
      </c>
      <c r="E72" s="21" t="s">
        <v>1</v>
      </c>
      <c r="F72" s="21" t="s">
        <v>27</v>
      </c>
      <c r="G72" s="21" t="s">
        <v>44</v>
      </c>
      <c r="H72" s="21" t="s">
        <v>31</v>
      </c>
      <c r="I72" s="21" t="s">
        <v>232</v>
      </c>
      <c r="J72" s="21" t="s">
        <v>46</v>
      </c>
      <c r="K72" s="21" t="s">
        <v>47</v>
      </c>
      <c r="L72" s="21" t="s">
        <v>48</v>
      </c>
      <c r="M72" s="21" t="s">
        <v>42</v>
      </c>
      <c r="N72" s="21" t="s">
        <v>3</v>
      </c>
      <c r="O72" s="21" t="s">
        <v>4</v>
      </c>
      <c r="P72" s="21" t="s">
        <v>5</v>
      </c>
      <c r="Q72" s="21" t="s">
        <v>6</v>
      </c>
      <c r="S72" s="38" t="s">
        <v>232</v>
      </c>
    </row>
    <row r="73" spans="2:23" ht="60" x14ac:dyDescent="0.25">
      <c r="C73" s="10"/>
      <c r="D73" s="4">
        <v>1</v>
      </c>
      <c r="E73" s="4" t="s">
        <v>181</v>
      </c>
      <c r="F73" s="4">
        <v>1079</v>
      </c>
      <c r="G73" s="4">
        <v>29</v>
      </c>
      <c r="H73" s="4" t="s">
        <v>200</v>
      </c>
      <c r="I73" s="4" t="s">
        <v>201</v>
      </c>
      <c r="J73" s="4" t="s">
        <v>83</v>
      </c>
      <c r="K73" s="28" t="s">
        <v>175</v>
      </c>
      <c r="L73" s="4">
        <v>1</v>
      </c>
      <c r="M73" s="4">
        <v>1</v>
      </c>
      <c r="N73" s="4" t="s">
        <v>69</v>
      </c>
      <c r="O73" s="4" t="s">
        <v>70</v>
      </c>
      <c r="P73" s="4" t="s">
        <v>71</v>
      </c>
      <c r="Q73" s="4" t="s">
        <v>71</v>
      </c>
      <c r="S73" s="39" t="s">
        <v>201</v>
      </c>
    </row>
    <row r="74" spans="2:23" ht="60" x14ac:dyDescent="0.25">
      <c r="C74" s="10"/>
      <c r="D74" s="5">
        <v>2</v>
      </c>
      <c r="E74" s="5" t="s">
        <v>226</v>
      </c>
      <c r="F74" s="5">
        <v>1080</v>
      </c>
      <c r="G74" s="5">
        <v>30</v>
      </c>
      <c r="H74" s="5" t="s">
        <v>227</v>
      </c>
      <c r="I74" s="15" t="s">
        <v>228</v>
      </c>
      <c r="J74" s="5" t="s">
        <v>235</v>
      </c>
      <c r="K74" s="36" t="s">
        <v>175</v>
      </c>
      <c r="L74" s="5">
        <v>2</v>
      </c>
      <c r="M74" s="5">
        <v>1</v>
      </c>
      <c r="N74" s="5" t="s">
        <v>69</v>
      </c>
      <c r="O74" s="5" t="s">
        <v>70</v>
      </c>
      <c r="P74" s="5" t="s">
        <v>71</v>
      </c>
      <c r="Q74" s="5" t="s">
        <v>71</v>
      </c>
      <c r="S74" s="40" t="s">
        <v>228</v>
      </c>
    </row>
    <row r="75" spans="2:23" ht="60" x14ac:dyDescent="0.25">
      <c r="C75" s="10"/>
      <c r="D75" s="5">
        <v>3</v>
      </c>
      <c r="E75" s="5" t="s">
        <v>226</v>
      </c>
      <c r="F75" s="5">
        <v>1080</v>
      </c>
      <c r="G75" s="5">
        <v>30</v>
      </c>
      <c r="H75" s="5" t="s">
        <v>227</v>
      </c>
      <c r="I75" s="15" t="s">
        <v>231</v>
      </c>
      <c r="J75" s="5" t="s">
        <v>236</v>
      </c>
      <c r="K75" s="36" t="s">
        <v>175</v>
      </c>
      <c r="L75" s="5">
        <v>3</v>
      </c>
      <c r="M75" s="5">
        <v>1</v>
      </c>
      <c r="N75" s="5" t="s">
        <v>69</v>
      </c>
      <c r="O75" s="5" t="s">
        <v>70</v>
      </c>
      <c r="P75" s="5" t="s">
        <v>71</v>
      </c>
      <c r="Q75" s="5" t="s">
        <v>71</v>
      </c>
      <c r="S75" s="41" t="s">
        <v>231</v>
      </c>
    </row>
    <row r="76" spans="2:23" x14ac:dyDescent="0.25">
      <c r="C76" s="10"/>
      <c r="D76" s="10"/>
      <c r="E76" s="10"/>
      <c r="F76" s="10"/>
      <c r="G76" s="10"/>
      <c r="H76" s="10"/>
      <c r="I76" s="10"/>
      <c r="J76" s="10"/>
      <c r="K76" s="35"/>
      <c r="L76" s="10"/>
      <c r="M76" s="10"/>
      <c r="N76" s="10"/>
      <c r="O76" s="10"/>
      <c r="P76" s="10"/>
      <c r="Q76" s="10"/>
    </row>
    <row r="77" spans="2:23" x14ac:dyDescent="0.25">
      <c r="C77" s="10"/>
      <c r="D77" s="10"/>
      <c r="E77" s="10"/>
      <c r="F77" s="10"/>
      <c r="G77" s="10"/>
      <c r="H77" s="10"/>
      <c r="I77" s="10"/>
      <c r="J77" s="10"/>
      <c r="K77" s="35"/>
      <c r="L77" s="10"/>
      <c r="M77" s="10"/>
      <c r="N77" s="10"/>
      <c r="O77" s="10"/>
      <c r="P77" s="10"/>
      <c r="Q77" s="10"/>
    </row>
    <row r="78" spans="2:23" x14ac:dyDescent="0.25">
      <c r="C78" s="10"/>
      <c r="D78" s="10"/>
      <c r="E78" s="10"/>
      <c r="F78" s="10"/>
      <c r="G78" s="10"/>
      <c r="H78" s="10"/>
      <c r="I78" s="10"/>
      <c r="J78" s="10"/>
      <c r="K78" s="35"/>
      <c r="L78" s="10"/>
      <c r="M78" s="10"/>
      <c r="N78" s="10"/>
      <c r="O78" s="10"/>
      <c r="P78" s="10"/>
      <c r="Q78" s="10"/>
    </row>
    <row r="79" spans="2:23" x14ac:dyDescent="0.25">
      <c r="C79" s="10"/>
      <c r="D79" s="10"/>
      <c r="E79" s="10"/>
      <c r="F79" s="10"/>
      <c r="G79" s="10"/>
      <c r="H79" s="10"/>
      <c r="I79" s="10"/>
      <c r="J79" s="10"/>
      <c r="K79" s="35"/>
      <c r="L79" s="10"/>
      <c r="M79" s="10"/>
      <c r="N79" s="10"/>
      <c r="O79" s="10"/>
      <c r="P79" s="10"/>
      <c r="Q79" s="10"/>
    </row>
    <row r="80" spans="2:23" x14ac:dyDescent="0.25">
      <c r="C80" s="10"/>
      <c r="D80" s="10"/>
      <c r="E80" s="10"/>
      <c r="F80" s="10"/>
      <c r="G80" s="10"/>
      <c r="H80" s="10"/>
      <c r="I80" s="10"/>
      <c r="J80" s="10"/>
      <c r="K80" s="35"/>
      <c r="L80" s="10"/>
      <c r="M80" s="10"/>
      <c r="N80" s="10"/>
      <c r="O80" s="10"/>
      <c r="P80" s="10"/>
      <c r="Q80" s="10"/>
    </row>
    <row r="81" spans="3:22" x14ac:dyDescent="0.25">
      <c r="C81" s="10"/>
      <c r="D81" s="10"/>
      <c r="E81" s="10"/>
      <c r="F81" s="10"/>
      <c r="G81" s="10"/>
      <c r="H81" s="10"/>
      <c r="I81" s="10"/>
      <c r="J81" s="10"/>
      <c r="K81" s="35"/>
      <c r="L81" s="10"/>
      <c r="M81" s="10"/>
      <c r="N81" s="10"/>
      <c r="O81" s="10"/>
      <c r="P81" s="10"/>
      <c r="Q81" s="10"/>
    </row>
    <row r="82" spans="3:22" x14ac:dyDescent="0.25">
      <c r="C82" s="10"/>
      <c r="D82" s="10"/>
      <c r="E82" s="10"/>
      <c r="F82" s="10"/>
      <c r="G82" s="10"/>
      <c r="H82" s="10"/>
      <c r="I82" s="10"/>
      <c r="J82" s="10"/>
      <c r="K82" s="35"/>
      <c r="L82" s="10"/>
      <c r="M82" s="10"/>
      <c r="N82" s="10"/>
      <c r="O82" s="10"/>
      <c r="P82" s="10"/>
      <c r="Q82" s="10"/>
    </row>
    <row r="83" spans="3:22" x14ac:dyDescent="0.25">
      <c r="C83" s="10"/>
      <c r="D83" s="10"/>
      <c r="E83" s="10"/>
      <c r="F83" s="10"/>
      <c r="G83" s="10"/>
      <c r="H83" s="10"/>
      <c r="I83" s="10"/>
      <c r="J83" s="10"/>
      <c r="K83" s="35"/>
      <c r="L83" s="10"/>
      <c r="M83" s="10"/>
      <c r="N83" s="10"/>
      <c r="O83" s="10"/>
      <c r="P83" s="10"/>
      <c r="Q83" s="10"/>
    </row>
    <row r="84" spans="3:22" x14ac:dyDescent="0.25">
      <c r="C84" s="10"/>
      <c r="D84" s="10"/>
      <c r="E84" s="10"/>
      <c r="F84" s="10"/>
      <c r="G84" s="10"/>
      <c r="H84" s="10"/>
      <c r="I84" s="10"/>
      <c r="J84" s="10"/>
      <c r="K84" s="35"/>
      <c r="L84" s="10"/>
      <c r="M84" s="10"/>
      <c r="N84" s="10"/>
      <c r="O84" s="10"/>
      <c r="P84" s="10"/>
      <c r="Q84" s="10"/>
    </row>
    <row r="85" spans="3:22" x14ac:dyDescent="0.25">
      <c r="C85" s="10"/>
      <c r="D85" s="10"/>
      <c r="E85" s="10"/>
      <c r="F85" s="10"/>
      <c r="G85" s="10"/>
      <c r="H85" s="10"/>
      <c r="I85" s="10"/>
      <c r="J85" s="10"/>
      <c r="K85" s="35"/>
      <c r="L85" s="10"/>
      <c r="M85" s="10"/>
      <c r="N85" s="10"/>
      <c r="O85" s="10"/>
      <c r="P85" s="10"/>
      <c r="Q85" s="10"/>
    </row>
    <row r="86" spans="3:22" x14ac:dyDescent="0.25">
      <c r="C86" s="10"/>
      <c r="D86" s="10"/>
      <c r="E86" s="10"/>
      <c r="F86" s="10"/>
      <c r="G86" s="10"/>
      <c r="H86" s="10"/>
      <c r="I86" s="10"/>
      <c r="J86" s="10"/>
      <c r="K86" s="35"/>
      <c r="L86" s="10"/>
      <c r="M86" s="10"/>
      <c r="N86" s="10"/>
      <c r="O86" s="10"/>
      <c r="P86" s="10"/>
      <c r="Q86" s="10"/>
    </row>
    <row r="87" spans="3:22" x14ac:dyDescent="0.25">
      <c r="C87" s="10"/>
      <c r="D87" s="10"/>
      <c r="E87" s="10"/>
      <c r="F87" s="10"/>
      <c r="G87" s="10"/>
      <c r="H87" s="10"/>
      <c r="I87" s="10"/>
      <c r="J87" s="10"/>
      <c r="K87" s="35"/>
      <c r="L87" s="10"/>
      <c r="M87" s="10"/>
      <c r="N87" s="10"/>
      <c r="O87" s="10"/>
      <c r="P87" s="10"/>
      <c r="Q87" s="10"/>
    </row>
    <row r="88" spans="3:22" x14ac:dyDescent="0.25">
      <c r="C88" s="10"/>
      <c r="D88" s="10"/>
      <c r="E88" s="10"/>
      <c r="F88" s="10"/>
      <c r="G88" s="10"/>
      <c r="H88" s="10"/>
      <c r="I88" s="10"/>
      <c r="J88" s="10"/>
      <c r="K88" s="35"/>
      <c r="L88" s="10"/>
      <c r="M88" s="10"/>
      <c r="N88" s="10"/>
      <c r="O88" s="10"/>
      <c r="P88" s="10"/>
      <c r="Q88" s="10"/>
    </row>
    <row r="90" spans="3:22" x14ac:dyDescent="0.25">
      <c r="D90" s="62" t="s">
        <v>63</v>
      </c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</row>
    <row r="91" spans="3:22" x14ac:dyDescent="0.25">
      <c r="D91" s="22" t="s">
        <v>0</v>
      </c>
      <c r="E91" s="22" t="s">
        <v>1</v>
      </c>
      <c r="F91" s="22" t="s">
        <v>18</v>
      </c>
      <c r="G91" s="22" t="s">
        <v>51</v>
      </c>
      <c r="H91" s="22" t="s">
        <v>37</v>
      </c>
      <c r="I91" s="22" t="s">
        <v>10</v>
      </c>
      <c r="J91" s="22" t="s">
        <v>23</v>
      </c>
      <c r="K91" s="22" t="s">
        <v>38</v>
      </c>
      <c r="L91" s="22" t="s">
        <v>52</v>
      </c>
      <c r="M91" s="22" t="s">
        <v>205</v>
      </c>
      <c r="N91" s="22" t="s">
        <v>206</v>
      </c>
      <c r="O91" s="22" t="s">
        <v>207</v>
      </c>
      <c r="P91" s="22" t="s">
        <v>53</v>
      </c>
      <c r="Q91" s="22" t="s">
        <v>54</v>
      </c>
      <c r="R91" s="22" t="s">
        <v>41</v>
      </c>
      <c r="S91" s="22" t="s">
        <v>3</v>
      </c>
      <c r="T91" s="22" t="s">
        <v>4</v>
      </c>
      <c r="U91" s="22" t="s">
        <v>5</v>
      </c>
      <c r="V91" s="22" t="s">
        <v>6</v>
      </c>
    </row>
    <row r="92" spans="3:22" x14ac:dyDescent="0.25">
      <c r="D92" s="4">
        <v>1</v>
      </c>
      <c r="E92" s="4" t="s">
        <v>202</v>
      </c>
      <c r="F92" s="4">
        <v>1</v>
      </c>
      <c r="G92" s="4" t="s">
        <v>182</v>
      </c>
      <c r="H92" s="4" t="s">
        <v>183</v>
      </c>
      <c r="I92" s="4">
        <v>40041002</v>
      </c>
      <c r="J92" s="4" t="s">
        <v>203</v>
      </c>
      <c r="K92" s="4" t="s">
        <v>204</v>
      </c>
      <c r="L92" s="4" t="s">
        <v>182</v>
      </c>
      <c r="M92" s="4" t="s">
        <v>183</v>
      </c>
      <c r="N92" s="4">
        <v>40041002</v>
      </c>
      <c r="O92" s="4" t="s">
        <v>203</v>
      </c>
      <c r="P92" s="4" t="s">
        <v>208</v>
      </c>
      <c r="Q92" s="4" t="s">
        <v>71</v>
      </c>
      <c r="R92" s="4" t="s">
        <v>71</v>
      </c>
      <c r="S92" s="4" t="s">
        <v>69</v>
      </c>
      <c r="T92" s="4" t="s">
        <v>70</v>
      </c>
      <c r="U92" s="4" t="s">
        <v>71</v>
      </c>
      <c r="V92" s="4" t="s">
        <v>71</v>
      </c>
    </row>
    <row r="93" spans="3:22" x14ac:dyDescent="0.25">
      <c r="D93" s="5">
        <v>2</v>
      </c>
      <c r="E93" s="5" t="s">
        <v>229</v>
      </c>
      <c r="F93" s="5">
        <v>4</v>
      </c>
      <c r="G93" s="5" t="s">
        <v>182</v>
      </c>
      <c r="H93" s="5" t="s">
        <v>183</v>
      </c>
      <c r="I93" s="5">
        <v>54041009</v>
      </c>
      <c r="J93" s="5" t="s">
        <v>234</v>
      </c>
      <c r="K93" s="5" t="s">
        <v>204</v>
      </c>
      <c r="L93" s="5" t="s">
        <v>182</v>
      </c>
      <c r="M93" s="5" t="s">
        <v>183</v>
      </c>
      <c r="N93" s="5">
        <v>40041002</v>
      </c>
      <c r="O93" s="5" t="s">
        <v>203</v>
      </c>
      <c r="P93" s="5" t="s">
        <v>208</v>
      </c>
      <c r="Q93" s="5" t="s">
        <v>71</v>
      </c>
      <c r="R93" s="5" t="s">
        <v>71</v>
      </c>
      <c r="S93" s="5" t="s">
        <v>69</v>
      </c>
      <c r="T93" s="5" t="s">
        <v>70</v>
      </c>
      <c r="U93" s="5" t="s">
        <v>71</v>
      </c>
      <c r="V93" s="5" t="s">
        <v>71</v>
      </c>
    </row>
    <row r="94" spans="3:22" x14ac:dyDescent="0.25">
      <c r="D94" s="5">
        <v>3</v>
      </c>
      <c r="E94" s="5" t="s">
        <v>229</v>
      </c>
      <c r="F94" s="5">
        <v>4</v>
      </c>
      <c r="G94" s="5" t="s">
        <v>182</v>
      </c>
      <c r="H94" s="5" t="s">
        <v>183</v>
      </c>
      <c r="I94" s="5">
        <v>54041009</v>
      </c>
      <c r="J94" s="5" t="s">
        <v>233</v>
      </c>
      <c r="K94" s="5" t="s">
        <v>204</v>
      </c>
      <c r="L94" s="5" t="s">
        <v>182</v>
      </c>
      <c r="M94" s="5" t="s">
        <v>183</v>
      </c>
      <c r="N94" s="5">
        <v>40041002</v>
      </c>
      <c r="O94" s="5" t="s">
        <v>203</v>
      </c>
      <c r="P94" s="5" t="s">
        <v>208</v>
      </c>
      <c r="Q94" s="5" t="s">
        <v>71</v>
      </c>
      <c r="R94" s="5" t="s">
        <v>71</v>
      </c>
      <c r="S94" s="5" t="s">
        <v>69</v>
      </c>
      <c r="T94" s="5" t="s">
        <v>70</v>
      </c>
      <c r="U94" s="5" t="s">
        <v>71</v>
      </c>
      <c r="V94" s="5" t="s">
        <v>71</v>
      </c>
    </row>
    <row r="95" spans="3:22" x14ac:dyDescent="0.2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3:22" x14ac:dyDescent="0.25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4:22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4:22" x14ac:dyDescent="0.25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4:22" x14ac:dyDescent="0.25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4:22" x14ac:dyDescent="0.25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4:22" x14ac:dyDescent="0.2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4:22" x14ac:dyDescent="0.2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4:22" x14ac:dyDescent="0.2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5" spans="4:22" x14ac:dyDescent="0.25">
      <c r="D105" s="62" t="s">
        <v>64</v>
      </c>
      <c r="E105" s="62"/>
      <c r="F105" s="62"/>
      <c r="G105" s="62"/>
      <c r="H105" s="62"/>
      <c r="I105" s="62"/>
      <c r="J105" s="62"/>
      <c r="K105" s="62"/>
      <c r="L105" s="62"/>
      <c r="M105" s="62"/>
      <c r="N105" s="62"/>
    </row>
    <row r="106" spans="4:22" x14ac:dyDescent="0.25">
      <c r="D106" s="22" t="s">
        <v>0</v>
      </c>
      <c r="E106" s="22" t="s">
        <v>1</v>
      </c>
      <c r="F106" s="22" t="s">
        <v>49</v>
      </c>
      <c r="G106" s="22" t="s">
        <v>209</v>
      </c>
      <c r="H106" s="22" t="s">
        <v>26</v>
      </c>
      <c r="I106" s="22" t="s">
        <v>50</v>
      </c>
      <c r="J106" s="22" t="s">
        <v>33</v>
      </c>
      <c r="K106" s="22" t="s">
        <v>3</v>
      </c>
      <c r="L106" s="22" t="s">
        <v>4</v>
      </c>
      <c r="M106" s="22" t="s">
        <v>5</v>
      </c>
      <c r="N106" s="22" t="s">
        <v>6</v>
      </c>
    </row>
    <row r="107" spans="4:22" ht="150" x14ac:dyDescent="0.25">
      <c r="D107" s="4">
        <v>1</v>
      </c>
      <c r="E107" s="4" t="s">
        <v>210</v>
      </c>
      <c r="F107" s="4" t="s">
        <v>83</v>
      </c>
      <c r="G107" s="34" t="s">
        <v>175</v>
      </c>
      <c r="H107" s="28" t="s">
        <v>166</v>
      </c>
      <c r="I107" s="4">
        <v>1</v>
      </c>
      <c r="J107" s="4">
        <v>1</v>
      </c>
      <c r="K107" s="4" t="s">
        <v>69</v>
      </c>
      <c r="L107" s="4" t="s">
        <v>70</v>
      </c>
      <c r="M107" s="4" t="s">
        <v>71</v>
      </c>
      <c r="N107" s="4" t="s">
        <v>71</v>
      </c>
    </row>
    <row r="109" spans="4:22" x14ac:dyDescent="0.25">
      <c r="D109" s="62" t="s">
        <v>65</v>
      </c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</row>
    <row r="110" spans="4:22" x14ac:dyDescent="0.25">
      <c r="D110" s="21" t="s">
        <v>0</v>
      </c>
      <c r="E110" s="21" t="s">
        <v>1</v>
      </c>
      <c r="F110" s="21" t="s">
        <v>18</v>
      </c>
      <c r="G110" s="21" t="s">
        <v>51</v>
      </c>
      <c r="H110" s="21" t="s">
        <v>211</v>
      </c>
      <c r="I110" s="21" t="s">
        <v>212</v>
      </c>
      <c r="J110" s="21" t="s">
        <v>213</v>
      </c>
      <c r="K110" s="21" t="s">
        <v>214</v>
      </c>
      <c r="L110" s="21" t="s">
        <v>217</v>
      </c>
      <c r="M110" s="21" t="s">
        <v>216</v>
      </c>
      <c r="N110" s="21" t="s">
        <v>52</v>
      </c>
      <c r="O110" s="21" t="s">
        <v>205</v>
      </c>
      <c r="P110" s="21" t="s">
        <v>206</v>
      </c>
      <c r="Q110" s="21" t="s">
        <v>207</v>
      </c>
      <c r="R110" s="21" t="s">
        <v>218</v>
      </c>
      <c r="S110" s="21" t="s">
        <v>3</v>
      </c>
      <c r="T110" s="21" t="s">
        <v>4</v>
      </c>
      <c r="U110" s="21" t="s">
        <v>5</v>
      </c>
      <c r="V110" s="21" t="s">
        <v>6</v>
      </c>
    </row>
    <row r="111" spans="4:22" x14ac:dyDescent="0.25">
      <c r="D111" s="4">
        <v>1</v>
      </c>
      <c r="E111" s="4" t="s">
        <v>210</v>
      </c>
      <c r="F111" s="4">
        <v>1</v>
      </c>
      <c r="G111" s="2" t="s">
        <v>182</v>
      </c>
      <c r="H111" s="2" t="s">
        <v>183</v>
      </c>
      <c r="I111" s="2">
        <v>40041002</v>
      </c>
      <c r="J111" s="2" t="s">
        <v>203</v>
      </c>
      <c r="K111" s="2" t="s">
        <v>215</v>
      </c>
      <c r="L111" s="2">
        <v>758.62</v>
      </c>
      <c r="M111" s="2">
        <v>-758.62</v>
      </c>
      <c r="N111" s="1" t="s">
        <v>182</v>
      </c>
      <c r="O111" s="4" t="s">
        <v>183</v>
      </c>
      <c r="P111" s="1">
        <v>40041002</v>
      </c>
      <c r="Q111" s="1" t="s">
        <v>203</v>
      </c>
      <c r="R111" s="1">
        <v>758.62</v>
      </c>
      <c r="S111" s="4" t="s">
        <v>69</v>
      </c>
      <c r="T111" s="4" t="s">
        <v>70</v>
      </c>
      <c r="U111" s="4" t="s">
        <v>71</v>
      </c>
      <c r="V111" s="4" t="s">
        <v>71</v>
      </c>
    </row>
    <row r="114" spans="1:25" s="66" customFormat="1" ht="36" x14ac:dyDescent="0.25">
      <c r="A114" s="66" t="s">
        <v>237</v>
      </c>
    </row>
    <row r="116" spans="1:25" x14ac:dyDescent="0.25">
      <c r="A116" s="62" t="s">
        <v>259</v>
      </c>
      <c r="B116" s="62"/>
      <c r="D116" s="68" t="s">
        <v>251</v>
      </c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</row>
    <row r="117" spans="1:25" x14ac:dyDescent="0.25">
      <c r="A117" s="47" t="s">
        <v>245</v>
      </c>
      <c r="B117" s="4" t="s">
        <v>242</v>
      </c>
      <c r="D117" s="43" t="s">
        <v>0</v>
      </c>
      <c r="E117" s="44" t="s">
        <v>1</v>
      </c>
      <c r="F117" s="44" t="s">
        <v>263</v>
      </c>
      <c r="G117" s="1" t="s">
        <v>280</v>
      </c>
      <c r="H117" s="44" t="s">
        <v>28</v>
      </c>
      <c r="I117" s="44" t="s">
        <v>277</v>
      </c>
      <c r="J117" s="44" t="s">
        <v>281</v>
      </c>
      <c r="K117" s="44" t="s">
        <v>282</v>
      </c>
      <c r="L117" s="44" t="s">
        <v>283</v>
      </c>
      <c r="M117" s="44" t="s">
        <v>284</v>
      </c>
      <c r="N117" s="42" t="s">
        <v>245</v>
      </c>
      <c r="O117" s="44" t="s">
        <v>246</v>
      </c>
      <c r="P117" s="44" t="s">
        <v>247</v>
      </c>
      <c r="Q117" s="44" t="s">
        <v>248</v>
      </c>
      <c r="R117" s="44" t="s">
        <v>33</v>
      </c>
      <c r="S117" s="44" t="s">
        <v>31</v>
      </c>
      <c r="T117" s="44" t="s">
        <v>32</v>
      </c>
      <c r="U117" s="44" t="s">
        <v>45</v>
      </c>
      <c r="V117" s="45" t="s">
        <v>3</v>
      </c>
      <c r="W117" s="45" t="s">
        <v>4</v>
      </c>
      <c r="X117" s="45" t="s">
        <v>5</v>
      </c>
      <c r="Y117" s="46" t="s">
        <v>6</v>
      </c>
    </row>
    <row r="118" spans="1:25" x14ac:dyDescent="0.25">
      <c r="A118" s="4">
        <v>1</v>
      </c>
      <c r="B118" s="51" t="s">
        <v>240</v>
      </c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8"/>
    </row>
    <row r="119" spans="1:25" x14ac:dyDescent="0.25">
      <c r="A119" s="4">
        <v>2</v>
      </c>
      <c r="B119" s="4" t="s">
        <v>241</v>
      </c>
    </row>
    <row r="120" spans="1:25" x14ac:dyDescent="0.25">
      <c r="A120" s="10"/>
      <c r="B120" s="10"/>
    </row>
    <row r="121" spans="1:25" x14ac:dyDescent="0.25">
      <c r="A121" s="10"/>
      <c r="B121" s="10"/>
    </row>
    <row r="122" spans="1:25" x14ac:dyDescent="0.25">
      <c r="D122" s="62" t="s">
        <v>252</v>
      </c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</row>
    <row r="123" spans="1:25" x14ac:dyDescent="0.25">
      <c r="A123" s="43" t="s">
        <v>246</v>
      </c>
      <c r="B123" s="52" t="s">
        <v>242</v>
      </c>
      <c r="D123" s="55" t="s">
        <v>0</v>
      </c>
      <c r="E123" s="49" t="s">
        <v>1</v>
      </c>
      <c r="F123" s="49" t="s">
        <v>285</v>
      </c>
      <c r="G123" s="49" t="s">
        <v>249</v>
      </c>
      <c r="H123" s="49" t="s">
        <v>276</v>
      </c>
      <c r="I123" s="49" t="s">
        <v>286</v>
      </c>
      <c r="J123" s="49" t="s">
        <v>278</v>
      </c>
      <c r="K123" s="49" t="s">
        <v>287</v>
      </c>
      <c r="L123" s="49" t="s">
        <v>250</v>
      </c>
      <c r="M123" s="50" t="s">
        <v>3</v>
      </c>
      <c r="N123" s="50" t="s">
        <v>4</v>
      </c>
      <c r="O123" s="50" t="s">
        <v>5</v>
      </c>
      <c r="P123" s="56" t="s">
        <v>6</v>
      </c>
    </row>
    <row r="124" spans="1:25" x14ac:dyDescent="0.25">
      <c r="A124" s="53">
        <v>1</v>
      </c>
      <c r="B124" s="54" t="s">
        <v>243</v>
      </c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8"/>
    </row>
    <row r="125" spans="1:25" x14ac:dyDescent="0.25">
      <c r="A125" s="7">
        <v>2</v>
      </c>
      <c r="B125" s="8" t="s">
        <v>244</v>
      </c>
    </row>
    <row r="126" spans="1:25" x14ac:dyDescent="0.25">
      <c r="A126" s="10"/>
      <c r="B126" s="10"/>
    </row>
    <row r="127" spans="1:25" x14ac:dyDescent="0.25">
      <c r="A127" s="10"/>
      <c r="B127" s="10"/>
    </row>
    <row r="128" spans="1:25" x14ac:dyDescent="0.25">
      <c r="D128" s="62" t="s">
        <v>253</v>
      </c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</row>
    <row r="129" spans="1:23" x14ac:dyDescent="0.25">
      <c r="A129" s="43" t="s">
        <v>256</v>
      </c>
      <c r="B129" s="52" t="s">
        <v>242</v>
      </c>
      <c r="D129" s="55" t="s">
        <v>0</v>
      </c>
      <c r="E129" s="49" t="s">
        <v>1</v>
      </c>
      <c r="F129" s="44" t="s">
        <v>263</v>
      </c>
      <c r="G129" s="44" t="s">
        <v>288</v>
      </c>
      <c r="H129" s="44" t="s">
        <v>256</v>
      </c>
      <c r="I129" s="44" t="s">
        <v>280</v>
      </c>
      <c r="J129" s="44" t="s">
        <v>28</v>
      </c>
      <c r="K129" s="44" t="s">
        <v>277</v>
      </c>
      <c r="L129" s="44" t="s">
        <v>290</v>
      </c>
      <c r="M129" s="44" t="s">
        <v>291</v>
      </c>
      <c r="N129" s="44" t="s">
        <v>31</v>
      </c>
      <c r="O129" s="44" t="s">
        <v>45</v>
      </c>
      <c r="P129" s="49" t="s">
        <v>32</v>
      </c>
      <c r="Q129" s="49" t="s">
        <v>257</v>
      </c>
      <c r="R129" s="49" t="s">
        <v>258</v>
      </c>
      <c r="S129" s="49" t="s">
        <v>262</v>
      </c>
      <c r="T129" s="45" t="s">
        <v>3</v>
      </c>
      <c r="U129" s="45" t="s">
        <v>4</v>
      </c>
      <c r="V129" s="45" t="s">
        <v>5</v>
      </c>
      <c r="W129" s="46" t="s">
        <v>6</v>
      </c>
    </row>
    <row r="130" spans="1:23" x14ac:dyDescent="0.25">
      <c r="A130" s="53">
        <v>1</v>
      </c>
      <c r="B130" s="54" t="s">
        <v>201</v>
      </c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 t="s">
        <v>275</v>
      </c>
      <c r="P130" s="5"/>
      <c r="Q130" s="5"/>
      <c r="R130" s="5"/>
      <c r="S130" s="5"/>
      <c r="T130" s="5"/>
      <c r="U130" s="5"/>
      <c r="V130" s="5"/>
      <c r="W130" s="8"/>
    </row>
    <row r="131" spans="1:23" x14ac:dyDescent="0.25">
      <c r="A131" s="7">
        <v>2</v>
      </c>
      <c r="B131" s="8" t="s">
        <v>254</v>
      </c>
    </row>
    <row r="132" spans="1:23" x14ac:dyDescent="0.25">
      <c r="A132" s="7">
        <v>3</v>
      </c>
      <c r="B132" t="s">
        <v>295</v>
      </c>
    </row>
    <row r="133" spans="1:23" x14ac:dyDescent="0.25">
      <c r="A133" s="10"/>
      <c r="B133" s="10"/>
      <c r="D133" s="62" t="s">
        <v>294</v>
      </c>
      <c r="E133" s="62"/>
      <c r="F133" s="62"/>
      <c r="G133" s="62"/>
      <c r="H133" s="62"/>
      <c r="I133" s="62"/>
      <c r="J133" s="62"/>
      <c r="K133" s="62"/>
      <c r="L133" s="62"/>
      <c r="M133" s="62"/>
      <c r="N133" s="62"/>
    </row>
    <row r="134" spans="1:23" x14ac:dyDescent="0.25">
      <c r="A134" s="10"/>
      <c r="B134" s="10"/>
      <c r="D134" s="55" t="s">
        <v>0</v>
      </c>
      <c r="E134" s="49" t="s">
        <v>1</v>
      </c>
      <c r="F134" s="59" t="s">
        <v>280</v>
      </c>
      <c r="G134" s="49" t="s">
        <v>28</v>
      </c>
      <c r="H134" s="49" t="s">
        <v>277</v>
      </c>
      <c r="I134" s="49" t="s">
        <v>290</v>
      </c>
      <c r="J134" s="49" t="s">
        <v>291</v>
      </c>
      <c r="K134" s="45" t="s">
        <v>3</v>
      </c>
      <c r="L134" s="50" t="s">
        <v>4</v>
      </c>
      <c r="M134" s="50" t="s">
        <v>5</v>
      </c>
      <c r="N134" s="56" t="s">
        <v>6</v>
      </c>
    </row>
    <row r="135" spans="1:23" x14ac:dyDescent="0.25">
      <c r="D135" s="60"/>
      <c r="E135" s="58"/>
      <c r="F135" s="25"/>
    </row>
    <row r="136" spans="1:23" x14ac:dyDescent="0.25">
      <c r="D136" s="10"/>
      <c r="E136" s="10"/>
    </row>
    <row r="137" spans="1:23" x14ac:dyDescent="0.25">
      <c r="A137" s="49" t="s">
        <v>31</v>
      </c>
      <c r="B137" s="52" t="s">
        <v>242</v>
      </c>
    </row>
    <row r="138" spans="1:23" x14ac:dyDescent="0.25">
      <c r="A138" s="53">
        <v>1</v>
      </c>
      <c r="B138" s="2" t="s">
        <v>200</v>
      </c>
      <c r="D138" s="67" t="s">
        <v>289</v>
      </c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/>
      <c r="Q138"/>
      <c r="R138"/>
    </row>
    <row r="139" spans="1:23" x14ac:dyDescent="0.25">
      <c r="A139" s="7">
        <v>2</v>
      </c>
      <c r="B139" s="2" t="s">
        <v>177</v>
      </c>
      <c r="D139" s="55" t="s">
        <v>0</v>
      </c>
      <c r="E139" s="49" t="s">
        <v>1</v>
      </c>
      <c r="F139" s="44" t="s">
        <v>280</v>
      </c>
      <c r="G139" s="44" t="s">
        <v>28</v>
      </c>
      <c r="H139" s="44" t="s">
        <v>277</v>
      </c>
      <c r="I139" s="44" t="s">
        <v>292</v>
      </c>
      <c r="J139" s="44" t="s">
        <v>255</v>
      </c>
      <c r="K139" s="49" t="s">
        <v>260</v>
      </c>
      <c r="L139" s="49" t="s">
        <v>279</v>
      </c>
      <c r="M139" s="49" t="s">
        <v>261</v>
      </c>
      <c r="N139" s="45" t="s">
        <v>3</v>
      </c>
      <c r="O139" s="50" t="s">
        <v>4</v>
      </c>
      <c r="P139" s="50" t="s">
        <v>5</v>
      </c>
      <c r="Q139" s="56" t="s">
        <v>6</v>
      </c>
    </row>
    <row r="140" spans="1:23" x14ac:dyDescent="0.25">
      <c r="A140" s="53">
        <v>3</v>
      </c>
      <c r="B140" s="8" t="s">
        <v>227</v>
      </c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8"/>
    </row>
    <row r="141" spans="1:23" x14ac:dyDescent="0.25">
      <c r="A141" s="7">
        <v>4</v>
      </c>
      <c r="B141" s="8" t="s">
        <v>154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23" x14ac:dyDescent="0.25">
      <c r="A142" s="7">
        <v>5</v>
      </c>
      <c r="B142" s="8" t="s">
        <v>265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23" x14ac:dyDescent="0.25">
      <c r="A143" s="61"/>
      <c r="B143" s="61"/>
      <c r="D143" s="67" t="s">
        <v>293</v>
      </c>
      <c r="E143" s="67"/>
      <c r="F143" s="67"/>
      <c r="G143" s="67"/>
      <c r="H143" s="67"/>
      <c r="I143" s="67"/>
      <c r="J143" s="67"/>
      <c r="K143" s="67"/>
      <c r="L143" s="67"/>
      <c r="M143" s="67"/>
      <c r="N143"/>
      <c r="O143"/>
    </row>
    <row r="144" spans="1:23" x14ac:dyDescent="0.25">
      <c r="A144" s="10"/>
      <c r="B144" s="10"/>
      <c r="D144" s="48" t="s">
        <v>0</v>
      </c>
      <c r="E144" s="48" t="s">
        <v>1</v>
      </c>
      <c r="F144" s="48" t="s">
        <v>285</v>
      </c>
      <c r="G144" s="48" t="s">
        <v>249</v>
      </c>
      <c r="H144" s="4" t="s">
        <v>278</v>
      </c>
      <c r="I144" s="4" t="s">
        <v>53</v>
      </c>
      <c r="J144" s="22" t="s">
        <v>3</v>
      </c>
      <c r="K144" s="57" t="s">
        <v>4</v>
      </c>
      <c r="L144" s="57" t="s">
        <v>5</v>
      </c>
      <c r="M144" s="57" t="s">
        <v>6</v>
      </c>
      <c r="N144"/>
      <c r="O144"/>
    </row>
    <row r="145" spans="1:20" x14ac:dyDescent="0.25">
      <c r="A145" s="10"/>
      <c r="B145" s="1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/>
      <c r="O145"/>
    </row>
    <row r="146" spans="1:20" x14ac:dyDescent="0.25">
      <c r="A146" s="10"/>
      <c r="B146" s="10"/>
    </row>
    <row r="147" spans="1:20" x14ac:dyDescent="0.25">
      <c r="A147" s="10"/>
      <c r="B147" s="10"/>
      <c r="D147" s="62" t="s">
        <v>264</v>
      </c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</row>
    <row r="148" spans="1:20" x14ac:dyDescent="0.25">
      <c r="D148" s="48" t="s">
        <v>0</v>
      </c>
      <c r="E148" s="48" t="s">
        <v>1</v>
      </c>
      <c r="F148" s="48" t="s">
        <v>22</v>
      </c>
      <c r="G148" s="48" t="s">
        <v>263</v>
      </c>
      <c r="H148" s="48" t="s">
        <v>31</v>
      </c>
      <c r="I148" s="48" t="s">
        <v>266</v>
      </c>
      <c r="J148" s="4" t="s">
        <v>238</v>
      </c>
      <c r="K148" s="4" t="s">
        <v>239</v>
      </c>
      <c r="L148" s="4" t="s">
        <v>255</v>
      </c>
      <c r="M148" s="48" t="s">
        <v>267</v>
      </c>
      <c r="N148" s="48" t="s">
        <v>268</v>
      </c>
      <c r="O148" s="48" t="s">
        <v>269</v>
      </c>
      <c r="P148" s="48" t="s">
        <v>270</v>
      </c>
      <c r="Q148" s="57" t="s">
        <v>3</v>
      </c>
      <c r="R148" s="57" t="s">
        <v>4</v>
      </c>
      <c r="S148" s="57" t="s">
        <v>5</v>
      </c>
      <c r="T148" s="57" t="s">
        <v>6</v>
      </c>
    </row>
    <row r="149" spans="1:20" x14ac:dyDescent="0.25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1" spans="1:20" x14ac:dyDescent="0.25">
      <c r="D151" s="62" t="s">
        <v>271</v>
      </c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</row>
    <row r="152" spans="1:20" x14ac:dyDescent="0.25">
      <c r="D152" s="48" t="s">
        <v>0</v>
      </c>
      <c r="E152" s="48" t="s">
        <v>1</v>
      </c>
      <c r="F152" s="48" t="s">
        <v>263</v>
      </c>
      <c r="G152" s="48" t="s">
        <v>272</v>
      </c>
      <c r="H152" s="48" t="s">
        <v>31</v>
      </c>
      <c r="I152" s="48" t="s">
        <v>273</v>
      </c>
      <c r="J152" s="48" t="s">
        <v>274</v>
      </c>
      <c r="K152" s="4" t="s">
        <v>45</v>
      </c>
      <c r="L152" s="4" t="s">
        <v>32</v>
      </c>
      <c r="M152" s="57" t="s">
        <v>3</v>
      </c>
      <c r="N152" s="57" t="s">
        <v>4</v>
      </c>
      <c r="O152" s="57" t="s">
        <v>5</v>
      </c>
      <c r="P152" s="57" t="s">
        <v>6</v>
      </c>
    </row>
    <row r="153" spans="1:20" x14ac:dyDescent="0.25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</sheetData>
  <mergeCells count="22">
    <mergeCell ref="D2:P2"/>
    <mergeCell ref="D105:N105"/>
    <mergeCell ref="D66:V66"/>
    <mergeCell ref="D14:Q14"/>
    <mergeCell ref="D71:Q71"/>
    <mergeCell ref="D43:M43"/>
    <mergeCell ref="D54:W54"/>
    <mergeCell ref="D32:AH32"/>
    <mergeCell ref="D151:T151"/>
    <mergeCell ref="D133:N133"/>
    <mergeCell ref="D23:M23"/>
    <mergeCell ref="D48:N48"/>
    <mergeCell ref="D90:V90"/>
    <mergeCell ref="D109:V109"/>
    <mergeCell ref="A114:XFD114"/>
    <mergeCell ref="D147:T147"/>
    <mergeCell ref="D138:O138"/>
    <mergeCell ref="D143:M143"/>
    <mergeCell ref="D122:P122"/>
    <mergeCell ref="A116:B116"/>
    <mergeCell ref="D128:R128"/>
    <mergeCell ref="D116:W116"/>
  </mergeCells>
  <pageMargins left="0.7" right="0.7" top="0.75" bottom="0.75" header="0.3" footer="0.3"/>
  <pageSetup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"/>
  <sheetViews>
    <sheetView workbookViewId="0">
      <selection activeCell="S4" sqref="S4"/>
    </sheetView>
  </sheetViews>
  <sheetFormatPr defaultRowHeight="15" x14ac:dyDescent="0.25"/>
  <cols>
    <col min="6" max="6" width="16.5703125" bestFit="1" customWidth="1"/>
    <col min="7" max="7" width="24.5703125" bestFit="1" customWidth="1"/>
    <col min="8" max="8" width="13.7109375" customWidth="1"/>
  </cols>
  <sheetData>
    <row r="1" spans="2:33" s="2" customFormat="1" ht="15.75" thickBot="1" x14ac:dyDescent="0.3">
      <c r="D1" s="70" t="s">
        <v>56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/>
    </row>
    <row r="2" spans="2:33" s="2" customFormat="1" ht="16.5" thickTop="1" thickBot="1" x14ac:dyDescent="0.3">
      <c r="D2" s="3" t="s">
        <v>0</v>
      </c>
      <c r="E2" s="3" t="s">
        <v>1</v>
      </c>
      <c r="F2" s="3" t="s">
        <v>74</v>
      </c>
      <c r="G2" s="3" t="s">
        <v>9</v>
      </c>
      <c r="H2" s="3" t="s">
        <v>10</v>
      </c>
      <c r="I2" s="3" t="s">
        <v>28</v>
      </c>
      <c r="J2" s="3" t="s">
        <v>22</v>
      </c>
      <c r="K2" s="3" t="s">
        <v>104</v>
      </c>
      <c r="L2" s="3" t="s">
        <v>73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97</v>
      </c>
      <c r="R2" s="3" t="s">
        <v>98</v>
      </c>
      <c r="S2" s="3" t="s">
        <v>99</v>
      </c>
      <c r="T2" s="3" t="s">
        <v>100</v>
      </c>
      <c r="U2" s="3" t="s">
        <v>101</v>
      </c>
      <c r="V2" s="3" t="s">
        <v>102</v>
      </c>
      <c r="W2" s="3" t="s">
        <v>103</v>
      </c>
      <c r="X2" s="3" t="s">
        <v>3</v>
      </c>
      <c r="Y2" s="3" t="s">
        <v>4</v>
      </c>
      <c r="Z2" s="3" t="s">
        <v>5</v>
      </c>
      <c r="AA2" s="3" t="s">
        <v>6</v>
      </c>
      <c r="AB2" s="3" t="s">
        <v>12</v>
      </c>
      <c r="AC2" s="3" t="s">
        <v>13</v>
      </c>
      <c r="AD2" s="3" t="s">
        <v>14</v>
      </c>
      <c r="AE2" s="3" t="s">
        <v>15</v>
      </c>
      <c r="AF2" s="3" t="s">
        <v>16</v>
      </c>
      <c r="AG2" s="3" t="s">
        <v>17</v>
      </c>
    </row>
    <row r="3" spans="2:33" s="2" customFormat="1" ht="15.75" thickTop="1" x14ac:dyDescent="0.25">
      <c r="B3" s="2">
        <v>1</v>
      </c>
      <c r="C3" s="2" t="s">
        <v>92</v>
      </c>
      <c r="D3" s="4">
        <v>1</v>
      </c>
      <c r="E3" s="4" t="s">
        <v>66</v>
      </c>
      <c r="F3" s="4" t="s">
        <v>67</v>
      </c>
      <c r="G3" t="s">
        <v>76</v>
      </c>
      <c r="H3">
        <v>40011000</v>
      </c>
      <c r="I3" s="4" t="s">
        <v>83</v>
      </c>
      <c r="J3" s="4">
        <v>2024</v>
      </c>
      <c r="K3" s="2">
        <f>SUM(Table216[[#This Row],[jan]:[dec]])</f>
        <v>6951.8399999999992</v>
      </c>
      <c r="L3" s="2">
        <v>579.32000000000005</v>
      </c>
      <c r="M3" s="2">
        <v>579.32000000000005</v>
      </c>
      <c r="N3" s="2">
        <v>579.32000000000005</v>
      </c>
      <c r="O3" s="2">
        <v>579.32000000000005</v>
      </c>
      <c r="P3" s="2">
        <v>579.32000000000005</v>
      </c>
      <c r="Q3" s="2">
        <v>579.32000000000005</v>
      </c>
      <c r="R3" s="2">
        <v>579.32000000000005</v>
      </c>
      <c r="S3" s="2">
        <v>579.32000000000005</v>
      </c>
      <c r="T3" s="2">
        <v>579.32000000000005</v>
      </c>
      <c r="U3" s="2">
        <v>579.32000000000005</v>
      </c>
      <c r="V3" s="2">
        <v>579.32000000000005</v>
      </c>
      <c r="W3" s="2">
        <v>579.32000000000005</v>
      </c>
      <c r="X3" s="4" t="s">
        <v>69</v>
      </c>
      <c r="Y3" s="4" t="s">
        <v>70</v>
      </c>
      <c r="Z3" s="4" t="s">
        <v>71</v>
      </c>
      <c r="AA3" s="4" t="s">
        <v>71</v>
      </c>
      <c r="AB3" s="4"/>
      <c r="AC3" s="4"/>
      <c r="AD3" s="4"/>
      <c r="AE3" s="4"/>
      <c r="AF3" s="4"/>
      <c r="AG3" s="4" t="e">
        <f xml:space="preserve"> Table5[id]</f>
        <v>#VALUE!</v>
      </c>
    </row>
    <row r="4" spans="2:33" s="2" customFormat="1" x14ac:dyDescent="0.25">
      <c r="B4" s="2">
        <v>1</v>
      </c>
      <c r="C4" s="2" t="s">
        <v>92</v>
      </c>
      <c r="D4" s="4">
        <v>2</v>
      </c>
      <c r="E4" s="4" t="s">
        <v>77</v>
      </c>
      <c r="F4" s="4" t="s">
        <v>67</v>
      </c>
      <c r="G4" t="s">
        <v>76</v>
      </c>
      <c r="H4">
        <v>40011000</v>
      </c>
      <c r="I4" s="4" t="s">
        <v>84</v>
      </c>
      <c r="J4" s="4">
        <v>2024</v>
      </c>
      <c r="K4" s="2">
        <f>SUM(Table216[[#This Row],[jan]:[dec]])</f>
        <v>10792.68</v>
      </c>
      <c r="L4" s="2">
        <v>899.39</v>
      </c>
      <c r="M4" s="2">
        <v>899.39</v>
      </c>
      <c r="N4" s="2">
        <v>899.39</v>
      </c>
      <c r="O4" s="2">
        <v>899.39</v>
      </c>
      <c r="P4" s="2">
        <v>899.39</v>
      </c>
      <c r="Q4" s="2">
        <v>899.39</v>
      </c>
      <c r="R4" s="2">
        <v>899.39</v>
      </c>
      <c r="S4" s="2">
        <v>899.39</v>
      </c>
      <c r="T4" s="2">
        <v>899.39</v>
      </c>
      <c r="U4" s="2">
        <v>899.39</v>
      </c>
      <c r="V4" s="2">
        <v>899.39</v>
      </c>
      <c r="W4" s="2">
        <v>899.39</v>
      </c>
      <c r="X4" s="4" t="s">
        <v>69</v>
      </c>
      <c r="Y4" s="4" t="s">
        <v>70</v>
      </c>
      <c r="Z4" s="4" t="s">
        <v>71</v>
      </c>
      <c r="AA4" s="4" t="s">
        <v>71</v>
      </c>
      <c r="AB4" s="5"/>
      <c r="AC4" s="5"/>
      <c r="AD4" s="5"/>
      <c r="AE4" s="5"/>
      <c r="AF4" s="5"/>
      <c r="AG4" s="5"/>
    </row>
    <row r="5" spans="2:33" s="2" customFormat="1" x14ac:dyDescent="0.25">
      <c r="B5" s="12">
        <v>2</v>
      </c>
      <c r="C5" s="12" t="s">
        <v>91</v>
      </c>
      <c r="D5" s="4">
        <v>1</v>
      </c>
      <c r="E5" s="4" t="s">
        <v>66</v>
      </c>
      <c r="F5" s="4" t="s">
        <v>67</v>
      </c>
      <c r="G5" t="s">
        <v>76</v>
      </c>
      <c r="H5">
        <v>40011000</v>
      </c>
      <c r="I5" s="4" t="s">
        <v>83</v>
      </c>
      <c r="J5" s="4">
        <v>2024</v>
      </c>
      <c r="K5" s="12">
        <f>SUM(Table216[[#This Row],[jan]:[dec]])</f>
        <v>11990.519999999997</v>
      </c>
      <c r="L5" s="12">
        <v>999.21</v>
      </c>
      <c r="M5" s="12">
        <v>999.21</v>
      </c>
      <c r="N5" s="12">
        <v>999.21</v>
      </c>
      <c r="O5" s="12">
        <v>999.21</v>
      </c>
      <c r="P5" s="12">
        <v>999.21</v>
      </c>
      <c r="Q5" s="12">
        <v>999.21</v>
      </c>
      <c r="R5" s="12">
        <v>999.21</v>
      </c>
      <c r="S5" s="12">
        <v>999.21</v>
      </c>
      <c r="T5" s="12">
        <v>999.21</v>
      </c>
      <c r="U5" s="12">
        <v>999.21</v>
      </c>
      <c r="V5" s="12">
        <v>999.21</v>
      </c>
      <c r="W5" s="12">
        <v>999.21</v>
      </c>
      <c r="X5" s="4" t="s">
        <v>69</v>
      </c>
      <c r="Y5" s="4" t="s">
        <v>70</v>
      </c>
      <c r="Z5" s="13" t="s">
        <v>90</v>
      </c>
      <c r="AA5" s="13" t="s">
        <v>70</v>
      </c>
      <c r="AB5" s="5"/>
      <c r="AC5" s="5"/>
      <c r="AD5" s="5"/>
      <c r="AE5" s="5"/>
      <c r="AF5" s="5"/>
      <c r="AG5" s="5"/>
    </row>
    <row r="6" spans="2:33" s="2" customFormat="1" x14ac:dyDescent="0.25">
      <c r="B6" s="12">
        <v>2</v>
      </c>
      <c r="C6" s="12" t="s">
        <v>91</v>
      </c>
      <c r="D6" s="4">
        <v>2</v>
      </c>
      <c r="E6" s="4" t="s">
        <v>77</v>
      </c>
      <c r="F6" s="4" t="s">
        <v>67</v>
      </c>
      <c r="G6" t="s">
        <v>76</v>
      </c>
      <c r="H6">
        <v>40011000</v>
      </c>
      <c r="I6" s="4" t="s">
        <v>84</v>
      </c>
      <c r="J6" s="4">
        <v>2024</v>
      </c>
      <c r="K6" s="12">
        <f>SUM(Table216[[#This Row],[jan]:[dec]])</f>
        <v>13192.679999999998</v>
      </c>
      <c r="L6" s="12">
        <v>1099.3900000000001</v>
      </c>
      <c r="M6" s="12">
        <v>1099.3900000000001</v>
      </c>
      <c r="N6" s="12">
        <v>1099.3900000000001</v>
      </c>
      <c r="O6" s="12">
        <v>1099.3900000000001</v>
      </c>
      <c r="P6" s="12">
        <v>1099.3900000000001</v>
      </c>
      <c r="Q6" s="12">
        <v>1099.3900000000001</v>
      </c>
      <c r="R6" s="12">
        <v>1099.3900000000001</v>
      </c>
      <c r="S6" s="12">
        <v>1099.3900000000001</v>
      </c>
      <c r="T6" s="12">
        <v>1099.3900000000001</v>
      </c>
      <c r="U6" s="12">
        <v>1099.3900000000001</v>
      </c>
      <c r="V6" s="12">
        <v>1099.3900000000001</v>
      </c>
      <c r="W6" s="12">
        <v>1099.3900000000001</v>
      </c>
      <c r="X6" s="4" t="s">
        <v>69</v>
      </c>
      <c r="Y6" s="4" t="s">
        <v>70</v>
      </c>
      <c r="Z6" s="13" t="s">
        <v>90</v>
      </c>
      <c r="AA6" s="13" t="s">
        <v>70</v>
      </c>
      <c r="AB6" s="4"/>
      <c r="AC6" s="4"/>
      <c r="AD6" s="4"/>
      <c r="AE6" s="4"/>
      <c r="AF6" s="4"/>
      <c r="AG6" s="4"/>
    </row>
  </sheetData>
  <mergeCells count="1">
    <mergeCell ref="D1:A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F4" sqref="F4"/>
    </sheetView>
  </sheetViews>
  <sheetFormatPr defaultRowHeight="15" x14ac:dyDescent="0.25"/>
  <cols>
    <col min="1" max="1" width="9.140625" style="2"/>
    <col min="2" max="2" width="8.140625" style="2" bestFit="1" customWidth="1"/>
    <col min="3" max="3" width="12.28515625" style="2" bestFit="1" customWidth="1"/>
    <col min="4" max="4" width="24.28515625" style="2" bestFit="1" customWidth="1"/>
    <col min="5" max="16384" width="9.140625" style="2"/>
  </cols>
  <sheetData>
    <row r="2" spans="2:4" x14ac:dyDescent="0.25">
      <c r="B2" s="2" t="s">
        <v>85</v>
      </c>
      <c r="C2" s="2" t="s">
        <v>88</v>
      </c>
    </row>
    <row r="3" spans="2:4" x14ac:dyDescent="0.25">
      <c r="B3" s="2">
        <v>1</v>
      </c>
      <c r="C3" s="2" t="s">
        <v>89</v>
      </c>
      <c r="D3" s="11" t="s">
        <v>86</v>
      </c>
    </row>
    <row r="4" spans="2:4" x14ac:dyDescent="0.25">
      <c r="B4" s="2">
        <v>2</v>
      </c>
      <c r="C4" s="2" t="s">
        <v>89</v>
      </c>
      <c r="D4" s="11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L18"/>
  <sheetViews>
    <sheetView zoomScale="130" zoomScaleNormal="130" workbookViewId="0">
      <selection activeCell="H11" sqref="H11"/>
    </sheetView>
  </sheetViews>
  <sheetFormatPr defaultRowHeight="15" x14ac:dyDescent="0.25"/>
  <cols>
    <col min="1" max="1" width="7.28515625" bestFit="1" customWidth="1"/>
    <col min="2" max="2" width="10.140625" bestFit="1" customWidth="1"/>
    <col min="3" max="3" width="14.5703125" bestFit="1" customWidth="1"/>
    <col min="4" max="4" width="10.28515625" bestFit="1" customWidth="1"/>
    <col min="5" max="5" width="14.5703125" bestFit="1" customWidth="1"/>
    <col min="6" max="6" width="24.85546875" bestFit="1" customWidth="1"/>
    <col min="7" max="7" width="18.42578125" bestFit="1" customWidth="1"/>
    <col min="8" max="8" width="26.85546875" bestFit="1" customWidth="1"/>
    <col min="9" max="10" width="15.7109375" bestFit="1" customWidth="1"/>
    <col min="11" max="12" width="16.140625" bestFit="1" customWidth="1"/>
  </cols>
  <sheetData>
    <row r="2" spans="2:12" x14ac:dyDescent="0.25">
      <c r="B2" s="72" t="s">
        <v>78</v>
      </c>
      <c r="C2" s="72"/>
      <c r="D2" s="72"/>
      <c r="E2" s="72"/>
      <c r="F2" s="72"/>
      <c r="G2" s="72"/>
      <c r="H2" s="72"/>
      <c r="I2" s="72"/>
      <c r="J2" s="72"/>
      <c r="K2" s="72"/>
    </row>
    <row r="3" spans="2:12" x14ac:dyDescent="0.25">
      <c r="B3" s="22" t="s">
        <v>0</v>
      </c>
      <c r="C3" s="22" t="s">
        <v>1</v>
      </c>
      <c r="D3" s="22" t="s">
        <v>22</v>
      </c>
      <c r="E3" s="22" t="s">
        <v>79</v>
      </c>
      <c r="F3" s="22" t="s">
        <v>80</v>
      </c>
      <c r="G3" s="22" t="s">
        <v>11</v>
      </c>
      <c r="H3" s="22" t="s">
        <v>3</v>
      </c>
      <c r="I3" s="22" t="s">
        <v>4</v>
      </c>
      <c r="J3" s="22" t="s">
        <v>5</v>
      </c>
      <c r="K3" s="22" t="s">
        <v>6</v>
      </c>
    </row>
    <row r="4" spans="2:12" x14ac:dyDescent="0.25">
      <c r="B4" s="4">
        <v>1</v>
      </c>
      <c r="C4" s="4" t="s">
        <v>68</v>
      </c>
      <c r="D4" s="4">
        <v>2023</v>
      </c>
      <c r="E4" s="4" t="s">
        <v>81</v>
      </c>
      <c r="F4" s="4" t="s">
        <v>82</v>
      </c>
      <c r="G4" s="4">
        <v>15000</v>
      </c>
      <c r="H4" s="26">
        <v>44964</v>
      </c>
      <c r="I4" s="4" t="s">
        <v>70</v>
      </c>
      <c r="J4" s="4" t="s">
        <v>71</v>
      </c>
      <c r="K4" s="4" t="s">
        <v>71</v>
      </c>
    </row>
    <row r="5" spans="2:12" x14ac:dyDescent="0.25">
      <c r="B5" s="4">
        <v>2</v>
      </c>
      <c r="C5" s="4" t="s">
        <v>68</v>
      </c>
      <c r="D5" s="4">
        <v>2023</v>
      </c>
      <c r="E5" s="4" t="s">
        <v>81</v>
      </c>
      <c r="F5" s="4" t="s">
        <v>82</v>
      </c>
      <c r="G5" s="13">
        <v>17000</v>
      </c>
      <c r="H5" s="26">
        <v>44964</v>
      </c>
      <c r="I5" s="4" t="s">
        <v>70</v>
      </c>
      <c r="J5" s="13" t="s">
        <v>142</v>
      </c>
      <c r="K5" s="13" t="s">
        <v>70</v>
      </c>
    </row>
    <row r="7" spans="2:12" x14ac:dyDescent="0.25">
      <c r="B7" s="73" t="s">
        <v>105</v>
      </c>
      <c r="C7" s="74"/>
      <c r="D7" s="74"/>
      <c r="E7" s="74"/>
      <c r="F7" s="74"/>
      <c r="G7" s="74"/>
      <c r="H7" s="74"/>
      <c r="I7" s="74"/>
      <c r="J7" s="74"/>
      <c r="K7" s="74"/>
      <c r="L7" s="75"/>
    </row>
    <row r="8" spans="2:12" x14ac:dyDescent="0.25">
      <c r="B8" s="22" t="s">
        <v>0</v>
      </c>
      <c r="C8" s="22" t="s">
        <v>1</v>
      </c>
      <c r="D8" s="22" t="s">
        <v>8</v>
      </c>
      <c r="E8" s="22" t="s">
        <v>106</v>
      </c>
      <c r="F8" s="22" t="s">
        <v>107</v>
      </c>
      <c r="G8" s="22" t="s">
        <v>31</v>
      </c>
      <c r="H8" s="22" t="s">
        <v>112</v>
      </c>
      <c r="I8" s="22" t="s">
        <v>3</v>
      </c>
      <c r="J8" s="22" t="s">
        <v>4</v>
      </c>
      <c r="K8" s="22" t="s">
        <v>5</v>
      </c>
      <c r="L8" s="22" t="s">
        <v>6</v>
      </c>
    </row>
    <row r="9" spans="2:12" x14ac:dyDescent="0.25">
      <c r="B9" s="4">
        <v>1</v>
      </c>
      <c r="C9" s="4" t="s">
        <v>68</v>
      </c>
      <c r="D9" s="4" t="s">
        <v>219</v>
      </c>
      <c r="E9" s="4" t="s">
        <v>108</v>
      </c>
      <c r="F9" s="16" t="s">
        <v>109</v>
      </c>
      <c r="G9" s="23" t="s">
        <v>143</v>
      </c>
      <c r="H9" s="23"/>
      <c r="I9" s="4" t="s">
        <v>69</v>
      </c>
      <c r="J9" s="4" t="s">
        <v>70</v>
      </c>
      <c r="K9" s="4" t="s">
        <v>71</v>
      </c>
      <c r="L9" s="4" t="s">
        <v>71</v>
      </c>
    </row>
    <row r="10" spans="2:12" ht="32.25" customHeight="1" x14ac:dyDescent="0.25">
      <c r="B10" s="4">
        <v>2</v>
      </c>
      <c r="C10" s="4" t="s">
        <v>68</v>
      </c>
      <c r="D10" s="4" t="s">
        <v>219</v>
      </c>
      <c r="E10" s="4" t="s">
        <v>110</v>
      </c>
      <c r="F10" s="4" t="s">
        <v>113</v>
      </c>
      <c r="G10" s="23" t="s">
        <v>144</v>
      </c>
      <c r="H10" s="28" t="s">
        <v>114</v>
      </c>
      <c r="I10" s="4" t="s">
        <v>69</v>
      </c>
      <c r="J10" s="4" t="s">
        <v>70</v>
      </c>
      <c r="K10" s="4" t="s">
        <v>71</v>
      </c>
      <c r="L10" s="4" t="s">
        <v>71</v>
      </c>
    </row>
    <row r="11" spans="2:12" x14ac:dyDescent="0.25">
      <c r="B11" s="4">
        <v>3</v>
      </c>
      <c r="C11" s="4" t="s">
        <v>68</v>
      </c>
      <c r="D11" s="4" t="s">
        <v>219</v>
      </c>
      <c r="E11" s="4" t="s">
        <v>113</v>
      </c>
      <c r="F11" s="4" t="s">
        <v>118</v>
      </c>
      <c r="G11" s="23" t="s">
        <v>145</v>
      </c>
      <c r="H11" s="33" t="s">
        <v>117</v>
      </c>
      <c r="I11" s="4" t="s">
        <v>69</v>
      </c>
      <c r="J11" s="4" t="s">
        <v>70</v>
      </c>
      <c r="K11" s="4" t="s">
        <v>71</v>
      </c>
      <c r="L11" s="4" t="s">
        <v>71</v>
      </c>
    </row>
    <row r="12" spans="2:12" x14ac:dyDescent="0.25">
      <c r="B12" s="4">
        <v>4</v>
      </c>
      <c r="C12" s="4" t="s">
        <v>68</v>
      </c>
      <c r="D12" s="4" t="s">
        <v>219</v>
      </c>
      <c r="E12" s="4" t="s">
        <v>118</v>
      </c>
      <c r="F12" s="4" t="s">
        <v>111</v>
      </c>
      <c r="G12" s="23" t="s">
        <v>146</v>
      </c>
      <c r="H12" s="23" t="s">
        <v>117</v>
      </c>
      <c r="I12" s="4" t="s">
        <v>69</v>
      </c>
      <c r="J12" s="4" t="s">
        <v>70</v>
      </c>
      <c r="K12" s="4" t="s">
        <v>71</v>
      </c>
      <c r="L12" s="4" t="s">
        <v>71</v>
      </c>
    </row>
    <row r="13" spans="2:12" x14ac:dyDescent="0.25">
      <c r="B13" s="4">
        <v>5</v>
      </c>
      <c r="C13" s="4" t="s">
        <v>68</v>
      </c>
      <c r="D13" s="4" t="s">
        <v>219</v>
      </c>
      <c r="E13" s="4" t="s">
        <v>111</v>
      </c>
      <c r="F13" s="4" t="s">
        <v>116</v>
      </c>
      <c r="G13" s="23" t="s">
        <v>147</v>
      </c>
      <c r="H13" s="23" t="s">
        <v>115</v>
      </c>
      <c r="I13" s="4" t="s">
        <v>69</v>
      </c>
      <c r="J13" s="4" t="s">
        <v>70</v>
      </c>
      <c r="K13" s="4" t="s">
        <v>71</v>
      </c>
      <c r="L13" s="4" t="s">
        <v>71</v>
      </c>
    </row>
    <row r="14" spans="2:12" x14ac:dyDescent="0.25">
      <c r="B14" s="4">
        <v>6</v>
      </c>
      <c r="C14" s="4" t="s">
        <v>68</v>
      </c>
      <c r="D14" s="4" t="s">
        <v>219</v>
      </c>
      <c r="E14" s="4" t="s">
        <v>116</v>
      </c>
      <c r="F14" s="4" t="s">
        <v>119</v>
      </c>
      <c r="G14" s="23" t="s">
        <v>147</v>
      </c>
      <c r="H14" s="23"/>
      <c r="I14" s="4" t="s">
        <v>69</v>
      </c>
      <c r="J14" s="4" t="s">
        <v>70</v>
      </c>
      <c r="K14" s="4" t="s">
        <v>71</v>
      </c>
      <c r="L14" s="4" t="s">
        <v>71</v>
      </c>
    </row>
    <row r="15" spans="2:12" x14ac:dyDescent="0.25">
      <c r="B15" s="4">
        <v>7</v>
      </c>
      <c r="C15" s="4" t="s">
        <v>68</v>
      </c>
      <c r="D15" s="4" t="s">
        <v>219</v>
      </c>
      <c r="E15" s="4" t="s">
        <v>119</v>
      </c>
      <c r="F15" s="4" t="s">
        <v>120</v>
      </c>
      <c r="G15" s="23" t="s">
        <v>148</v>
      </c>
      <c r="H15" s="23"/>
      <c r="I15" s="4" t="s">
        <v>69</v>
      </c>
      <c r="J15" s="4" t="s">
        <v>70</v>
      </c>
      <c r="K15" s="4" t="s">
        <v>71</v>
      </c>
      <c r="L15" s="4" t="s">
        <v>71</v>
      </c>
    </row>
    <row r="16" spans="2:12" x14ac:dyDescent="0.25">
      <c r="B16" s="4">
        <v>8</v>
      </c>
      <c r="C16" s="4" t="s">
        <v>68</v>
      </c>
      <c r="D16" s="4" t="s">
        <v>219</v>
      </c>
      <c r="E16" s="4" t="s">
        <v>120</v>
      </c>
      <c r="F16" s="4" t="s">
        <v>121</v>
      </c>
      <c r="G16" s="23" t="s">
        <v>149</v>
      </c>
      <c r="H16" s="23"/>
      <c r="I16" s="4" t="s">
        <v>69</v>
      </c>
      <c r="J16" s="4" t="s">
        <v>70</v>
      </c>
      <c r="K16" s="4" t="s">
        <v>71</v>
      </c>
      <c r="L16" s="4" t="s">
        <v>71</v>
      </c>
    </row>
    <row r="17" spans="2:12" x14ac:dyDescent="0.25">
      <c r="B17" s="4">
        <v>9</v>
      </c>
      <c r="C17" s="4" t="s">
        <v>68</v>
      </c>
      <c r="D17" s="4" t="s">
        <v>219</v>
      </c>
      <c r="E17" s="4" t="s">
        <v>121</v>
      </c>
      <c r="F17" s="4" t="s">
        <v>122</v>
      </c>
      <c r="G17" s="23" t="s">
        <v>149</v>
      </c>
      <c r="H17" s="23"/>
      <c r="I17" s="4" t="s">
        <v>69</v>
      </c>
      <c r="J17" s="4" t="s">
        <v>70</v>
      </c>
      <c r="K17" s="4" t="s">
        <v>71</v>
      </c>
      <c r="L17" s="4" t="s">
        <v>71</v>
      </c>
    </row>
    <row r="18" spans="2:12" x14ac:dyDescent="0.25">
      <c r="B18" s="4">
        <v>10</v>
      </c>
      <c r="C18" s="4" t="s">
        <v>68</v>
      </c>
      <c r="D18" s="4" t="s">
        <v>219</v>
      </c>
      <c r="E18" s="4" t="s">
        <v>122</v>
      </c>
      <c r="F18" s="4" t="s">
        <v>123</v>
      </c>
      <c r="G18" s="23" t="s">
        <v>150</v>
      </c>
      <c r="H18" s="23" t="s">
        <v>124</v>
      </c>
      <c r="I18" s="4" t="s">
        <v>69</v>
      </c>
      <c r="J18" s="4" t="s">
        <v>70</v>
      </c>
      <c r="K18" s="4" t="s">
        <v>71</v>
      </c>
      <c r="L18" s="4" t="s">
        <v>71</v>
      </c>
    </row>
  </sheetData>
  <mergeCells count="2">
    <mergeCell ref="B2:K2"/>
    <mergeCell ref="B7:L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realisasi anggaran</vt:lpstr>
      <vt:lpstr>Sheet16</vt:lpstr>
      <vt:lpstr>note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2023-09-25T02:13:14Z</dcterms:created>
  <dcterms:modified xsi:type="dcterms:W3CDTF">2023-10-04T09:03:36Z</dcterms:modified>
</cp:coreProperties>
</file>