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KAMPUSAN AMIN\Semeter 7\SPK\"/>
    </mc:Choice>
  </mc:AlternateContent>
  <xr:revisionPtr revIDLastSave="0" documentId="8_{FDEAFB53-33A0-45A4-8ED0-9948DF4F39A4}" xr6:coauthVersionLast="47" xr6:coauthVersionMax="47" xr10:uidLastSave="{00000000-0000-0000-0000-000000000000}"/>
  <bookViews>
    <workbookView xWindow="-110" yWindow="-110" windowWidth="19420" windowHeight="10300" xr2:uid="{ACBF98BC-4CC0-4057-8363-EDB53B37B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52" i="1"/>
  <c r="C53" i="1"/>
  <c r="C54" i="1"/>
  <c r="C55" i="1"/>
  <c r="C56" i="1"/>
  <c r="C57" i="1"/>
  <c r="C58" i="1"/>
  <c r="C59" i="1"/>
  <c r="C60" i="1"/>
  <c r="C51" i="1"/>
  <c r="H36" i="1"/>
  <c r="H37" i="1"/>
  <c r="H38" i="1"/>
  <c r="H39" i="1"/>
  <c r="H40" i="1"/>
  <c r="H41" i="1"/>
  <c r="H42" i="1"/>
  <c r="H43" i="1"/>
  <c r="H44" i="1"/>
  <c r="H45" i="1"/>
  <c r="C30" i="1" l="1"/>
  <c r="C29" i="1"/>
  <c r="C28" i="1"/>
  <c r="C27" i="1"/>
  <c r="C26" i="1"/>
  <c r="C25" i="1"/>
</calcChain>
</file>

<file path=xl/sharedStrings.xml><?xml version="1.0" encoding="utf-8"?>
<sst xmlns="http://schemas.openxmlformats.org/spreadsheetml/2006/main" count="67" uniqueCount="58">
  <si>
    <t>ID Café</t>
  </si>
  <si>
    <t>SPK Pemilihan Café</t>
  </si>
  <si>
    <t>Rasa ®</t>
  </si>
  <si>
    <t>Suasana (S)</t>
  </si>
  <si>
    <t>Rasa (R)</t>
  </si>
  <si>
    <t>Kualitas Pelayanan (KP)</t>
  </si>
  <si>
    <t>Harga (H)</t>
  </si>
  <si>
    <t>Rating Minuman (RM)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</si>
  <si>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</si>
  <si>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</si>
  <si>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</si>
  <si>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</si>
  <si>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</si>
  <si>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</si>
  <si>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</si>
  <si>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</si>
  <si>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</si>
  <si>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</si>
  <si>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Bobot</t>
  </si>
  <si>
    <t>Total Bobot</t>
  </si>
  <si>
    <t xml:space="preserve">Bobot </t>
  </si>
  <si>
    <t>Nilai</t>
  </si>
  <si>
    <t>W1</t>
  </si>
  <si>
    <t>W2</t>
  </si>
  <si>
    <t>W3</t>
  </si>
  <si>
    <t>W4</t>
  </si>
  <si>
    <t>W5</t>
  </si>
  <si>
    <t>ΣW</t>
  </si>
  <si>
    <t>Vektor (Si)</t>
  </si>
  <si>
    <t>Nilai (Si)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</si>
  <si>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</si>
  <si>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</si>
  <si>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</si>
  <si>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</si>
  <si>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</si>
  <si>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</si>
  <si>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</si>
  <si>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</si>
  <si>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</si>
  <si>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</si>
  <si>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Nilai (Ni)</t>
  </si>
  <si>
    <t>Preferensi (Vi)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</si>
  <si>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</si>
  <si>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</si>
  <si>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</si>
  <si>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</si>
  <si>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</si>
  <si>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</si>
  <si>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</si>
  <si>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</si>
  <si>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</si>
  <si>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</si>
  <si>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</si>
  <si>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Nilai tertinggi adalah V10 dengan nilai preferensinya yaitu 0,150923766</t>
  </si>
  <si>
    <t>Nama : Mochamad Aminnur</t>
  </si>
  <si>
    <t>NIM : 201011402217</t>
  </si>
  <si>
    <t>Kelas : 07TPLP016</t>
  </si>
  <si>
    <t>Matkul : Sistem Penunjang Keputusan (UTS)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</si>
</sst>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4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/>
    <xf numFmtId="0" fontId="1" fillId="0" borderId="1" xfId="0" applyFont="1" applyBorder="1"/>
    <xf numFmtId="0" fontId="0" fillId="2" borderId="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184150</xdr:colOff>
      <xdr:row>20</xdr:row>
      <xdr:rowOff>158750</xdr:rowOff>
    </xdr:from>
    <xdr:to>
      <xdr:col>1</xdr:col>
      <xdr:colOff>998700</xdr:colOff>
      <xdr:row>22</xdr:row>
      <xdr:rowOff>148620</xdr:rowOff>
    </xdr:to>
    <xdr:pic>
      <xdr:nvPicPr>
        <xdr:cNvPr id="2" name="Picture 1" descr="weighted-product-4">
          <a:extLst>
            <a:ext uri="{FF2B5EF4-FFF2-40B4-BE49-F238E27FC236}">
              <a16:creationId xmlns:a16="http://schemas.microsoft.com/office/drawing/2014/main" id="{9F295D53-E44D-4405-9C22-20C9E7E373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93750" y="3841750"/>
          <a:ext cx="814550" cy="358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31750</xdr:colOff>
      <xdr:row>31</xdr:row>
      <xdr:rowOff>44450</xdr:rowOff>
    </xdr:from>
    <xdr:to>
      <xdr:col>2</xdr:col>
      <xdr:colOff>439331</xdr:colOff>
      <xdr:row>33</xdr:row>
      <xdr:rowOff>127104</xdr:rowOff>
    </xdr:to>
    <xdr:pic>
      <xdr:nvPicPr>
        <xdr:cNvPr id="3" name="Picture 2" descr="weighted-product-5">
          <a:extLst>
            <a:ext uri="{FF2B5EF4-FFF2-40B4-BE49-F238E27FC236}">
              <a16:creationId xmlns:a16="http://schemas.microsoft.com/office/drawing/2014/main" id="{E0D5A60B-B256-4F2C-9C76-08D5DEBAF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5753100"/>
          <a:ext cx="1512481" cy="450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108856</xdr:colOff>
      <xdr:row>46</xdr:row>
      <xdr:rowOff>54429</xdr:rowOff>
    </xdr:from>
    <xdr:to>
      <xdr:col>2</xdr:col>
      <xdr:colOff>305425</xdr:colOff>
      <xdr:row>48</xdr:row>
      <xdr:rowOff>159204</xdr:rowOff>
    </xdr:to>
    <xdr:pic>
      <xdr:nvPicPr>
        <xdr:cNvPr id="4" name="Picture 3" descr="contoh perhitungan weighted product 8">
          <a:extLst>
            <a:ext uri="{FF2B5EF4-FFF2-40B4-BE49-F238E27FC236}">
              <a16:creationId xmlns:a16="http://schemas.microsoft.com/office/drawing/2014/main" id="{DCB287CB-8F68-4198-B3DC-CC1A3FD62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2" y="8400143"/>
          <a:ext cx="1303283" cy="467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6B24-DF30-4327-8758-66F9264D469A}">
  <dimension ref="B1:J62"/>
  <sheetViews>
    <sheetView tabSelected="1" zoomScale="70" zoomScaleNormal="70" workbookViewId="0">
      <selection activeCell="J19" sqref="J19"/>
    </sheetView>
  </sheetViews>
  <sheetFormatPr defaultRowHeight="14.5" x14ac:dyDescent="0.35"/>
  <cols>
    <col min="2" max="2" width="15.81640625" customWidth="1"/>
    <col min="3" max="3" width="20.81640625" customWidth="1"/>
    <col min="4" max="4" width="13.26953125" customWidth="1"/>
    <col min="5" max="5" width="20.453125" customWidth="1"/>
    <col min="6" max="6" width="15.54296875" customWidth="1"/>
    <col min="7" max="7" width="15.26953125" customWidth="1"/>
    <col min="8" max="8" width="14.6328125" customWidth="1"/>
    <col min="10" max="10" width="27.90625" customWidth="1"/>
  </cols>
  <sheetData>
    <row r="1" spans="2:10" x14ac:dyDescent="0.35">
      <c r="B1" s="1" t="s">
        <v>1</v>
      </c>
      <c r="C1" s="1"/>
      <c r="D1" s="1"/>
      <c r="E1" s="1"/>
      <c r="F1" s="1"/>
      <c r="G1" s="1"/>
    </row>
    <row r="2" spans="2:10" x14ac:dyDescent="0.35">
      <c r="B2" s="2" t="s">
        <v>0</v>
      </c>
      <c r="C2" s="2" t="s">
        <v>7</v>
      </c>
      <c r="D2" s="2" t="s">
        <v>6</v>
      </c>
      <c r="E2" s="2" t="s">
        <v>5</v>
      </c>
      <c r="F2" s="2" t="s">
        <v>3</v>
      </c>
      <c r="G2" s="2" t="s">
        <v>4</v>
      </c>
      <c r="I2" s="14" t="s">
        <v>54</v>
      </c>
      <c r="J2" s="15"/>
    </row>
    <row r="3" spans="2:10" x14ac:dyDescent="0.35">
      <c r="B3" s="3" t="s">
        <v>8</v>
      </c>
      <c r="C3" s="3">
        <v>5</v>
      </c>
      <c r="D3" s="4">
        <v>45000</v>
      </c>
      <c r="E3" s="3">
        <v>5</v>
      </c>
      <c r="F3" s="3">
        <v>5</v>
      </c>
      <c r="G3" s="3">
        <v>5</v>
      </c>
      <c r="I3" s="16" t="s">
        <v>55</v>
      </c>
      <c r="J3" s="16"/>
    </row>
    <row r="4" spans="2:10" x14ac:dyDescent="0.35">
      <c r="B4" s="3" t="s">
        <v>9</v>
      </c>
      <c r="C4" s="3">
        <v>4</v>
      </c>
      <c r="D4" s="4">
        <v>35000</v>
      </c>
      <c r="E4" s="3">
        <v>5</v>
      </c>
      <c r="F4" s="3">
        <v>3</v>
      </c>
      <c r="G4" s="3">
        <v>5</v>
      </c>
      <c r="I4" s="16" t="s">
        <v>56</v>
      </c>
      <c r="J4" s="16"/>
    </row>
    <row r="5" spans="2:10" x14ac:dyDescent="0.35">
      <c r="B5" s="3" t="s">
        <v>10</v>
      </c>
      <c r="C5" s="3">
        <v>2</v>
      </c>
      <c r="D5" s="4">
        <v>25000</v>
      </c>
      <c r="E5" s="3">
        <v>2</v>
      </c>
      <c r="F5" s="3">
        <v>5</v>
      </c>
      <c r="G5" s="3">
        <v>2</v>
      </c>
      <c r="I5" s="16" t="s">
        <v>57</v>
      </c>
      <c r="J5" s="16"/>
    </row>
    <row r="6" spans="2:10" x14ac:dyDescent="0.35">
      <c r="B6" s="3" t="s">
        <v>11</v>
      </c>
      <c r="C6" s="3">
        <v>1</v>
      </c>
      <c r="D6" s="4">
        <v>15000</v>
      </c>
      <c r="E6" s="3">
        <v>3</v>
      </c>
      <c r="F6" s="3">
        <v>3</v>
      </c>
      <c r="G6" s="3">
        <v>1</v>
      </c>
    </row>
    <row r="7" spans="2:10" x14ac:dyDescent="0.35">
      <c r="B7" s="3" t="s">
        <v>12</v>
      </c>
      <c r="C7" s="3">
        <v>3</v>
      </c>
      <c r="D7" s="4">
        <v>30000</v>
      </c>
      <c r="E7" s="3">
        <v>4</v>
      </c>
      <c r="F7" s="3">
        <v>2</v>
      </c>
      <c r="G7" s="3">
        <v>2</v>
      </c>
    </row>
    <row r="8" spans="2:10" x14ac:dyDescent="0.35">
      <c r="B8" s="3" t="s">
        <v>13</v>
      </c>
      <c r="C8" s="3">
        <v>3.5</v>
      </c>
      <c r="D8" s="4">
        <v>33000</v>
      </c>
      <c r="E8" s="3">
        <v>3</v>
      </c>
      <c r="F8" s="3">
        <v>3</v>
      </c>
      <c r="G8" s="3">
        <v>3</v>
      </c>
    </row>
    <row r="9" spans="2:10" x14ac:dyDescent="0.35">
      <c r="B9" s="3" t="s">
        <v>14</v>
      </c>
      <c r="C9" s="3">
        <v>2.8</v>
      </c>
      <c r="D9" s="4">
        <v>28000</v>
      </c>
      <c r="E9" s="3">
        <v>2</v>
      </c>
      <c r="F9" s="3">
        <v>1</v>
      </c>
      <c r="G9" s="3">
        <v>3</v>
      </c>
    </row>
    <row r="10" spans="2:10" x14ac:dyDescent="0.35">
      <c r="B10" s="3" t="s">
        <v>15</v>
      </c>
      <c r="C10" s="3">
        <v>4.5</v>
      </c>
      <c r="D10" s="4">
        <v>40000</v>
      </c>
      <c r="E10" s="3">
        <v>5</v>
      </c>
      <c r="F10" s="3">
        <v>5</v>
      </c>
      <c r="G10" s="3">
        <v>5</v>
      </c>
    </row>
    <row r="11" spans="2:10" x14ac:dyDescent="0.35">
      <c r="B11" s="3" t="s">
        <v>16</v>
      </c>
      <c r="C11" s="3">
        <v>5</v>
      </c>
      <c r="D11" s="4">
        <v>50000</v>
      </c>
      <c r="E11" s="3">
        <v>5</v>
      </c>
      <c r="F11" s="3">
        <v>5</v>
      </c>
      <c r="G11" s="3">
        <v>5</v>
      </c>
    </row>
    <row r="12" spans="2:10" x14ac:dyDescent="0.35">
      <c r="B12" s="3" t="s">
        <v>17</v>
      </c>
      <c r="C12" s="3">
        <v>5</v>
      </c>
      <c r="D12" s="4">
        <v>35000</v>
      </c>
      <c r="E12" s="3">
        <v>5</v>
      </c>
      <c r="F12" s="3">
        <v>5</v>
      </c>
      <c r="G12" s="3">
        <v>5</v>
      </c>
    </row>
    <row r="14" spans="2:10" x14ac:dyDescent="0.35">
      <c r="B14" s="5" t="s">
        <v>18</v>
      </c>
      <c r="C14" s="5"/>
      <c r="D14" s="5"/>
    </row>
    <row r="15" spans="2:10" x14ac:dyDescent="0.35">
      <c r="B15" s="9" t="s">
        <v>7</v>
      </c>
      <c r="C15" s="9"/>
      <c r="D15" s="3">
        <v>5</v>
      </c>
    </row>
    <row r="16" spans="2:10" x14ac:dyDescent="0.35">
      <c r="B16" s="9" t="s">
        <v>6</v>
      </c>
      <c r="C16" s="9"/>
      <c r="D16" s="3">
        <v>4</v>
      </c>
    </row>
    <row r="17" spans="2:4" x14ac:dyDescent="0.35">
      <c r="B17" s="9" t="s">
        <v>5</v>
      </c>
      <c r="C17" s="9"/>
      <c r="D17" s="3">
        <v>5</v>
      </c>
    </row>
    <row r="18" spans="2:4" x14ac:dyDescent="0.35">
      <c r="B18" s="9" t="s">
        <v>3</v>
      </c>
      <c r="C18" s="9"/>
      <c r="D18" s="3">
        <v>4</v>
      </c>
    </row>
    <row r="19" spans="2:4" x14ac:dyDescent="0.35">
      <c r="B19" s="9" t="s">
        <v>2</v>
      </c>
      <c r="C19" s="9"/>
      <c r="D19" s="3">
        <v>5</v>
      </c>
    </row>
    <row r="20" spans="2:4" x14ac:dyDescent="0.35">
      <c r="B20" s="11" t="s">
        <v>19</v>
      </c>
      <c r="C20" s="10"/>
      <c r="D20" s="3">
        <v>23</v>
      </c>
    </row>
    <row r="24" spans="2:4" x14ac:dyDescent="0.35">
      <c r="B24" s="7" t="s">
        <v>20</v>
      </c>
      <c r="C24" s="7" t="s">
        <v>21</v>
      </c>
    </row>
    <row r="25" spans="2:4" x14ac:dyDescent="0.35">
      <c r="B25" s="6" t="s">
        <v>22</v>
      </c>
      <c r="C25" s="6">
        <f>D15/D20</f>
        <v>0.21739130434782608</v>
      </c>
    </row>
    <row r="26" spans="2:4" x14ac:dyDescent="0.35">
      <c r="B26" s="6" t="s">
        <v>23</v>
      </c>
      <c r="C26" s="6">
        <f>D16/D20</f>
        <v>0.17391304347826086</v>
      </c>
    </row>
    <row r="27" spans="2:4" x14ac:dyDescent="0.35">
      <c r="B27" s="6" t="s">
        <v>24</v>
      </c>
      <c r="C27" s="6">
        <f>D17/D20</f>
        <v>0.21739130434782608</v>
      </c>
    </row>
    <row r="28" spans="2:4" x14ac:dyDescent="0.35">
      <c r="B28" s="6" t="s">
        <v>25</v>
      </c>
      <c r="C28" s="6">
        <f>D18/D20</f>
        <v>0.17391304347826086</v>
      </c>
    </row>
    <row r="29" spans="2:4" x14ac:dyDescent="0.35">
      <c r="B29" s="6" t="s">
        <v>26</v>
      </c>
      <c r="C29" s="6">
        <f>D19/D20</f>
        <v>0.21739130434782608</v>
      </c>
    </row>
    <row r="30" spans="2:4" x14ac:dyDescent="0.35">
      <c r="B30" s="6" t="s">
        <v>27</v>
      </c>
      <c r="C30" s="6">
        <f>SUM(C25:C29)</f>
        <v>0.99999999999999989</v>
      </c>
    </row>
    <row r="35" spans="2:8" x14ac:dyDescent="0.35">
      <c r="B35" s="2" t="s">
        <v>28</v>
      </c>
      <c r="C35" s="2" t="s">
        <v>7</v>
      </c>
      <c r="D35" s="2" t="s">
        <v>6</v>
      </c>
      <c r="E35" s="2" t="s">
        <v>5</v>
      </c>
      <c r="F35" s="2" t="s">
        <v>3</v>
      </c>
      <c r="G35" s="2" t="s">
        <v>4</v>
      </c>
      <c r="H35" s="2" t="s">
        <v>29</v>
      </c>
    </row>
    <row r="36" spans="2:8" x14ac:dyDescent="0.35">
      <c r="B36" s="3" t="s">
        <v>30</v>
      </c>
      <c r="C36" s="3">
        <v>5</v>
      </c>
      <c r="D36" s="4">
        <v>45000</v>
      </c>
      <c r="E36" s="3">
        <v>5</v>
      </c>
      <c r="F36" s="3">
        <v>5</v>
      </c>
      <c r="G36" s="3">
        <v>5</v>
      </c>
      <c r="H36" s="12">
        <f>(C36^$C$25)*(D36^-$C$26)*(E36^$C$27)*(F36^$C$28)*(G36^$C$29)</f>
        <v>0.5863482770758861</v>
      </c>
    </row>
    <row r="37" spans="2:8" x14ac:dyDescent="0.35">
      <c r="B37" s="3" t="s">
        <v>31</v>
      </c>
      <c r="C37" s="3">
        <v>4</v>
      </c>
      <c r="D37" s="4">
        <v>35000</v>
      </c>
      <c r="E37" s="3">
        <v>5</v>
      </c>
      <c r="F37" s="3">
        <v>3</v>
      </c>
      <c r="G37" s="3">
        <v>5</v>
      </c>
      <c r="H37" s="12">
        <f t="shared" ref="H37:H45" si="0">(C37^$C$25)*(D37^-$C$26)*(E37^$C$27)*(F37^$C$28)*(G37^$C$29)</f>
        <v>0.53393392375300741</v>
      </c>
    </row>
    <row r="38" spans="2:8" x14ac:dyDescent="0.35">
      <c r="B38" s="3" t="s">
        <v>32</v>
      </c>
      <c r="C38" s="3">
        <v>2</v>
      </c>
      <c r="D38" s="4">
        <v>25000</v>
      </c>
      <c r="E38" s="3">
        <v>2</v>
      </c>
      <c r="F38" s="3">
        <v>5</v>
      </c>
      <c r="G38" s="3">
        <v>2</v>
      </c>
      <c r="H38" s="12">
        <f t="shared" si="0"/>
        <v>0.35729322322737278</v>
      </c>
    </row>
    <row r="39" spans="2:8" x14ac:dyDescent="0.35">
      <c r="B39" s="3" t="s">
        <v>33</v>
      </c>
      <c r="C39" s="3">
        <v>1</v>
      </c>
      <c r="D39" s="4">
        <v>15000</v>
      </c>
      <c r="E39" s="3">
        <v>3</v>
      </c>
      <c r="F39" s="3">
        <v>3</v>
      </c>
      <c r="G39" s="3">
        <v>1</v>
      </c>
      <c r="H39" s="12">
        <f t="shared" si="0"/>
        <v>0.28868411065136479</v>
      </c>
    </row>
    <row r="40" spans="2:8" x14ac:dyDescent="0.35">
      <c r="B40" s="3" t="s">
        <v>34</v>
      </c>
      <c r="C40" s="3">
        <v>3</v>
      </c>
      <c r="D40" s="4">
        <v>30000</v>
      </c>
      <c r="E40" s="3">
        <v>4</v>
      </c>
      <c r="F40" s="3">
        <v>2</v>
      </c>
      <c r="G40" s="3">
        <v>2</v>
      </c>
      <c r="H40" s="12">
        <f t="shared" si="0"/>
        <v>0.37477376474899315</v>
      </c>
    </row>
    <row r="41" spans="2:8" x14ac:dyDescent="0.35">
      <c r="B41" s="3" t="s">
        <v>35</v>
      </c>
      <c r="C41" s="3">
        <v>3.5</v>
      </c>
      <c r="D41" s="4">
        <v>33000</v>
      </c>
      <c r="E41" s="3">
        <v>3</v>
      </c>
      <c r="F41" s="3">
        <v>3</v>
      </c>
      <c r="G41" s="3">
        <v>3</v>
      </c>
      <c r="H41" s="12">
        <f t="shared" si="0"/>
        <v>0.41963217869064645</v>
      </c>
    </row>
    <row r="42" spans="2:8" x14ac:dyDescent="0.35">
      <c r="B42" s="3" t="s">
        <v>36</v>
      </c>
      <c r="C42" s="3">
        <v>2.8</v>
      </c>
      <c r="D42" s="4">
        <v>28000</v>
      </c>
      <c r="E42" s="3">
        <v>2</v>
      </c>
      <c r="F42" s="3">
        <v>1</v>
      </c>
      <c r="G42" s="3">
        <v>3</v>
      </c>
      <c r="H42" s="12">
        <f t="shared" si="0"/>
        <v>0.31113781315139422</v>
      </c>
    </row>
    <row r="43" spans="2:8" x14ac:dyDescent="0.35">
      <c r="B43" s="3" t="s">
        <v>37</v>
      </c>
      <c r="C43" s="3">
        <v>4.5</v>
      </c>
      <c r="D43" s="4">
        <v>40000</v>
      </c>
      <c r="E43" s="3">
        <v>5</v>
      </c>
      <c r="F43" s="3">
        <v>5</v>
      </c>
      <c r="G43" s="3">
        <v>5</v>
      </c>
      <c r="H43" s="12">
        <f t="shared" si="0"/>
        <v>0.58493076440874137</v>
      </c>
    </row>
    <row r="44" spans="2:8" x14ac:dyDescent="0.35">
      <c r="B44" s="3" t="s">
        <v>38</v>
      </c>
      <c r="C44" s="3">
        <v>5</v>
      </c>
      <c r="D44" s="4">
        <v>50000</v>
      </c>
      <c r="E44" s="3">
        <v>5</v>
      </c>
      <c r="F44" s="3">
        <v>5</v>
      </c>
      <c r="G44" s="3">
        <v>5</v>
      </c>
      <c r="H44" s="12">
        <f t="shared" si="0"/>
        <v>0.57570212024481271</v>
      </c>
    </row>
    <row r="45" spans="2:8" x14ac:dyDescent="0.35">
      <c r="B45" s="3" t="s">
        <v>39</v>
      </c>
      <c r="C45" s="3">
        <v>5</v>
      </c>
      <c r="D45" s="4">
        <v>35000</v>
      </c>
      <c r="E45" s="3">
        <v>5</v>
      </c>
      <c r="F45" s="3">
        <v>5</v>
      </c>
      <c r="G45" s="3">
        <v>5</v>
      </c>
      <c r="H45" s="12">
        <f t="shared" si="0"/>
        <v>0.61254401410879844</v>
      </c>
    </row>
    <row r="50" spans="2:5" x14ac:dyDescent="0.35">
      <c r="B50" s="2" t="s">
        <v>41</v>
      </c>
      <c r="C50" s="2" t="s">
        <v>40</v>
      </c>
    </row>
    <row r="51" spans="2:5" x14ac:dyDescent="0.35">
      <c r="B51" s="3" t="s">
        <v>42</v>
      </c>
      <c r="C51" s="3">
        <f>H36/SUM($H$37:$H$45)</f>
        <v>0.14446943936944154</v>
      </c>
    </row>
    <row r="52" spans="2:5" x14ac:dyDescent="0.35">
      <c r="B52" s="3" t="s">
        <v>43</v>
      </c>
      <c r="C52" s="3">
        <f t="shared" ref="C52:D62" si="1">H37/SUM($H$37:$H$45)</f>
        <v>0.13155514843431512</v>
      </c>
    </row>
    <row r="53" spans="2:5" x14ac:dyDescent="0.35">
      <c r="B53" s="3" t="s">
        <v>44</v>
      </c>
      <c r="C53" s="3">
        <f t="shared" si="1"/>
        <v>8.8032921163472277E-2</v>
      </c>
    </row>
    <row r="54" spans="2:5" x14ac:dyDescent="0.35">
      <c r="B54" s="3" t="s">
        <v>45</v>
      </c>
      <c r="C54" s="3">
        <f t="shared" si="1"/>
        <v>7.11284287022316E-2</v>
      </c>
    </row>
    <row r="55" spans="2:5" x14ac:dyDescent="0.35">
      <c r="B55" s="3" t="s">
        <v>46</v>
      </c>
      <c r="C55" s="3">
        <f t="shared" si="1"/>
        <v>9.2339924581469696E-2</v>
      </c>
    </row>
    <row r="56" spans="2:5" x14ac:dyDescent="0.35">
      <c r="B56" s="3" t="s">
        <v>47</v>
      </c>
      <c r="C56" s="3">
        <f t="shared" si="1"/>
        <v>0.10339251937286575</v>
      </c>
    </row>
    <row r="57" spans="2:5" x14ac:dyDescent="0.35">
      <c r="B57" s="3" t="s">
        <v>48</v>
      </c>
      <c r="C57" s="3">
        <f t="shared" si="1"/>
        <v>7.6660761513243941E-2</v>
      </c>
    </row>
    <row r="58" spans="2:5" x14ac:dyDescent="0.35">
      <c r="B58" s="3" t="s">
        <v>49</v>
      </c>
      <c r="C58" s="3">
        <f t="shared" si="1"/>
        <v>0.14412018062966533</v>
      </c>
    </row>
    <row r="59" spans="2:5" x14ac:dyDescent="0.35">
      <c r="B59" s="3" t="s">
        <v>50</v>
      </c>
      <c r="C59" s="3">
        <f t="shared" si="1"/>
        <v>0.14184634935799897</v>
      </c>
    </row>
    <row r="60" spans="2:5" x14ac:dyDescent="0.35">
      <c r="B60" s="3" t="s">
        <v>51</v>
      </c>
      <c r="C60" s="3">
        <f t="shared" si="1"/>
        <v>0.15092376624473716</v>
      </c>
    </row>
    <row r="61" spans="2:5" x14ac:dyDescent="0.35">
      <c r="B61" s="13" t="s">
        <v>52</v>
      </c>
      <c r="C61" s="3">
        <f>MAX(C51:C60)</f>
        <v>0.15092376624473716</v>
      </c>
    </row>
    <row r="62" spans="2:5" x14ac:dyDescent="0.35">
      <c r="B62" s="8" t="s">
        <v>53</v>
      </c>
      <c r="C62" s="8"/>
      <c r="D62" s="8"/>
      <c r="E62" s="8"/>
    </row>
  </sheetData>
  <mergeCells count="13">
    <mergeCell ref="B20:C20"/>
    <mergeCell ref="B62:E62"/>
    <mergeCell ref="I3:J3"/>
    <mergeCell ref="I2:J2"/>
    <mergeCell ref="I4:J4"/>
    <mergeCell ref="I5:J5"/>
    <mergeCell ref="B1:G1"/>
    <mergeCell ref="B14:D14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Aminnur</dc:creator>
  <cp:lastModifiedBy>Mochamad Aminnur</cp:lastModifiedBy>
  <dcterms:created xsi:type="dcterms:W3CDTF">2023-10-28T18:40:32Z</dcterms:created>
  <dcterms:modified xsi:type="dcterms:W3CDTF">2023-10-28T19:25:15Z</dcterms:modified>
</cp:coreProperties>
</file>