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BE4C0E61-D3C2-46A3-BF78-0A56A748506D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3" l="1"/>
  <c r="O22" i="13"/>
  <c r="N23" i="13"/>
  <c r="O23" i="13"/>
  <c r="O21" i="13"/>
  <c r="N21" i="13"/>
  <c r="J22" i="13"/>
  <c r="J23" i="13"/>
  <c r="J21" i="13"/>
  <c r="H22" i="13"/>
  <c r="H23" i="13"/>
  <c r="H21" i="13"/>
  <c r="B22" i="13"/>
  <c r="C22" i="13"/>
  <c r="B23" i="13"/>
  <c r="C23" i="13"/>
  <c r="C21" i="13"/>
  <c r="B21" i="13"/>
  <c r="J15" i="13"/>
  <c r="I15" i="13"/>
  <c r="H15" i="13"/>
  <c r="G15" i="13"/>
  <c r="F15" i="13"/>
  <c r="E15" i="13"/>
  <c r="O24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24" i="13"/>
  <c r="H24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21" i="13" l="1"/>
  <c r="C24" i="13" l="1"/>
  <c r="D24" i="13"/>
  <c r="E24" i="13"/>
  <c r="F24" i="13"/>
  <c r="I24" i="13"/>
  <c r="J24" i="13"/>
  <c r="K24" i="13"/>
  <c r="L24" i="13"/>
  <c r="N24" i="13"/>
  <c r="B24" i="13"/>
  <c r="M22" i="13" l="1"/>
  <c r="M23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24" i="13"/>
</calcChain>
</file>

<file path=xl/sharedStrings.xml><?xml version="1.0" encoding="utf-8"?>
<sst xmlns="http://schemas.openxmlformats.org/spreadsheetml/2006/main" count="21887" uniqueCount="343">
  <si>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</si>
  <si>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</si>
  <si>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</si>
  <si>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</si>
  <si>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</si>
  <si>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</si>
  <si>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</si>
  <si>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</si>
  <si>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</si>
  <si>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</si>
  <si>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</si>
  <si>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</si>
  <si>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</si>
  <si>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</si>
  <si>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</si>
  <si>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</si>
  <si>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</si>
  <si>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</si>
  <si>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</si>
  <si>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</si>
  <si>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</si>
  <si>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</si>
  <si>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</si>
  <si>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</si>
  <si>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</si>
  <si>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</si>
  <si>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</si>
  <si>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</si>
  <si>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</si>
  <si>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</si>
  <si>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</si>
  <si>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</si>
  <si>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</si>
  <si>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</si>
  <si>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</si>
  <si>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</si>
  <si>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</si>
  <si>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</si>
  <si>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</si>
  <si>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</si>
  <si>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</si>
  <si>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</si>
  <si>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</si>
  <si>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</si>
  <si>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</si>
  <si>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</si>
  <si>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</si>
  <si>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</si>
  <si>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</si>
  <si>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</si>
  <si>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</si>
  <si>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</si>
  <si>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</si>
  <si>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</si>
  <si>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</si>
  <si>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</si>
  <si>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</si>
  <si>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</si>
  <si>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</si>
  <si>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</si>
  <si>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</si>
  <si>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</si>
  <si>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</si>
  <si>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</si>
  <si>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</si>
  <si>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</si>
  <si>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</si>
  <si>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</si>
  <si>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</si>
  <si>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</si>
  <si>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</si>
  <si>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</si>
  <si>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</si>
  <si>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</si>
  <si>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</si>
  <si>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</si>
  <si>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</si>
  <si>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</si>
  <si>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</si>
  <si>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</si>
  <si>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</si>
  <si>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</si>
  <si>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</si>
  <si>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</si>
  <si>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</si>
  <si>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</si>
  <si>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</si>
  <si>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</si>
  <si>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</si>
  <si>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</si>
  <si>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</si>
  <si>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</si>
  <si>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</si>
  <si>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</si>
  <si>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</si>
  <si>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</si>
  <si>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</si>
  <si>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</si>
  <si>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</si>
  <si>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</si>
  <si>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</si>
  <si>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</si>
  <si>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</si>
  <si>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</si>
  <si>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</si>
  <si>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</si>
  <si>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</si>
  <si>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</si>
  <si>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</si>
  <si>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</si>
  <si>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</si>
  <si>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</si>
  <si>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</si>
  <si>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</si>
  <si>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</si>
  <si>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</si>
  <si>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</si>
  <si>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</si>
  <si>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</si>
  <si>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</si>
  <si>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</si>
  <si>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</si>
  <si>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</si>
  <si>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</si>
  <si>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</si>
  <si>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</si>
  <si>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</si>
  <si>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</si>
  <si>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</si>
  <si>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</si>
  <si>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</si>
  <si>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</si>
  <si>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</si>
  <si>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</si>
  <si>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</si>
  <si>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</si>
  <si>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</si>
  <si>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</si>
  <si>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</si>
  <si>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</si>
  <si>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</si>
  <si>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</si>
  <si>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</si>
  <si>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</si>
  <si>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</si>
  <si>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</si>
  <si>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</si>
  <si>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</si>
  <si>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</si>
  <si>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</si>
  <si>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</si>
  <si>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</si>
  <si>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</si>
  <si>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</si>
  <si>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</si>
  <si>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</si>
  <si>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</si>
  <si>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</si>
  <si>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</si>
  <si>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</si>
  <si>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</si>
  <si>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</si>
  <si>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</si>
  <si>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</si>
  <si>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</si>
  <si>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</si>
  <si>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</si>
  <si>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</si>
  <si>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</si>
  <si>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</si>
  <si>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</si>
  <si>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</si>
  <si>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</si>
  <si>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</si>
  <si>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</si>
  <si>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</si>
  <si>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</si>
  <si>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</si>
  <si>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</si>
  <si>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</si>
  <si>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</si>
  <si>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</si>
  <si>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</si>
  <si>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</si>
  <si>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</si>
  <si>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</si>
  <si>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</si>
  <si>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</si>
  <si>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</si>
  <si>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</si>
  <si>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</si>
  <si>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</si>
  <si>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</si>
  <si>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</si>
  <si>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</si>
  <si>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</si>
  <si>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</si>
  <si>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</si>
  <si>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</si>
  <si>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</si>
  <si>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</si>
  <si>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</si>
  <si>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</si>
  <si>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</si>
  <si>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</si>
  <si>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</si>
  <si>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</si>
  <si>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</si>
  <si>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</si>
  <si>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</si>
  <si>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</si>
  <si>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</si>
  <si>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</si>
  <si>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</si>
  <si>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</si>
  <si>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</si>
  <si>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</si>
  <si>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</si>
  <si>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</si>
  <si>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</si>
  <si>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</si>
  <si>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</si>
  <si>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</si>
  <si>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</si>
  <si>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</si>
  <si>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</si>
  <si>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</si>
  <si>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</si>
  <si>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</si>
  <si>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</si>
  <si>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</si>
  <si>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</si>
  <si>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</si>
  <si>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</si>
  <si>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</si>
  <si>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</si>
  <si>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</si>
  <si>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</si>
  <si>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</si>
  <si>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</si>
  <si>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</si>
  <si>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</si>
  <si>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</si>
  <si>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</si>
  <si>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</si>
  <si>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</si>
  <si>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</si>
  <si>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</si>
  <si>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</si>
  <si>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</si>
  <si>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</si>
  <si>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</si>
  <si>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</si>
  <si>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</si>
  <si>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</si>
  <si>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</si>
  <si>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</si>
  <si>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</si>
  <si>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</si>
  <si>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</si>
  <si>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</si>
  <si>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</si>
  <si>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</si>
  <si>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</si>
  <si>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</si>
  <si>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</si>
  <si>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</si>
  <si>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</si>
  <si>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</si>
  <si>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</si>
  <si>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</si>
  <si>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</si>
  <si>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</si>
  <si>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</si>
  <si>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</si>
  <si>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</si>
  <si>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</si>
  <si>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</si>
  <si>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</si>
  <si>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</si>
  <si>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</si>
  <si>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</si>
  <si>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</si>
  <si>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</si>
  <si>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</si>
  <si>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</si>
  <si>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</si>
  <si>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</si>
  <si>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</si>
  <si>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</si>
  <si>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</si>
  <si>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</si>
  <si>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</si>
  <si>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</si>
  <si>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</si>
  <si>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</si>
  <si>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</si>
  <si>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</si>
  <si>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</si>
  <si>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</si>
  <si>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</si>
  <si>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</si>
  <si>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</si>
  <si>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</si>
  <si>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</si>
  <si>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</si>
  <si>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</si>
  <si>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</si>
  <si>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</si>
  <si>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</si>
  <si>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</si>
  <si>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</si>
  <si>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</si>
  <si>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</si>
  <si>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</si>
  <si>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</si>
  <si>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</si>
  <si>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</si>
  <si>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</si>
  <si>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</si>
  <si>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</si>
  <si>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</si>
  <si>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</si>
  <si>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</si>
  <si>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</si>
  <si>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</si>
  <si>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</si>
  <si>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</si>
  <si>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</si>
  <si>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</si>
  <si>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</si>
  <si>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</si>
  <si>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</si>
  <si>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</si>
  <si>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t>確認中</t>
    <rPh sb="0" eb="3">
      <t>カクニンチュウ</t>
    </rPh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</si>
  <si>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</si>
  <si>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</si>
  <si>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</si>
  <si>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</si>
  <si>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</si>
  <si>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要する者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</si>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</sst>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7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2" borderId="12" xfId="0" applyFill="1" applyBorder="1" applyAlignment="1">
      <alignment horizontal="right" vertical="center"/>
    </xf>
    <xf numFmtId="0" fontId="11" fillId="0" borderId="6" xfId="0" applyFont="1" applyBorder="1" applyAlignment="1">
      <alignment horizontal="left" vertical="top" wrapText="1" indent="1"/>
    </xf>
    <xf numFmtId="0" fontId="11" fillId="0" borderId="6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2"/>
    </xf>
    <xf numFmtId="0" fontId="11" fillId="0" borderId="1" xfId="0" applyFont="1" applyBorder="1" applyAlignment="1">
      <alignment horizontal="right" vertical="top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899"/>
  <sheetViews>
    <sheetView zoomScaleNormal="100" workbookViewId="0">
      <pane xSplit="1" ySplit="1" topLeftCell="B891" activePane="bottomRight" state="frozen"/>
      <selection activeCell="A12692" sqref="A12692"/>
      <selection pane="topRight" activeCell="A12692" sqref="A12692"/>
      <selection pane="bottomLeft" activeCell="A12692" sqref="A12692"/>
      <selection pane="bottomRight" activeCell="A12692" sqref="A12692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  <row r="864" spans="1:14" x14ac:dyDescent="0.55000000000000004">
      <c r="A864" s="1">
        <v>44167</v>
      </c>
      <c r="B864" t="s">
        <v>81</v>
      </c>
      <c r="C864">
        <v>148837</v>
      </c>
      <c r="D864">
        <v>3257166</v>
      </c>
      <c r="F864" t="s">
        <v>276</v>
      </c>
      <c r="G864" t="s">
        <v>276</v>
      </c>
      <c r="H864">
        <v>20601</v>
      </c>
      <c r="I864" t="s">
        <v>276</v>
      </c>
      <c r="J864">
        <v>488</v>
      </c>
      <c r="K864" t="s">
        <v>276</v>
      </c>
      <c r="L864" t="s">
        <v>276</v>
      </c>
      <c r="M864">
        <v>125897</v>
      </c>
      <c r="N864">
        <v>2171</v>
      </c>
    </row>
    <row r="865" spans="1:14" x14ac:dyDescent="0.55000000000000004">
      <c r="A865" s="1">
        <v>44167</v>
      </c>
      <c r="B865" t="s">
        <v>82</v>
      </c>
      <c r="C865">
        <v>1534</v>
      </c>
      <c r="D865">
        <v>333602</v>
      </c>
      <c r="E865" t="s">
        <v>276</v>
      </c>
      <c r="F865" t="s">
        <v>276</v>
      </c>
      <c r="G865" t="s">
        <v>276</v>
      </c>
      <c r="H865">
        <v>141</v>
      </c>
      <c r="I865" t="s">
        <v>276</v>
      </c>
      <c r="J865">
        <v>0</v>
      </c>
      <c r="K865" t="s">
        <v>276</v>
      </c>
      <c r="L865" t="s">
        <v>276</v>
      </c>
      <c r="M865">
        <v>1392</v>
      </c>
      <c r="N865">
        <v>1</v>
      </c>
    </row>
    <row r="866" spans="1:14" x14ac:dyDescent="0.55000000000000004">
      <c r="A866" s="1">
        <v>44167</v>
      </c>
      <c r="B866" t="s">
        <v>83</v>
      </c>
      <c r="C866">
        <v>15</v>
      </c>
      <c r="D866">
        <v>829</v>
      </c>
      <c r="E866" t="s">
        <v>276</v>
      </c>
      <c r="F866" t="s">
        <v>276</v>
      </c>
      <c r="G866" t="s">
        <v>276</v>
      </c>
      <c r="H866">
        <v>0</v>
      </c>
      <c r="I866" t="s">
        <v>276</v>
      </c>
      <c r="J866">
        <v>0</v>
      </c>
      <c r="K866" t="s">
        <v>276</v>
      </c>
      <c r="L866" t="s">
        <v>276</v>
      </c>
      <c r="M866">
        <v>15</v>
      </c>
      <c r="N866">
        <v>0</v>
      </c>
    </row>
    <row r="867" spans="1:14" x14ac:dyDescent="0.55000000000000004">
      <c r="A867" s="1">
        <v>44168</v>
      </c>
      <c r="B867" t="s">
        <v>81</v>
      </c>
      <c r="C867">
        <v>151263</v>
      </c>
      <c r="D867">
        <v>3300402</v>
      </c>
      <c r="F867" t="s">
        <v>276</v>
      </c>
      <c r="G867" t="s">
        <v>276</v>
      </c>
      <c r="H867">
        <v>21044</v>
      </c>
      <c r="I867" t="s">
        <v>276</v>
      </c>
      <c r="J867">
        <v>497</v>
      </c>
      <c r="K867" t="s">
        <v>276</v>
      </c>
      <c r="L867" t="s">
        <v>276</v>
      </c>
      <c r="M867">
        <v>127814</v>
      </c>
      <c r="N867">
        <v>2212</v>
      </c>
    </row>
    <row r="868" spans="1:14" x14ac:dyDescent="0.55000000000000004">
      <c r="A868" s="1">
        <v>44168</v>
      </c>
      <c r="B868" t="s">
        <v>82</v>
      </c>
      <c r="C868">
        <v>1549</v>
      </c>
      <c r="D868">
        <v>335281</v>
      </c>
      <c r="E868" t="s">
        <v>276</v>
      </c>
      <c r="F868" t="s">
        <v>276</v>
      </c>
      <c r="G868" t="s">
        <v>276</v>
      </c>
      <c r="H868">
        <v>136</v>
      </c>
      <c r="I868" t="s">
        <v>276</v>
      </c>
      <c r="J868">
        <v>0</v>
      </c>
      <c r="K868" t="s">
        <v>276</v>
      </c>
      <c r="L868" t="s">
        <v>276</v>
      </c>
      <c r="M868">
        <v>1412</v>
      </c>
      <c r="N868">
        <v>1</v>
      </c>
    </row>
    <row r="869" spans="1:14" x14ac:dyDescent="0.55000000000000004">
      <c r="A869" s="1">
        <v>44168</v>
      </c>
      <c r="B869" t="s">
        <v>83</v>
      </c>
      <c r="C869">
        <v>15</v>
      </c>
      <c r="D869">
        <v>829</v>
      </c>
      <c r="E869" t="s">
        <v>276</v>
      </c>
      <c r="F869" t="s">
        <v>276</v>
      </c>
      <c r="G869" t="s">
        <v>276</v>
      </c>
      <c r="H869">
        <v>0</v>
      </c>
      <c r="I869" t="s">
        <v>276</v>
      </c>
      <c r="J869">
        <v>0</v>
      </c>
      <c r="K869" t="s">
        <v>276</v>
      </c>
      <c r="L869" t="s">
        <v>276</v>
      </c>
      <c r="M869">
        <v>15</v>
      </c>
      <c r="N869">
        <v>0</v>
      </c>
    </row>
    <row r="870" spans="1:14" x14ac:dyDescent="0.55000000000000004">
      <c r="A870" s="1">
        <v>44169</v>
      </c>
      <c r="B870" t="s">
        <v>81</v>
      </c>
      <c r="C870">
        <v>153658</v>
      </c>
      <c r="D870">
        <v>3337225</v>
      </c>
      <c r="F870" t="s">
        <v>276</v>
      </c>
      <c r="G870" t="s">
        <v>276</v>
      </c>
      <c r="H870">
        <v>21567</v>
      </c>
      <c r="I870" t="s">
        <v>276</v>
      </c>
      <c r="J870">
        <v>505</v>
      </c>
      <c r="K870" t="s">
        <v>276</v>
      </c>
      <c r="L870" t="s">
        <v>276</v>
      </c>
      <c r="M870">
        <v>129740</v>
      </c>
      <c r="N870">
        <v>2239</v>
      </c>
    </row>
    <row r="871" spans="1:14" x14ac:dyDescent="0.55000000000000004">
      <c r="A871" s="1">
        <v>44169</v>
      </c>
      <c r="B871" t="s">
        <v>82</v>
      </c>
      <c r="C871">
        <v>1559</v>
      </c>
      <c r="D871">
        <v>337190</v>
      </c>
      <c r="E871" t="s">
        <v>276</v>
      </c>
      <c r="F871" t="s">
        <v>276</v>
      </c>
      <c r="G871" t="s">
        <v>276</v>
      </c>
      <c r="H871">
        <v>137</v>
      </c>
      <c r="I871" t="s">
        <v>276</v>
      </c>
      <c r="J871">
        <v>0</v>
      </c>
      <c r="K871" t="s">
        <v>276</v>
      </c>
      <c r="L871" t="s">
        <v>276</v>
      </c>
      <c r="M871">
        <v>1421</v>
      </c>
      <c r="N871">
        <v>1</v>
      </c>
    </row>
    <row r="872" spans="1:14" x14ac:dyDescent="0.55000000000000004">
      <c r="A872" s="1">
        <v>44169</v>
      </c>
      <c r="B872" t="s">
        <v>83</v>
      </c>
      <c r="C872">
        <v>15</v>
      </c>
      <c r="D872">
        <v>829</v>
      </c>
      <c r="E872" t="s">
        <v>276</v>
      </c>
      <c r="F872" t="s">
        <v>276</v>
      </c>
      <c r="G872" t="s">
        <v>276</v>
      </c>
      <c r="H872">
        <v>0</v>
      </c>
      <c r="I872" t="s">
        <v>276</v>
      </c>
      <c r="J872">
        <v>0</v>
      </c>
      <c r="K872" t="s">
        <v>276</v>
      </c>
      <c r="L872" t="s">
        <v>276</v>
      </c>
      <c r="M872">
        <v>15</v>
      </c>
      <c r="N872">
        <v>0</v>
      </c>
    </row>
    <row r="873" spans="1:14" x14ac:dyDescent="0.55000000000000004">
      <c r="A873" s="1">
        <v>44170</v>
      </c>
      <c r="B873" t="s">
        <v>81</v>
      </c>
      <c r="C873">
        <v>156093</v>
      </c>
      <c r="D873">
        <v>3375370</v>
      </c>
      <c r="F873" t="s">
        <v>276</v>
      </c>
      <c r="G873" t="s">
        <v>276</v>
      </c>
      <c r="H873">
        <v>21739</v>
      </c>
      <c r="I873" t="s">
        <v>276</v>
      </c>
      <c r="J873">
        <v>520</v>
      </c>
      <c r="K873" t="s">
        <v>276</v>
      </c>
      <c r="L873" t="s">
        <v>276</v>
      </c>
      <c r="M873">
        <v>131995</v>
      </c>
      <c r="N873">
        <v>2282</v>
      </c>
    </row>
    <row r="874" spans="1:14" x14ac:dyDescent="0.55000000000000004">
      <c r="A874" s="1">
        <v>44170</v>
      </c>
      <c r="B874" t="s">
        <v>82</v>
      </c>
      <c r="C874">
        <v>1566</v>
      </c>
      <c r="D874">
        <v>338931</v>
      </c>
      <c r="E874" t="s">
        <v>276</v>
      </c>
      <c r="F874" t="s">
        <v>276</v>
      </c>
      <c r="G874" t="s">
        <v>276</v>
      </c>
      <c r="H874">
        <v>132</v>
      </c>
      <c r="I874" t="s">
        <v>276</v>
      </c>
      <c r="J874">
        <v>0</v>
      </c>
      <c r="K874" t="s">
        <v>276</v>
      </c>
      <c r="L874" t="s">
        <v>276</v>
      </c>
      <c r="M874">
        <v>1433</v>
      </c>
      <c r="N874">
        <v>1</v>
      </c>
    </row>
    <row r="875" spans="1:14" x14ac:dyDescent="0.55000000000000004">
      <c r="A875" s="1">
        <v>44170</v>
      </c>
      <c r="B875" t="s">
        <v>83</v>
      </c>
      <c r="C875">
        <v>15</v>
      </c>
      <c r="D875">
        <v>829</v>
      </c>
      <c r="E875" t="s">
        <v>276</v>
      </c>
      <c r="F875" t="s">
        <v>276</v>
      </c>
      <c r="G875" t="s">
        <v>276</v>
      </c>
      <c r="H875">
        <v>0</v>
      </c>
      <c r="I875" t="s">
        <v>276</v>
      </c>
      <c r="J875">
        <v>0</v>
      </c>
      <c r="K875" t="s">
        <v>276</v>
      </c>
      <c r="L875" t="s">
        <v>276</v>
      </c>
      <c r="M875">
        <v>15</v>
      </c>
      <c r="N875">
        <v>0</v>
      </c>
    </row>
    <row r="876" spans="1:14" x14ac:dyDescent="0.55000000000000004">
      <c r="A876" s="1">
        <v>44171</v>
      </c>
      <c r="B876" t="s">
        <v>81</v>
      </c>
      <c r="C876">
        <v>158500</v>
      </c>
      <c r="D876">
        <v>3397683</v>
      </c>
      <c r="F876" t="s">
        <v>276</v>
      </c>
      <c r="G876" t="s">
        <v>276</v>
      </c>
      <c r="H876">
        <v>22249</v>
      </c>
      <c r="I876" t="s">
        <v>276</v>
      </c>
      <c r="J876">
        <v>519</v>
      </c>
      <c r="K876" t="s">
        <v>276</v>
      </c>
      <c r="L876" t="s">
        <v>276</v>
      </c>
      <c r="M876">
        <v>133820</v>
      </c>
      <c r="N876">
        <v>2314</v>
      </c>
    </row>
    <row r="877" spans="1:14" x14ac:dyDescent="0.55000000000000004">
      <c r="A877" s="1">
        <v>44171</v>
      </c>
      <c r="B877" t="s">
        <v>82</v>
      </c>
      <c r="C877">
        <v>1583</v>
      </c>
      <c r="D877">
        <v>341634</v>
      </c>
      <c r="E877" t="s">
        <v>276</v>
      </c>
      <c r="F877" t="s">
        <v>276</v>
      </c>
      <c r="G877" t="s">
        <v>276</v>
      </c>
      <c r="H877">
        <v>140</v>
      </c>
      <c r="I877" t="s">
        <v>276</v>
      </c>
      <c r="J877">
        <v>0</v>
      </c>
      <c r="K877" t="s">
        <v>276</v>
      </c>
      <c r="L877" t="s">
        <v>276</v>
      </c>
      <c r="M877">
        <v>1442</v>
      </c>
      <c r="N877">
        <v>1</v>
      </c>
    </row>
    <row r="878" spans="1:14" x14ac:dyDescent="0.55000000000000004">
      <c r="A878" s="1">
        <v>44171</v>
      </c>
      <c r="B878" t="s">
        <v>83</v>
      </c>
      <c r="C878">
        <v>15</v>
      </c>
      <c r="D878">
        <v>829</v>
      </c>
      <c r="E878" t="s">
        <v>276</v>
      </c>
      <c r="F878" t="s">
        <v>276</v>
      </c>
      <c r="G878" t="s">
        <v>276</v>
      </c>
      <c r="H878">
        <v>0</v>
      </c>
      <c r="I878" t="s">
        <v>276</v>
      </c>
      <c r="J878">
        <v>0</v>
      </c>
      <c r="K878" t="s">
        <v>276</v>
      </c>
      <c r="L878" t="s">
        <v>276</v>
      </c>
      <c r="M878">
        <v>15</v>
      </c>
      <c r="N878">
        <v>0</v>
      </c>
    </row>
    <row r="879" spans="1:14" x14ac:dyDescent="0.55000000000000004">
      <c r="A879" s="1">
        <v>44172</v>
      </c>
      <c r="B879" t="s">
        <v>81</v>
      </c>
      <c r="C879">
        <v>160452</v>
      </c>
      <c r="D879">
        <v>3415295</v>
      </c>
      <c r="F879" t="s">
        <v>276</v>
      </c>
      <c r="G879" t="s">
        <v>276</v>
      </c>
      <c r="H879">
        <v>22535</v>
      </c>
      <c r="I879" t="s">
        <v>276</v>
      </c>
      <c r="J879">
        <v>530</v>
      </c>
      <c r="K879" t="s">
        <v>276</v>
      </c>
      <c r="L879" t="s">
        <v>276</v>
      </c>
      <c r="M879">
        <v>135434</v>
      </c>
      <c r="N879">
        <v>2334</v>
      </c>
    </row>
    <row r="880" spans="1:14" x14ac:dyDescent="0.55000000000000004">
      <c r="A880" s="1">
        <v>44172</v>
      </c>
      <c r="B880" t="s">
        <v>82</v>
      </c>
      <c r="C880">
        <v>1600</v>
      </c>
      <c r="D880">
        <v>344181</v>
      </c>
      <c r="E880" t="s">
        <v>276</v>
      </c>
      <c r="F880" t="s">
        <v>276</v>
      </c>
      <c r="G880" t="s">
        <v>276</v>
      </c>
      <c r="H880">
        <v>145</v>
      </c>
      <c r="I880" t="s">
        <v>276</v>
      </c>
      <c r="J880">
        <v>0</v>
      </c>
      <c r="K880" t="s">
        <v>276</v>
      </c>
      <c r="L880" t="s">
        <v>276</v>
      </c>
      <c r="M880">
        <v>1454</v>
      </c>
      <c r="N880">
        <v>1</v>
      </c>
    </row>
    <row r="881" spans="1:14" x14ac:dyDescent="0.55000000000000004">
      <c r="A881" s="1">
        <v>44172</v>
      </c>
      <c r="B881" t="s">
        <v>83</v>
      </c>
      <c r="C881">
        <v>15</v>
      </c>
      <c r="D881">
        <v>829</v>
      </c>
      <c r="E881" t="s">
        <v>276</v>
      </c>
      <c r="F881" t="s">
        <v>276</v>
      </c>
      <c r="G881" t="s">
        <v>276</v>
      </c>
      <c r="H881">
        <v>0</v>
      </c>
      <c r="I881" t="s">
        <v>276</v>
      </c>
      <c r="J881">
        <v>0</v>
      </c>
      <c r="K881" t="s">
        <v>276</v>
      </c>
      <c r="L881" t="s">
        <v>276</v>
      </c>
      <c r="M881">
        <v>15</v>
      </c>
      <c r="N881">
        <v>0</v>
      </c>
    </row>
    <row r="882" spans="1:14" x14ac:dyDescent="0.55000000000000004">
      <c r="A882" s="1">
        <v>44173</v>
      </c>
      <c r="B882" t="s">
        <v>81</v>
      </c>
      <c r="C882">
        <v>162298</v>
      </c>
      <c r="D882">
        <v>3453032</v>
      </c>
      <c r="F882" t="s">
        <v>276</v>
      </c>
      <c r="G882" t="s">
        <v>276</v>
      </c>
      <c r="H882">
        <v>22187</v>
      </c>
      <c r="I882" t="s">
        <v>276</v>
      </c>
      <c r="J882">
        <v>536</v>
      </c>
      <c r="K882" t="s">
        <v>276</v>
      </c>
      <c r="L882" t="s">
        <v>276</v>
      </c>
      <c r="M882">
        <v>137516</v>
      </c>
      <c r="N882">
        <v>2381</v>
      </c>
    </row>
    <row r="883" spans="1:14" x14ac:dyDescent="0.55000000000000004">
      <c r="A883" s="1">
        <v>44173</v>
      </c>
      <c r="B883" t="s">
        <v>82</v>
      </c>
      <c r="C883">
        <v>1616</v>
      </c>
      <c r="D883">
        <v>346828</v>
      </c>
      <c r="E883" t="s">
        <v>276</v>
      </c>
      <c r="F883" t="s">
        <v>276</v>
      </c>
      <c r="G883" t="s">
        <v>276</v>
      </c>
      <c r="H883">
        <v>152</v>
      </c>
      <c r="I883" t="s">
        <v>276</v>
      </c>
      <c r="J883">
        <v>0</v>
      </c>
      <c r="K883" t="s">
        <v>276</v>
      </c>
      <c r="L883" t="s">
        <v>276</v>
      </c>
      <c r="M883">
        <v>1463</v>
      </c>
      <c r="N883">
        <v>1</v>
      </c>
    </row>
    <row r="884" spans="1:14" x14ac:dyDescent="0.55000000000000004">
      <c r="A884" s="1">
        <v>44173</v>
      </c>
      <c r="B884" t="s">
        <v>83</v>
      </c>
      <c r="C884">
        <v>15</v>
      </c>
      <c r="D884">
        <v>829</v>
      </c>
      <c r="E884" t="s">
        <v>276</v>
      </c>
      <c r="F884" t="s">
        <v>276</v>
      </c>
      <c r="G884" t="s">
        <v>276</v>
      </c>
      <c r="H884">
        <v>0</v>
      </c>
      <c r="I884" t="s">
        <v>276</v>
      </c>
      <c r="J884">
        <v>0</v>
      </c>
      <c r="K884" t="s">
        <v>276</v>
      </c>
      <c r="L884" t="s">
        <v>276</v>
      </c>
      <c r="M884">
        <v>15</v>
      </c>
      <c r="N884">
        <v>0</v>
      </c>
    </row>
    <row r="885" spans="1:14" x14ac:dyDescent="0.55000000000000004">
      <c r="A885" s="1">
        <v>44174</v>
      </c>
      <c r="B885" t="s">
        <v>81</v>
      </c>
      <c r="C885">
        <v>164203</v>
      </c>
      <c r="D885">
        <v>3493092</v>
      </c>
      <c r="F885" t="s">
        <v>276</v>
      </c>
      <c r="G885" t="s">
        <v>276</v>
      </c>
      <c r="H885">
        <v>22412</v>
      </c>
      <c r="I885" t="s">
        <v>276</v>
      </c>
      <c r="J885">
        <v>555</v>
      </c>
      <c r="K885" t="s">
        <v>276</v>
      </c>
      <c r="L885" t="s">
        <v>276</v>
      </c>
      <c r="M885">
        <v>139124</v>
      </c>
      <c r="N885">
        <v>2419</v>
      </c>
    </row>
    <row r="886" spans="1:14" x14ac:dyDescent="0.55000000000000004">
      <c r="A886" s="1">
        <v>44174</v>
      </c>
      <c r="B886" t="s">
        <v>82</v>
      </c>
      <c r="C886">
        <v>1622</v>
      </c>
      <c r="D886">
        <v>348603</v>
      </c>
      <c r="E886" t="s">
        <v>276</v>
      </c>
      <c r="F886" t="s">
        <v>276</v>
      </c>
      <c r="G886" t="s">
        <v>276</v>
      </c>
      <c r="H886">
        <v>138</v>
      </c>
      <c r="I886" t="s">
        <v>276</v>
      </c>
      <c r="J886">
        <v>0</v>
      </c>
      <c r="K886" t="s">
        <v>276</v>
      </c>
      <c r="L886" t="s">
        <v>276</v>
      </c>
      <c r="M886">
        <v>1483</v>
      </c>
      <c r="N886">
        <v>1</v>
      </c>
    </row>
    <row r="887" spans="1:14" x14ac:dyDescent="0.55000000000000004">
      <c r="A887" s="1">
        <v>44174</v>
      </c>
      <c r="B887" t="s">
        <v>83</v>
      </c>
      <c r="C887">
        <v>15</v>
      </c>
      <c r="D887">
        <v>829</v>
      </c>
      <c r="E887" t="s">
        <v>276</v>
      </c>
      <c r="F887" t="s">
        <v>276</v>
      </c>
      <c r="G887" t="s">
        <v>276</v>
      </c>
      <c r="H887">
        <v>0</v>
      </c>
      <c r="I887" t="s">
        <v>276</v>
      </c>
      <c r="J887">
        <v>0</v>
      </c>
      <c r="K887" t="s">
        <v>276</v>
      </c>
      <c r="L887" t="s">
        <v>276</v>
      </c>
      <c r="M887">
        <v>15</v>
      </c>
      <c r="N887">
        <v>0</v>
      </c>
    </row>
    <row r="888" spans="1:14" x14ac:dyDescent="0.55000000000000004">
      <c r="A888" s="1">
        <v>44175</v>
      </c>
      <c r="B888" t="s">
        <v>81</v>
      </c>
      <c r="C888">
        <v>166928</v>
      </c>
      <c r="D888">
        <v>3547649</v>
      </c>
      <c r="F888" t="s">
        <v>276</v>
      </c>
      <c r="G888" t="s">
        <v>276</v>
      </c>
      <c r="H888">
        <v>22683</v>
      </c>
      <c r="I888" t="s">
        <v>276</v>
      </c>
      <c r="J888">
        <v>543</v>
      </c>
      <c r="K888" t="s">
        <v>276</v>
      </c>
      <c r="L888" t="s">
        <v>276</v>
      </c>
      <c r="M888">
        <v>141494</v>
      </c>
      <c r="N888">
        <v>2464</v>
      </c>
    </row>
    <row r="889" spans="1:14" x14ac:dyDescent="0.55000000000000004">
      <c r="A889" s="1">
        <v>44175</v>
      </c>
      <c r="B889" t="s">
        <v>82</v>
      </c>
      <c r="C889">
        <v>1630</v>
      </c>
      <c r="D889">
        <v>350491</v>
      </c>
      <c r="E889" t="s">
        <v>276</v>
      </c>
      <c r="F889" t="s">
        <v>276</v>
      </c>
      <c r="G889" t="s">
        <v>276</v>
      </c>
      <c r="H889">
        <v>132</v>
      </c>
      <c r="I889" t="s">
        <v>276</v>
      </c>
      <c r="J889">
        <v>0</v>
      </c>
      <c r="K889" t="s">
        <v>276</v>
      </c>
      <c r="L889" t="s">
        <v>276</v>
      </c>
      <c r="M889">
        <v>1497</v>
      </c>
      <c r="N889">
        <v>1</v>
      </c>
    </row>
    <row r="890" spans="1:14" x14ac:dyDescent="0.55000000000000004">
      <c r="A890" s="1">
        <v>44175</v>
      </c>
      <c r="B890" t="s">
        <v>83</v>
      </c>
      <c r="C890">
        <v>15</v>
      </c>
      <c r="D890">
        <v>829</v>
      </c>
      <c r="E890" t="s">
        <v>276</v>
      </c>
      <c r="F890" t="s">
        <v>276</v>
      </c>
      <c r="G890" t="s">
        <v>276</v>
      </c>
      <c r="H890">
        <v>0</v>
      </c>
      <c r="I890" t="s">
        <v>276</v>
      </c>
      <c r="J890">
        <v>0</v>
      </c>
      <c r="K890" t="s">
        <v>276</v>
      </c>
      <c r="L890" t="s">
        <v>276</v>
      </c>
      <c r="M890">
        <v>15</v>
      </c>
      <c r="N890">
        <v>0</v>
      </c>
    </row>
    <row r="891" spans="1:14" x14ac:dyDescent="0.55000000000000004">
      <c r="A891" s="1">
        <v>44176</v>
      </c>
      <c r="B891" t="s">
        <v>81</v>
      </c>
      <c r="C891">
        <v>169890</v>
      </c>
      <c r="D891">
        <v>3592261</v>
      </c>
      <c r="F891" t="s">
        <v>276</v>
      </c>
      <c r="G891" t="s">
        <v>276</v>
      </c>
      <c r="H891">
        <v>23646</v>
      </c>
      <c r="I891" t="s">
        <v>276</v>
      </c>
      <c r="J891">
        <v>554</v>
      </c>
      <c r="K891" t="s">
        <v>276</v>
      </c>
      <c r="L891" t="s">
        <v>276</v>
      </c>
      <c r="M891">
        <v>143491</v>
      </c>
      <c r="N891">
        <v>2501</v>
      </c>
    </row>
    <row r="892" spans="1:14" x14ac:dyDescent="0.55000000000000004">
      <c r="A892" s="1">
        <v>44176</v>
      </c>
      <c r="B892" t="s">
        <v>82</v>
      </c>
      <c r="C892">
        <v>1637</v>
      </c>
      <c r="D892">
        <v>352740</v>
      </c>
      <c r="E892" t="s">
        <v>276</v>
      </c>
      <c r="F892" t="s">
        <v>276</v>
      </c>
      <c r="G892" t="s">
        <v>276</v>
      </c>
      <c r="H892">
        <v>128</v>
      </c>
      <c r="I892" t="s">
        <v>276</v>
      </c>
      <c r="J892">
        <v>0</v>
      </c>
      <c r="K892" t="s">
        <v>276</v>
      </c>
      <c r="L892" t="s">
        <v>276</v>
      </c>
      <c r="M892">
        <v>1508</v>
      </c>
      <c r="N892">
        <v>1</v>
      </c>
    </row>
    <row r="893" spans="1:14" x14ac:dyDescent="0.55000000000000004">
      <c r="A893" s="1">
        <v>44176</v>
      </c>
      <c r="B893" t="s">
        <v>83</v>
      </c>
      <c r="C893">
        <v>15</v>
      </c>
      <c r="D893">
        <v>829</v>
      </c>
      <c r="E893" t="s">
        <v>276</v>
      </c>
      <c r="F893" t="s">
        <v>276</v>
      </c>
      <c r="G893" t="s">
        <v>276</v>
      </c>
      <c r="H893">
        <v>0</v>
      </c>
      <c r="I893" t="s">
        <v>276</v>
      </c>
      <c r="J893">
        <v>0</v>
      </c>
      <c r="K893" t="s">
        <v>276</v>
      </c>
      <c r="L893" t="s">
        <v>276</v>
      </c>
      <c r="M893">
        <v>15</v>
      </c>
      <c r="N893">
        <v>0</v>
      </c>
    </row>
    <row r="894" spans="1:14" x14ac:dyDescent="0.55000000000000004">
      <c r="A894" s="1">
        <v>44177</v>
      </c>
      <c r="B894" t="s">
        <v>81</v>
      </c>
      <c r="C894">
        <v>172638</v>
      </c>
      <c r="D894">
        <v>3646095</v>
      </c>
      <c r="F894" t="s">
        <v>276</v>
      </c>
      <c r="G894" t="s">
        <v>276</v>
      </c>
      <c r="H894">
        <v>23867</v>
      </c>
      <c r="I894" t="s">
        <v>276</v>
      </c>
      <c r="J894">
        <v>578</v>
      </c>
      <c r="K894" t="s">
        <v>276</v>
      </c>
      <c r="L894" t="s">
        <v>276</v>
      </c>
      <c r="M894">
        <v>145987</v>
      </c>
      <c r="N894">
        <v>2533</v>
      </c>
    </row>
    <row r="895" spans="1:14" x14ac:dyDescent="0.55000000000000004">
      <c r="A895" s="1">
        <v>44177</v>
      </c>
      <c r="B895" t="s">
        <v>82</v>
      </c>
      <c r="C895">
        <v>1646</v>
      </c>
      <c r="D895">
        <v>354630</v>
      </c>
      <c r="E895" t="s">
        <v>276</v>
      </c>
      <c r="F895" t="s">
        <v>276</v>
      </c>
      <c r="G895" t="s">
        <v>276</v>
      </c>
      <c r="H895">
        <v>123</v>
      </c>
      <c r="I895" t="s">
        <v>276</v>
      </c>
      <c r="J895">
        <v>0</v>
      </c>
      <c r="K895" t="s">
        <v>276</v>
      </c>
      <c r="L895" t="s">
        <v>276</v>
      </c>
      <c r="M895">
        <v>1522</v>
      </c>
      <c r="N895">
        <v>1</v>
      </c>
    </row>
    <row r="896" spans="1:14" x14ac:dyDescent="0.55000000000000004">
      <c r="A896" s="1">
        <v>44177</v>
      </c>
      <c r="B896" t="s">
        <v>83</v>
      </c>
      <c r="C896">
        <v>15</v>
      </c>
      <c r="D896">
        <v>829</v>
      </c>
      <c r="E896" t="s">
        <v>276</v>
      </c>
      <c r="F896" t="s">
        <v>276</v>
      </c>
      <c r="G896" t="s">
        <v>276</v>
      </c>
      <c r="H896">
        <v>0</v>
      </c>
      <c r="I896" t="s">
        <v>276</v>
      </c>
      <c r="J896">
        <v>0</v>
      </c>
      <c r="K896" t="s">
        <v>276</v>
      </c>
      <c r="L896" t="s">
        <v>276</v>
      </c>
      <c r="M896">
        <v>15</v>
      </c>
      <c r="N896">
        <v>0</v>
      </c>
    </row>
    <row r="897" spans="1:14" x14ac:dyDescent="0.55000000000000004">
      <c r="A897" s="1">
        <v>44178</v>
      </c>
      <c r="B897" t="s">
        <v>81</v>
      </c>
      <c r="C897">
        <v>175608</v>
      </c>
      <c r="D897">
        <v>3674298</v>
      </c>
      <c r="F897" t="s">
        <v>276</v>
      </c>
      <c r="G897" t="s">
        <v>276</v>
      </c>
      <c r="H897">
        <v>24981</v>
      </c>
      <c r="I897" t="s">
        <v>276</v>
      </c>
      <c r="J897">
        <v>583</v>
      </c>
      <c r="K897" t="s">
        <v>276</v>
      </c>
      <c r="L897" t="s">
        <v>276</v>
      </c>
      <c r="M897">
        <v>147740</v>
      </c>
      <c r="N897">
        <v>2561</v>
      </c>
    </row>
    <row r="898" spans="1:14" x14ac:dyDescent="0.55000000000000004">
      <c r="A898" s="1">
        <v>44178</v>
      </c>
      <c r="B898" t="s">
        <v>82</v>
      </c>
      <c r="C898">
        <v>1664</v>
      </c>
      <c r="D898">
        <v>357689</v>
      </c>
      <c r="E898" t="s">
        <v>276</v>
      </c>
      <c r="F898" t="s">
        <v>276</v>
      </c>
      <c r="G898" t="s">
        <v>276</v>
      </c>
      <c r="H898">
        <v>132</v>
      </c>
      <c r="I898" t="s">
        <v>276</v>
      </c>
      <c r="J898">
        <v>0</v>
      </c>
      <c r="K898" t="s">
        <v>276</v>
      </c>
      <c r="L898" t="s">
        <v>276</v>
      </c>
      <c r="M898">
        <v>1531</v>
      </c>
      <c r="N898">
        <v>1</v>
      </c>
    </row>
    <row r="899" spans="1:14" x14ac:dyDescent="0.55000000000000004">
      <c r="A899" s="1">
        <v>44178</v>
      </c>
      <c r="B899" t="s">
        <v>83</v>
      </c>
      <c r="C899">
        <v>15</v>
      </c>
      <c r="D899">
        <v>829</v>
      </c>
      <c r="E899" t="s">
        <v>276</v>
      </c>
      <c r="F899" t="s">
        <v>276</v>
      </c>
      <c r="G899" t="s">
        <v>276</v>
      </c>
      <c r="H899">
        <v>0</v>
      </c>
      <c r="I899" t="s">
        <v>276</v>
      </c>
      <c r="J899">
        <v>0</v>
      </c>
      <c r="K899" t="s">
        <v>276</v>
      </c>
      <c r="L899" t="s">
        <v>276</v>
      </c>
      <c r="M899">
        <v>15</v>
      </c>
      <c r="N899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2691"/>
  <sheetViews>
    <sheetView workbookViewId="0">
      <pane xSplit="1" ySplit="1" topLeftCell="B12679" activePane="bottomRight" state="frozen"/>
      <selection activeCell="A8" sqref="A8:O8"/>
      <selection pane="topRight" activeCell="A8" sqref="A8:O8"/>
      <selection pane="bottomLeft" activeCell="A8" sqref="A8:O8"/>
      <selection pane="bottomRight" activeCell="A12692" sqref="A12692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  <row r="12128" spans="1:8" x14ac:dyDescent="0.55000000000000004">
      <c r="A12128" s="1">
        <v>44166</v>
      </c>
      <c r="B12128" s="4" t="s">
        <v>84</v>
      </c>
      <c r="C12128">
        <v>8869</v>
      </c>
      <c r="D12128">
        <v>151817</v>
      </c>
      <c r="E12128">
        <v>6394</v>
      </c>
      <c r="F12128">
        <v>194</v>
      </c>
      <c r="G12128">
        <v>2281</v>
      </c>
      <c r="H12128">
        <v>28</v>
      </c>
    </row>
    <row r="12129" spans="1:8" x14ac:dyDescent="0.55000000000000004">
      <c r="A12129" s="1">
        <v>44166</v>
      </c>
      <c r="B12129" s="4" t="s">
        <v>85</v>
      </c>
      <c r="C12129">
        <v>299</v>
      </c>
      <c r="D12129">
        <v>6771</v>
      </c>
      <c r="E12129">
        <v>267</v>
      </c>
      <c r="F12129">
        <v>6</v>
      </c>
      <c r="G12129">
        <v>26</v>
      </c>
      <c r="H12129">
        <v>2</v>
      </c>
    </row>
    <row r="12130" spans="1:8" x14ac:dyDescent="0.55000000000000004">
      <c r="A12130" s="1">
        <v>44166</v>
      </c>
      <c r="B12130" s="4" t="s">
        <v>86</v>
      </c>
      <c r="C12130">
        <v>204</v>
      </c>
      <c r="D12130">
        <v>9575</v>
      </c>
      <c r="E12130">
        <v>111</v>
      </c>
      <c r="F12130">
        <v>4</v>
      </c>
      <c r="G12130">
        <v>89</v>
      </c>
      <c r="H12130">
        <v>2</v>
      </c>
    </row>
    <row r="12131" spans="1:8" x14ac:dyDescent="0.55000000000000004">
      <c r="A12131" s="1">
        <v>44166</v>
      </c>
      <c r="B12131" s="4" t="s">
        <v>87</v>
      </c>
      <c r="C12131">
        <v>1211</v>
      </c>
      <c r="D12131">
        <v>18905</v>
      </c>
      <c r="E12131">
        <v>1052</v>
      </c>
      <c r="F12131">
        <v>10</v>
      </c>
      <c r="G12131">
        <v>149</v>
      </c>
      <c r="H12131">
        <v>5</v>
      </c>
    </row>
    <row r="12132" spans="1:8" x14ac:dyDescent="0.55000000000000004">
      <c r="A12132" s="1">
        <v>44166</v>
      </c>
      <c r="B12132" s="4" t="s">
        <v>88</v>
      </c>
      <c r="C12132">
        <v>90</v>
      </c>
      <c r="D12132">
        <v>3674</v>
      </c>
      <c r="E12132">
        <v>77</v>
      </c>
      <c r="F12132">
        <v>1</v>
      </c>
      <c r="G12132">
        <v>12</v>
      </c>
      <c r="H12132">
        <v>0</v>
      </c>
    </row>
    <row r="12133" spans="1:8" x14ac:dyDescent="0.55000000000000004">
      <c r="A12133" s="1">
        <v>44166</v>
      </c>
      <c r="B12133" s="4" t="s">
        <v>89</v>
      </c>
      <c r="C12133">
        <v>138</v>
      </c>
      <c r="D12133">
        <v>7609</v>
      </c>
      <c r="E12133">
        <v>107</v>
      </c>
      <c r="F12133">
        <v>1</v>
      </c>
      <c r="G12133">
        <v>30</v>
      </c>
      <c r="H12133">
        <v>1</v>
      </c>
    </row>
    <row r="12134" spans="1:8" x14ac:dyDescent="0.55000000000000004">
      <c r="A12134" s="1">
        <v>44166</v>
      </c>
      <c r="B12134" s="4" t="s">
        <v>90</v>
      </c>
      <c r="C12134">
        <v>501</v>
      </c>
      <c r="D12134">
        <v>40155</v>
      </c>
      <c r="E12134">
        <v>445</v>
      </c>
      <c r="F12134">
        <v>7</v>
      </c>
      <c r="G12134">
        <v>49</v>
      </c>
      <c r="H12134">
        <v>5</v>
      </c>
    </row>
    <row r="12135" spans="1:8" x14ac:dyDescent="0.55000000000000004">
      <c r="A12135" s="1">
        <v>44166</v>
      </c>
      <c r="B12135" s="4" t="s">
        <v>91</v>
      </c>
      <c r="C12135">
        <v>1611</v>
      </c>
      <c r="D12135">
        <v>16949</v>
      </c>
      <c r="E12135">
        <v>1234</v>
      </c>
      <c r="F12135">
        <v>23</v>
      </c>
      <c r="G12135">
        <v>354</v>
      </c>
      <c r="H12135">
        <v>11</v>
      </c>
    </row>
    <row r="12136" spans="1:8" x14ac:dyDescent="0.55000000000000004">
      <c r="A12136" s="1">
        <v>44166</v>
      </c>
      <c r="B12136" s="4" t="s">
        <v>92</v>
      </c>
      <c r="C12136">
        <v>664</v>
      </c>
      <c r="D12136">
        <v>54964</v>
      </c>
      <c r="E12136">
        <v>544</v>
      </c>
      <c r="F12136">
        <v>2</v>
      </c>
      <c r="G12136">
        <v>120</v>
      </c>
      <c r="H12136">
        <v>7</v>
      </c>
    </row>
    <row r="12137" spans="1:8" x14ac:dyDescent="0.55000000000000004">
      <c r="A12137" s="1">
        <v>44166</v>
      </c>
      <c r="B12137" s="4" t="s">
        <v>93</v>
      </c>
      <c r="C12137">
        <v>1239</v>
      </c>
      <c r="D12137">
        <v>35606</v>
      </c>
      <c r="E12137">
        <v>1007</v>
      </c>
      <c r="F12137">
        <v>22</v>
      </c>
      <c r="G12137">
        <v>178</v>
      </c>
      <c r="H12137">
        <v>3</v>
      </c>
    </row>
    <row r="12138" spans="1:8" x14ac:dyDescent="0.55000000000000004">
      <c r="A12138" s="1">
        <v>44166</v>
      </c>
      <c r="B12138" s="4" t="s">
        <v>94</v>
      </c>
      <c r="C12138">
        <v>8531</v>
      </c>
      <c r="D12138">
        <v>238047</v>
      </c>
      <c r="E12138">
        <v>7185</v>
      </c>
      <c r="F12138">
        <v>143</v>
      </c>
      <c r="G12138">
        <v>1203</v>
      </c>
      <c r="H12138">
        <v>31</v>
      </c>
    </row>
    <row r="12139" spans="1:8" x14ac:dyDescent="0.55000000000000004">
      <c r="A12139" s="1">
        <v>44166</v>
      </c>
      <c r="B12139" s="4" t="s">
        <v>95</v>
      </c>
      <c r="C12139">
        <v>7082</v>
      </c>
      <c r="D12139">
        <v>164934</v>
      </c>
      <c r="E12139">
        <v>6119</v>
      </c>
      <c r="F12139">
        <v>89</v>
      </c>
      <c r="G12139">
        <v>874</v>
      </c>
      <c r="H12139">
        <v>10</v>
      </c>
    </row>
    <row r="12140" spans="1:8" x14ac:dyDescent="0.55000000000000004">
      <c r="A12140" s="1">
        <v>44166</v>
      </c>
      <c r="B12140" s="4" t="s">
        <v>96</v>
      </c>
      <c r="C12140">
        <v>41311</v>
      </c>
      <c r="D12140">
        <v>767241</v>
      </c>
      <c r="E12140">
        <v>36880</v>
      </c>
      <c r="F12140">
        <v>494</v>
      </c>
      <c r="G12140">
        <v>3937</v>
      </c>
      <c r="H12140">
        <v>62</v>
      </c>
    </row>
    <row r="12141" spans="1:8" x14ac:dyDescent="0.55000000000000004">
      <c r="A12141" s="1">
        <v>44166</v>
      </c>
      <c r="B12141" s="4" t="s">
        <v>97</v>
      </c>
      <c r="C12141">
        <v>12716</v>
      </c>
      <c r="D12141">
        <v>256331</v>
      </c>
      <c r="E12141">
        <v>11156</v>
      </c>
      <c r="F12141">
        <v>197</v>
      </c>
      <c r="G12141">
        <v>1363</v>
      </c>
      <c r="H12141">
        <v>60</v>
      </c>
    </row>
    <row r="12142" spans="1:8" x14ac:dyDescent="0.55000000000000004">
      <c r="A12142" s="1">
        <v>44166</v>
      </c>
      <c r="B12142" s="4" t="s">
        <v>98</v>
      </c>
      <c r="C12142">
        <v>336</v>
      </c>
      <c r="D12142">
        <v>22350</v>
      </c>
      <c r="E12142">
        <v>243</v>
      </c>
      <c r="F12142">
        <v>0</v>
      </c>
      <c r="G12142">
        <v>93</v>
      </c>
      <c r="H12142">
        <v>0</v>
      </c>
    </row>
    <row r="12143" spans="1:8" x14ac:dyDescent="0.55000000000000004">
      <c r="A12143" s="1">
        <v>44166</v>
      </c>
      <c r="B12143" s="4" t="s">
        <v>99</v>
      </c>
      <c r="C12143">
        <v>459</v>
      </c>
      <c r="D12143">
        <v>17308</v>
      </c>
      <c r="E12143">
        <v>415</v>
      </c>
      <c r="F12143">
        <v>26</v>
      </c>
      <c r="G12143">
        <v>18</v>
      </c>
      <c r="H12143">
        <v>0</v>
      </c>
    </row>
    <row r="12144" spans="1:8" x14ac:dyDescent="0.55000000000000004">
      <c r="A12144" s="1">
        <v>44166</v>
      </c>
      <c r="B12144" s="4" t="s">
        <v>100</v>
      </c>
      <c r="C12144">
        <v>859</v>
      </c>
      <c r="D12144">
        <v>22322</v>
      </c>
      <c r="E12144">
        <v>786</v>
      </c>
      <c r="F12144">
        <v>50</v>
      </c>
      <c r="G12144">
        <v>23</v>
      </c>
      <c r="H12144">
        <v>0</v>
      </c>
    </row>
    <row r="12145" spans="1:8" x14ac:dyDescent="0.55000000000000004">
      <c r="A12145" s="1">
        <v>44166</v>
      </c>
      <c r="B12145" s="4" t="s">
        <v>101</v>
      </c>
      <c r="C12145">
        <v>319</v>
      </c>
      <c r="D12145">
        <v>15146</v>
      </c>
      <c r="E12145">
        <v>286</v>
      </c>
      <c r="F12145">
        <v>11</v>
      </c>
      <c r="G12145">
        <v>22</v>
      </c>
      <c r="H12145">
        <v>0</v>
      </c>
    </row>
    <row r="12146" spans="1:8" x14ac:dyDescent="0.55000000000000004">
      <c r="A12146" s="1">
        <v>44166</v>
      </c>
      <c r="B12146" s="4" t="s">
        <v>102</v>
      </c>
      <c r="C12146">
        <v>344</v>
      </c>
      <c r="D12146">
        <v>13574</v>
      </c>
      <c r="E12146">
        <v>296</v>
      </c>
      <c r="F12146">
        <v>9</v>
      </c>
      <c r="G12146">
        <v>39</v>
      </c>
      <c r="H12146">
        <v>2</v>
      </c>
    </row>
    <row r="12147" spans="1:8" x14ac:dyDescent="0.55000000000000004">
      <c r="A12147" s="1">
        <v>44166</v>
      </c>
      <c r="B12147" s="4" t="s">
        <v>103</v>
      </c>
      <c r="C12147">
        <v>736</v>
      </c>
      <c r="D12147">
        <v>31976</v>
      </c>
      <c r="E12147">
        <v>613</v>
      </c>
      <c r="F12147">
        <v>6</v>
      </c>
      <c r="G12147">
        <v>95</v>
      </c>
      <c r="H12147">
        <v>0</v>
      </c>
    </row>
    <row r="12148" spans="1:8" x14ac:dyDescent="0.55000000000000004">
      <c r="A12148" s="1">
        <v>44166</v>
      </c>
      <c r="B12148" s="4" t="s">
        <v>104</v>
      </c>
      <c r="C12148">
        <v>1093</v>
      </c>
      <c r="D12148">
        <v>40312</v>
      </c>
      <c r="E12148">
        <v>889</v>
      </c>
      <c r="F12148">
        <v>14</v>
      </c>
      <c r="G12148">
        <v>190</v>
      </c>
      <c r="H12148">
        <v>1</v>
      </c>
    </row>
    <row r="12149" spans="1:8" x14ac:dyDescent="0.55000000000000004">
      <c r="A12149" s="1">
        <v>44166</v>
      </c>
      <c r="B12149" s="4" t="s">
        <v>105</v>
      </c>
      <c r="C12149">
        <v>1674</v>
      </c>
      <c r="D12149">
        <v>58661</v>
      </c>
      <c r="E12149">
        <v>1115</v>
      </c>
      <c r="F12149">
        <v>11</v>
      </c>
      <c r="G12149">
        <v>548</v>
      </c>
      <c r="H12149">
        <v>8</v>
      </c>
    </row>
    <row r="12150" spans="1:8" x14ac:dyDescent="0.55000000000000004">
      <c r="A12150" s="1">
        <v>44166</v>
      </c>
      <c r="B12150" s="4" t="s">
        <v>106</v>
      </c>
      <c r="C12150">
        <v>10112</v>
      </c>
      <c r="D12150">
        <v>143080</v>
      </c>
      <c r="E12150">
        <v>8307</v>
      </c>
      <c r="F12150">
        <v>119</v>
      </c>
      <c r="G12150">
        <v>1686</v>
      </c>
      <c r="H12150">
        <v>28</v>
      </c>
    </row>
    <row r="12151" spans="1:8" x14ac:dyDescent="0.55000000000000004">
      <c r="A12151" s="1">
        <v>44166</v>
      </c>
      <c r="B12151" s="4" t="s">
        <v>107</v>
      </c>
      <c r="C12151">
        <v>865</v>
      </c>
      <c r="D12151">
        <v>19848</v>
      </c>
      <c r="E12151">
        <v>672</v>
      </c>
      <c r="F12151">
        <v>7</v>
      </c>
      <c r="G12151">
        <v>186</v>
      </c>
      <c r="H12151">
        <v>5</v>
      </c>
    </row>
    <row r="12152" spans="1:8" x14ac:dyDescent="0.55000000000000004">
      <c r="A12152" s="1">
        <v>44166</v>
      </c>
      <c r="B12152" s="4" t="s">
        <v>108</v>
      </c>
      <c r="C12152">
        <v>793</v>
      </c>
      <c r="D12152">
        <v>27906</v>
      </c>
      <c r="E12152">
        <v>705</v>
      </c>
      <c r="F12152">
        <v>9</v>
      </c>
      <c r="G12152">
        <v>79</v>
      </c>
      <c r="H12152">
        <v>1</v>
      </c>
    </row>
    <row r="12153" spans="1:8" x14ac:dyDescent="0.55000000000000004">
      <c r="A12153" s="1">
        <v>44166</v>
      </c>
      <c r="B12153" s="4" t="s">
        <v>109</v>
      </c>
      <c r="C12153">
        <v>2671</v>
      </c>
      <c r="D12153">
        <v>66502</v>
      </c>
      <c r="E12153">
        <v>2402</v>
      </c>
      <c r="F12153">
        <v>39</v>
      </c>
      <c r="G12153">
        <v>230</v>
      </c>
      <c r="H12153">
        <v>5</v>
      </c>
    </row>
    <row r="12154" spans="1:8" x14ac:dyDescent="0.55000000000000004">
      <c r="A12154" s="1">
        <v>44166</v>
      </c>
      <c r="B12154" s="4" t="s">
        <v>110</v>
      </c>
      <c r="C12154">
        <v>20591</v>
      </c>
      <c r="D12154">
        <v>328242</v>
      </c>
      <c r="E12154">
        <v>16073</v>
      </c>
      <c r="F12154">
        <v>326</v>
      </c>
      <c r="G12154">
        <v>4173</v>
      </c>
      <c r="H12154">
        <v>125</v>
      </c>
    </row>
    <row r="12155" spans="1:8" x14ac:dyDescent="0.55000000000000004">
      <c r="A12155" s="1">
        <v>44166</v>
      </c>
      <c r="B12155" s="4" t="s">
        <v>111</v>
      </c>
      <c r="C12155">
        <v>5626</v>
      </c>
      <c r="D12155">
        <v>96781</v>
      </c>
      <c r="E12155">
        <v>4849</v>
      </c>
      <c r="F12155">
        <v>81</v>
      </c>
      <c r="G12155">
        <v>696</v>
      </c>
      <c r="H12155">
        <v>35</v>
      </c>
    </row>
    <row r="12156" spans="1:8" x14ac:dyDescent="0.55000000000000004">
      <c r="A12156" s="1">
        <v>44166</v>
      </c>
      <c r="B12156" s="4" t="s">
        <v>112</v>
      </c>
      <c r="C12156">
        <v>1157</v>
      </c>
      <c r="D12156">
        <v>33415</v>
      </c>
      <c r="E12156">
        <v>955</v>
      </c>
      <c r="F12156">
        <v>12</v>
      </c>
      <c r="G12156">
        <v>190</v>
      </c>
      <c r="H12156">
        <v>6</v>
      </c>
    </row>
    <row r="12157" spans="1:8" x14ac:dyDescent="0.55000000000000004">
      <c r="A12157" s="1">
        <v>44166</v>
      </c>
      <c r="B12157" s="4" t="s">
        <v>113</v>
      </c>
      <c r="C12157">
        <v>462</v>
      </c>
      <c r="D12157">
        <v>13594</v>
      </c>
      <c r="E12157">
        <v>370</v>
      </c>
      <c r="F12157">
        <v>6</v>
      </c>
      <c r="G12157">
        <v>75</v>
      </c>
      <c r="H12157">
        <v>7</v>
      </c>
    </row>
    <row r="12158" spans="1:8" x14ac:dyDescent="0.55000000000000004">
      <c r="A12158" s="1">
        <v>44166</v>
      </c>
      <c r="B12158" s="4" t="s">
        <v>114</v>
      </c>
      <c r="C12158">
        <v>58</v>
      </c>
      <c r="D12158">
        <v>16572</v>
      </c>
      <c r="E12158">
        <v>52</v>
      </c>
      <c r="F12158">
        <v>0</v>
      </c>
      <c r="G12158">
        <v>5</v>
      </c>
      <c r="H12158">
        <v>0</v>
      </c>
    </row>
    <row r="12159" spans="1:8" x14ac:dyDescent="0.55000000000000004">
      <c r="A12159" s="1">
        <v>44166</v>
      </c>
      <c r="B12159" s="4" t="s">
        <v>115</v>
      </c>
      <c r="C12159">
        <v>148</v>
      </c>
      <c r="D12159">
        <v>6772</v>
      </c>
      <c r="E12159">
        <v>143</v>
      </c>
      <c r="F12159">
        <v>0</v>
      </c>
      <c r="G12159">
        <v>5</v>
      </c>
      <c r="H12159">
        <v>1</v>
      </c>
    </row>
    <row r="12160" spans="1:8" x14ac:dyDescent="0.55000000000000004">
      <c r="A12160" s="1">
        <v>44166</v>
      </c>
      <c r="B12160" s="4" t="s">
        <v>116</v>
      </c>
      <c r="C12160">
        <v>609</v>
      </c>
      <c r="D12160">
        <v>19205</v>
      </c>
      <c r="E12160">
        <v>363</v>
      </c>
      <c r="F12160">
        <v>11</v>
      </c>
      <c r="G12160">
        <v>156</v>
      </c>
      <c r="H12160">
        <v>3</v>
      </c>
    </row>
    <row r="12161" spans="1:8" x14ac:dyDescent="0.55000000000000004">
      <c r="A12161" s="1">
        <v>44166</v>
      </c>
      <c r="B12161" s="4" t="s">
        <v>117</v>
      </c>
      <c r="C12161">
        <v>856</v>
      </c>
      <c r="D12161">
        <v>35884</v>
      </c>
      <c r="E12161">
        <v>738</v>
      </c>
      <c r="F12161">
        <v>6</v>
      </c>
      <c r="G12161">
        <v>101</v>
      </c>
      <c r="H12161">
        <v>5</v>
      </c>
    </row>
    <row r="12162" spans="1:8" x14ac:dyDescent="0.55000000000000004">
      <c r="A12162" s="1">
        <v>44166</v>
      </c>
      <c r="B12162" s="4" t="s">
        <v>118</v>
      </c>
      <c r="C12162">
        <v>391</v>
      </c>
      <c r="D12162">
        <v>17013</v>
      </c>
      <c r="E12162">
        <v>324</v>
      </c>
      <c r="F12162">
        <v>2</v>
      </c>
      <c r="G12162">
        <v>61</v>
      </c>
      <c r="H12162">
        <v>3</v>
      </c>
    </row>
    <row r="12163" spans="1:8" x14ac:dyDescent="0.55000000000000004">
      <c r="A12163" s="1">
        <v>44166</v>
      </c>
      <c r="B12163" s="4" t="s">
        <v>119</v>
      </c>
      <c r="C12163">
        <v>181</v>
      </c>
      <c r="D12163">
        <v>7830</v>
      </c>
      <c r="E12163">
        <v>165</v>
      </c>
      <c r="F12163">
        <v>9</v>
      </c>
      <c r="G12163">
        <v>7</v>
      </c>
      <c r="H12163">
        <v>1</v>
      </c>
    </row>
    <row r="12164" spans="1:8" x14ac:dyDescent="0.55000000000000004">
      <c r="A12164" s="1">
        <v>44166</v>
      </c>
      <c r="B12164" s="4" t="s">
        <v>120</v>
      </c>
      <c r="C12164">
        <v>147</v>
      </c>
      <c r="D12164">
        <v>17282</v>
      </c>
      <c r="E12164">
        <v>123</v>
      </c>
      <c r="F12164">
        <v>2</v>
      </c>
      <c r="G12164">
        <v>22</v>
      </c>
      <c r="H12164">
        <v>0</v>
      </c>
    </row>
    <row r="12165" spans="1:8" x14ac:dyDescent="0.55000000000000004">
      <c r="A12165" s="1">
        <v>44166</v>
      </c>
      <c r="B12165" s="4" t="s">
        <v>121</v>
      </c>
      <c r="C12165">
        <v>320</v>
      </c>
      <c r="D12165">
        <v>7211</v>
      </c>
      <c r="E12165">
        <v>169</v>
      </c>
      <c r="F12165">
        <v>6</v>
      </c>
      <c r="G12165">
        <v>145</v>
      </c>
      <c r="H12165">
        <v>5</v>
      </c>
    </row>
    <row r="12166" spans="1:8" x14ac:dyDescent="0.55000000000000004">
      <c r="A12166" s="1">
        <v>44166</v>
      </c>
      <c r="B12166" s="4" t="s">
        <v>169</v>
      </c>
      <c r="C12166">
        <v>157</v>
      </c>
      <c r="D12166">
        <v>3770</v>
      </c>
      <c r="E12166">
        <v>143</v>
      </c>
      <c r="F12166">
        <v>4</v>
      </c>
      <c r="G12166">
        <v>10</v>
      </c>
      <c r="H12166">
        <v>0</v>
      </c>
    </row>
    <row r="12167" spans="1:8" x14ac:dyDescent="0.55000000000000004">
      <c r="A12167" s="1">
        <v>44166</v>
      </c>
      <c r="B12167" s="4" t="s">
        <v>122</v>
      </c>
      <c r="C12167">
        <v>5860</v>
      </c>
      <c r="D12167">
        <v>202317</v>
      </c>
      <c r="E12167">
        <v>5420</v>
      </c>
      <c r="F12167">
        <v>108</v>
      </c>
      <c r="G12167">
        <v>332</v>
      </c>
      <c r="H12167">
        <v>5</v>
      </c>
    </row>
    <row r="12168" spans="1:8" x14ac:dyDescent="0.55000000000000004">
      <c r="A12168" s="1">
        <v>44166</v>
      </c>
      <c r="B12168" s="4" t="s">
        <v>123</v>
      </c>
      <c r="C12168">
        <v>319</v>
      </c>
      <c r="D12168">
        <v>9795</v>
      </c>
      <c r="E12168">
        <v>291</v>
      </c>
      <c r="F12168">
        <v>2</v>
      </c>
      <c r="G12168">
        <v>29</v>
      </c>
      <c r="H12168">
        <v>0</v>
      </c>
    </row>
    <row r="12169" spans="1:8" x14ac:dyDescent="0.55000000000000004">
      <c r="A12169" s="1">
        <v>44166</v>
      </c>
      <c r="B12169" s="4" t="s">
        <v>124</v>
      </c>
      <c r="C12169">
        <v>271</v>
      </c>
      <c r="D12169">
        <v>27249</v>
      </c>
      <c r="E12169">
        <v>253</v>
      </c>
      <c r="F12169">
        <v>3</v>
      </c>
      <c r="G12169">
        <v>19</v>
      </c>
      <c r="H12169">
        <v>0</v>
      </c>
    </row>
    <row r="12170" spans="1:8" x14ac:dyDescent="0.55000000000000004">
      <c r="A12170" s="1">
        <v>44166</v>
      </c>
      <c r="B12170" s="4" t="s">
        <v>125</v>
      </c>
      <c r="C12170">
        <v>1021</v>
      </c>
      <c r="D12170">
        <v>24059</v>
      </c>
      <c r="E12170">
        <v>924</v>
      </c>
      <c r="F12170">
        <v>13</v>
      </c>
      <c r="G12170">
        <v>67</v>
      </c>
      <c r="H12170">
        <v>6</v>
      </c>
    </row>
    <row r="12171" spans="1:8" x14ac:dyDescent="0.55000000000000004">
      <c r="A12171" s="1">
        <v>44166</v>
      </c>
      <c r="B12171" s="4" t="s">
        <v>126</v>
      </c>
      <c r="C12171">
        <v>309</v>
      </c>
      <c r="D12171">
        <v>27917</v>
      </c>
      <c r="E12171">
        <v>209</v>
      </c>
      <c r="F12171">
        <v>3</v>
      </c>
      <c r="G12171">
        <v>97</v>
      </c>
      <c r="H12171">
        <v>1</v>
      </c>
    </row>
    <row r="12172" spans="1:8" x14ac:dyDescent="0.55000000000000004">
      <c r="A12172" s="1">
        <v>44166</v>
      </c>
      <c r="B12172" s="4" t="s">
        <v>127</v>
      </c>
      <c r="C12172">
        <v>513</v>
      </c>
      <c r="D12172">
        <v>9821</v>
      </c>
      <c r="E12172">
        <v>421</v>
      </c>
      <c r="F12172">
        <v>1</v>
      </c>
      <c r="G12172">
        <v>92</v>
      </c>
      <c r="H12172">
        <v>2</v>
      </c>
    </row>
    <row r="12173" spans="1:8" x14ac:dyDescent="0.55000000000000004">
      <c r="A12173" s="1">
        <v>44166</v>
      </c>
      <c r="B12173" s="4" t="s">
        <v>128</v>
      </c>
      <c r="C12173">
        <v>612</v>
      </c>
      <c r="D12173">
        <v>27621</v>
      </c>
      <c r="E12173">
        <v>571</v>
      </c>
      <c r="F12173">
        <v>13</v>
      </c>
      <c r="G12173">
        <v>41</v>
      </c>
      <c r="H12173">
        <v>1</v>
      </c>
    </row>
    <row r="12174" spans="1:8" x14ac:dyDescent="0.55000000000000004">
      <c r="A12174" s="1">
        <v>44166</v>
      </c>
      <c r="B12174" s="4" t="s">
        <v>129</v>
      </c>
      <c r="C12174">
        <v>4353</v>
      </c>
      <c r="D12174">
        <v>73253</v>
      </c>
      <c r="E12174">
        <v>3885</v>
      </c>
      <c r="F12174">
        <v>69</v>
      </c>
      <c r="G12174">
        <v>404</v>
      </c>
      <c r="H12174">
        <v>5</v>
      </c>
    </row>
    <row r="12175" spans="1:8" x14ac:dyDescent="0.55000000000000004">
      <c r="A12175" s="1">
        <v>44167</v>
      </c>
      <c r="B12175" s="4" t="s">
        <v>84</v>
      </c>
      <c r="C12175">
        <v>9075</v>
      </c>
      <c r="D12175">
        <v>154998</v>
      </c>
      <c r="E12175">
        <v>6588</v>
      </c>
      <c r="F12175">
        <v>208</v>
      </c>
      <c r="G12175">
        <v>2279</v>
      </c>
      <c r="H12175">
        <v>28</v>
      </c>
    </row>
    <row r="12176" spans="1:8" x14ac:dyDescent="0.55000000000000004">
      <c r="A12176" s="1">
        <v>44167</v>
      </c>
      <c r="B12176" s="4" t="s">
        <v>85</v>
      </c>
      <c r="C12176">
        <v>307</v>
      </c>
      <c r="D12176">
        <v>6889</v>
      </c>
      <c r="E12176">
        <v>268</v>
      </c>
      <c r="F12176">
        <v>6</v>
      </c>
      <c r="G12176">
        <v>33</v>
      </c>
      <c r="H12176">
        <v>2</v>
      </c>
    </row>
    <row r="12177" spans="1:8" x14ac:dyDescent="0.55000000000000004">
      <c r="A12177" s="1">
        <v>44167</v>
      </c>
      <c r="B12177" s="4" t="s">
        <v>86</v>
      </c>
      <c r="C12177">
        <v>208</v>
      </c>
      <c r="D12177">
        <v>9681</v>
      </c>
      <c r="E12177">
        <v>124</v>
      </c>
      <c r="F12177">
        <v>4</v>
      </c>
      <c r="G12177">
        <v>80</v>
      </c>
      <c r="H12177">
        <v>2</v>
      </c>
    </row>
    <row r="12178" spans="1:8" x14ac:dyDescent="0.55000000000000004">
      <c r="A12178" s="1">
        <v>44167</v>
      </c>
      <c r="B12178" s="4" t="s">
        <v>87</v>
      </c>
      <c r="C12178">
        <v>1221</v>
      </c>
      <c r="D12178">
        <v>19125</v>
      </c>
      <c r="E12178">
        <v>1075</v>
      </c>
      <c r="F12178">
        <v>10</v>
      </c>
      <c r="G12178">
        <v>136</v>
      </c>
      <c r="H12178">
        <v>5</v>
      </c>
    </row>
    <row r="12179" spans="1:8" x14ac:dyDescent="0.55000000000000004">
      <c r="A12179" s="1">
        <v>44167</v>
      </c>
      <c r="B12179" s="4" t="s">
        <v>88</v>
      </c>
      <c r="C12179">
        <v>90</v>
      </c>
      <c r="D12179">
        <v>3676</v>
      </c>
      <c r="E12179">
        <v>79</v>
      </c>
      <c r="F12179">
        <v>1</v>
      </c>
      <c r="G12179">
        <v>10</v>
      </c>
      <c r="H12179">
        <v>0</v>
      </c>
    </row>
    <row r="12180" spans="1:8" x14ac:dyDescent="0.55000000000000004">
      <c r="A12180" s="1">
        <v>44167</v>
      </c>
      <c r="B12180" s="4" t="s">
        <v>89</v>
      </c>
      <c r="C12180">
        <v>141</v>
      </c>
      <c r="D12180">
        <v>7663</v>
      </c>
      <c r="E12180">
        <v>109</v>
      </c>
      <c r="F12180">
        <v>1</v>
      </c>
      <c r="G12180">
        <v>31</v>
      </c>
      <c r="H12180">
        <v>1</v>
      </c>
    </row>
    <row r="12181" spans="1:8" x14ac:dyDescent="0.55000000000000004">
      <c r="A12181" s="1">
        <v>44167</v>
      </c>
      <c r="B12181" s="4" t="s">
        <v>90</v>
      </c>
      <c r="C12181">
        <v>506</v>
      </c>
      <c r="D12181">
        <v>40549</v>
      </c>
      <c r="E12181">
        <v>450</v>
      </c>
      <c r="F12181">
        <v>8</v>
      </c>
      <c r="G12181">
        <v>48</v>
      </c>
      <c r="H12181">
        <v>5</v>
      </c>
    </row>
    <row r="12182" spans="1:8" x14ac:dyDescent="0.55000000000000004">
      <c r="A12182" s="1">
        <v>44167</v>
      </c>
      <c r="B12182" s="4" t="s">
        <v>91</v>
      </c>
      <c r="C12182">
        <v>1655</v>
      </c>
      <c r="D12182">
        <v>17086</v>
      </c>
      <c r="E12182">
        <v>1267</v>
      </c>
      <c r="F12182">
        <v>23</v>
      </c>
      <c r="G12182">
        <v>365</v>
      </c>
      <c r="H12182">
        <v>13</v>
      </c>
    </row>
    <row r="12183" spans="1:8" x14ac:dyDescent="0.55000000000000004">
      <c r="A12183" s="1">
        <v>44167</v>
      </c>
      <c r="B12183" s="4" t="s">
        <v>92</v>
      </c>
      <c r="C12183">
        <v>688</v>
      </c>
      <c r="D12183">
        <v>55743</v>
      </c>
      <c r="E12183">
        <v>550</v>
      </c>
      <c r="F12183">
        <v>2</v>
      </c>
      <c r="G12183">
        <v>138</v>
      </c>
      <c r="H12183">
        <v>7</v>
      </c>
    </row>
    <row r="12184" spans="1:8" x14ac:dyDescent="0.55000000000000004">
      <c r="A12184" s="1">
        <v>44167</v>
      </c>
      <c r="B12184" s="4" t="s">
        <v>93</v>
      </c>
      <c r="C12184">
        <v>1283</v>
      </c>
      <c r="D12184">
        <v>36339</v>
      </c>
      <c r="E12184">
        <v>1018</v>
      </c>
      <c r="F12184">
        <v>22</v>
      </c>
      <c r="G12184">
        <v>199</v>
      </c>
      <c r="H12184">
        <v>1</v>
      </c>
    </row>
    <row r="12185" spans="1:8" x14ac:dyDescent="0.55000000000000004">
      <c r="A12185" s="1">
        <v>44167</v>
      </c>
      <c r="B12185" s="4" t="s">
        <v>94</v>
      </c>
      <c r="C12185">
        <v>8680</v>
      </c>
      <c r="D12185">
        <v>240236</v>
      </c>
      <c r="E12185">
        <v>7252</v>
      </c>
      <c r="F12185">
        <v>146</v>
      </c>
      <c r="G12185">
        <v>1282</v>
      </c>
      <c r="H12185">
        <v>31</v>
      </c>
    </row>
    <row r="12186" spans="1:8" x14ac:dyDescent="0.55000000000000004">
      <c r="A12186" s="1">
        <v>44167</v>
      </c>
      <c r="B12186" s="4" t="s">
        <v>95</v>
      </c>
      <c r="C12186">
        <v>7158</v>
      </c>
      <c r="D12186">
        <v>167709</v>
      </c>
      <c r="E12186">
        <v>6229</v>
      </c>
      <c r="F12186">
        <v>90</v>
      </c>
      <c r="G12186">
        <v>839</v>
      </c>
      <c r="H12186">
        <v>10</v>
      </c>
    </row>
    <row r="12187" spans="1:8" x14ac:dyDescent="0.55000000000000004">
      <c r="A12187" s="1">
        <v>44167</v>
      </c>
      <c r="B12187" s="4" t="s">
        <v>96</v>
      </c>
      <c r="C12187">
        <v>41811</v>
      </c>
      <c r="D12187">
        <v>776098</v>
      </c>
      <c r="E12187">
        <v>37348</v>
      </c>
      <c r="F12187">
        <v>499</v>
      </c>
      <c r="G12187">
        <v>3964</v>
      </c>
      <c r="H12187">
        <v>59</v>
      </c>
    </row>
    <row r="12188" spans="1:8" x14ac:dyDescent="0.55000000000000004">
      <c r="A12188" s="1">
        <v>44167</v>
      </c>
      <c r="B12188" s="4" t="s">
        <v>97</v>
      </c>
      <c r="C12188">
        <v>12929</v>
      </c>
      <c r="D12188">
        <v>260211</v>
      </c>
      <c r="E12188">
        <v>11404</v>
      </c>
      <c r="F12188">
        <v>198</v>
      </c>
      <c r="G12188">
        <v>1327</v>
      </c>
      <c r="H12188">
        <v>61</v>
      </c>
    </row>
    <row r="12189" spans="1:8" x14ac:dyDescent="0.55000000000000004">
      <c r="A12189" s="1">
        <v>44167</v>
      </c>
      <c r="B12189" s="4" t="s">
        <v>98</v>
      </c>
      <c r="C12189">
        <v>340</v>
      </c>
      <c r="D12189">
        <v>22619</v>
      </c>
      <c r="E12189">
        <v>247</v>
      </c>
      <c r="F12189">
        <v>0</v>
      </c>
      <c r="G12189">
        <v>93</v>
      </c>
      <c r="H12189">
        <v>0</v>
      </c>
    </row>
    <row r="12190" spans="1:8" x14ac:dyDescent="0.55000000000000004">
      <c r="A12190" s="1">
        <v>44167</v>
      </c>
      <c r="B12190" s="4" t="s">
        <v>99</v>
      </c>
      <c r="C12190">
        <v>460</v>
      </c>
      <c r="D12190">
        <v>17465</v>
      </c>
      <c r="E12190">
        <v>416</v>
      </c>
      <c r="F12190">
        <v>26</v>
      </c>
      <c r="G12190">
        <v>18</v>
      </c>
      <c r="H12190">
        <v>0</v>
      </c>
    </row>
    <row r="12191" spans="1:8" x14ac:dyDescent="0.55000000000000004">
      <c r="A12191" s="1">
        <v>44167</v>
      </c>
      <c r="B12191" s="4" t="s">
        <v>100</v>
      </c>
      <c r="C12191">
        <v>861</v>
      </c>
      <c r="D12191">
        <v>22622</v>
      </c>
      <c r="E12191">
        <v>787</v>
      </c>
      <c r="F12191">
        <v>50</v>
      </c>
      <c r="G12191">
        <v>24</v>
      </c>
      <c r="H12191">
        <v>0</v>
      </c>
    </row>
    <row r="12192" spans="1:8" x14ac:dyDescent="0.55000000000000004">
      <c r="A12192" s="1">
        <v>44167</v>
      </c>
      <c r="B12192" s="4" t="s">
        <v>101</v>
      </c>
      <c r="C12192">
        <v>319</v>
      </c>
      <c r="D12192">
        <v>15274</v>
      </c>
      <c r="E12192">
        <v>287</v>
      </c>
      <c r="F12192">
        <v>11</v>
      </c>
      <c r="G12192">
        <v>21</v>
      </c>
      <c r="H12192">
        <v>0</v>
      </c>
    </row>
    <row r="12193" spans="1:8" x14ac:dyDescent="0.55000000000000004">
      <c r="A12193" s="1">
        <v>44167</v>
      </c>
      <c r="B12193" s="4" t="s">
        <v>102</v>
      </c>
      <c r="C12193">
        <v>353</v>
      </c>
      <c r="D12193">
        <v>13599</v>
      </c>
      <c r="E12193">
        <v>300</v>
      </c>
      <c r="F12193">
        <v>9</v>
      </c>
      <c r="G12193">
        <v>44</v>
      </c>
      <c r="H12193">
        <v>2</v>
      </c>
    </row>
    <row r="12194" spans="1:8" x14ac:dyDescent="0.55000000000000004">
      <c r="A12194" s="1">
        <v>44167</v>
      </c>
      <c r="B12194" s="4" t="s">
        <v>103</v>
      </c>
      <c r="C12194">
        <v>748</v>
      </c>
      <c r="D12194">
        <v>32320</v>
      </c>
      <c r="E12194">
        <v>631</v>
      </c>
      <c r="F12194">
        <v>6</v>
      </c>
      <c r="G12194">
        <v>97</v>
      </c>
      <c r="H12194">
        <v>0</v>
      </c>
    </row>
    <row r="12195" spans="1:8" x14ac:dyDescent="0.55000000000000004">
      <c r="A12195" s="1">
        <v>44167</v>
      </c>
      <c r="B12195" s="4" t="s">
        <v>104</v>
      </c>
      <c r="C12195">
        <v>1119</v>
      </c>
      <c r="D12195">
        <v>41349</v>
      </c>
      <c r="E12195">
        <v>901</v>
      </c>
      <c r="F12195">
        <v>14</v>
      </c>
      <c r="G12195">
        <v>204</v>
      </c>
      <c r="H12195">
        <v>1</v>
      </c>
    </row>
    <row r="12196" spans="1:8" x14ac:dyDescent="0.55000000000000004">
      <c r="A12196" s="1">
        <v>44167</v>
      </c>
      <c r="B12196" s="4" t="s">
        <v>105</v>
      </c>
      <c r="C12196">
        <v>1722</v>
      </c>
      <c r="D12196">
        <v>59560</v>
      </c>
      <c r="E12196">
        <v>1159</v>
      </c>
      <c r="F12196">
        <v>12</v>
      </c>
      <c r="G12196">
        <v>551</v>
      </c>
      <c r="H12196">
        <v>9</v>
      </c>
    </row>
    <row r="12197" spans="1:8" x14ac:dyDescent="0.55000000000000004">
      <c r="A12197" s="1">
        <v>44167</v>
      </c>
      <c r="B12197" s="4" t="s">
        <v>106</v>
      </c>
      <c r="C12197">
        <v>10309</v>
      </c>
      <c r="D12197">
        <v>143080</v>
      </c>
      <c r="E12197">
        <v>8457</v>
      </c>
      <c r="F12197">
        <v>121</v>
      </c>
      <c r="G12197">
        <v>1731</v>
      </c>
      <c r="H12197">
        <v>30</v>
      </c>
    </row>
    <row r="12198" spans="1:8" x14ac:dyDescent="0.55000000000000004">
      <c r="A12198" s="1">
        <v>44167</v>
      </c>
      <c r="B12198" s="4" t="s">
        <v>107</v>
      </c>
      <c r="C12198">
        <v>880</v>
      </c>
      <c r="D12198">
        <v>19848</v>
      </c>
      <c r="E12198">
        <v>690</v>
      </c>
      <c r="F12198">
        <v>8</v>
      </c>
      <c r="G12198">
        <v>182</v>
      </c>
      <c r="H12198">
        <v>5</v>
      </c>
    </row>
    <row r="12199" spans="1:8" x14ac:dyDescent="0.55000000000000004">
      <c r="A12199" s="1">
        <v>44167</v>
      </c>
      <c r="B12199" s="4" t="s">
        <v>108</v>
      </c>
      <c r="C12199">
        <v>796</v>
      </c>
      <c r="D12199">
        <v>28288</v>
      </c>
      <c r="E12199">
        <v>719</v>
      </c>
      <c r="F12199">
        <v>10</v>
      </c>
      <c r="G12199">
        <v>67</v>
      </c>
      <c r="H12199">
        <v>1</v>
      </c>
    </row>
    <row r="12200" spans="1:8" x14ac:dyDescent="0.55000000000000004">
      <c r="A12200" s="1">
        <v>44167</v>
      </c>
      <c r="B12200" s="4" t="s">
        <v>109</v>
      </c>
      <c r="C12200">
        <v>2693</v>
      </c>
      <c r="D12200">
        <v>67261</v>
      </c>
      <c r="E12200">
        <v>2425</v>
      </c>
      <c r="F12200">
        <v>39</v>
      </c>
      <c r="G12200">
        <v>229</v>
      </c>
      <c r="H12200">
        <v>5</v>
      </c>
    </row>
    <row r="12201" spans="1:8" x14ac:dyDescent="0.55000000000000004">
      <c r="A12201" s="1">
        <v>44167</v>
      </c>
      <c r="B12201" s="4" t="s">
        <v>110</v>
      </c>
      <c r="C12201">
        <v>21018</v>
      </c>
      <c r="D12201">
        <v>334185</v>
      </c>
      <c r="E12201">
        <v>16245</v>
      </c>
      <c r="F12201">
        <v>333</v>
      </c>
      <c r="G12201">
        <v>4421</v>
      </c>
      <c r="H12201">
        <v>131</v>
      </c>
    </row>
    <row r="12202" spans="1:8" x14ac:dyDescent="0.55000000000000004">
      <c r="A12202" s="1">
        <v>44167</v>
      </c>
      <c r="B12202" s="4" t="s">
        <v>111</v>
      </c>
      <c r="C12202">
        <v>5749</v>
      </c>
      <c r="D12202">
        <v>98300</v>
      </c>
      <c r="E12202">
        <v>4961</v>
      </c>
      <c r="F12202">
        <v>84</v>
      </c>
      <c r="G12202">
        <v>704</v>
      </c>
      <c r="H12202">
        <v>34</v>
      </c>
    </row>
    <row r="12203" spans="1:8" x14ac:dyDescent="0.55000000000000004">
      <c r="A12203" s="1">
        <v>44167</v>
      </c>
      <c r="B12203" s="4" t="s">
        <v>112</v>
      </c>
      <c r="C12203">
        <v>1190</v>
      </c>
      <c r="D12203">
        <v>33927</v>
      </c>
      <c r="E12203">
        <v>973</v>
      </c>
      <c r="F12203">
        <v>13</v>
      </c>
      <c r="G12203">
        <v>204</v>
      </c>
      <c r="H12203">
        <v>6</v>
      </c>
    </row>
    <row r="12204" spans="1:8" x14ac:dyDescent="0.55000000000000004">
      <c r="A12204" s="1">
        <v>44167</v>
      </c>
      <c r="B12204" s="4" t="s">
        <v>113</v>
      </c>
      <c r="C12204">
        <v>471</v>
      </c>
      <c r="D12204">
        <v>13692</v>
      </c>
      <c r="E12204">
        <v>382</v>
      </c>
      <c r="F12204">
        <v>6</v>
      </c>
      <c r="G12204">
        <v>72</v>
      </c>
      <c r="H12204">
        <v>7</v>
      </c>
    </row>
    <row r="12205" spans="1:8" x14ac:dyDescent="0.55000000000000004">
      <c r="A12205" s="1">
        <v>44167</v>
      </c>
      <c r="B12205" s="4" t="s">
        <v>114</v>
      </c>
      <c r="C12205">
        <v>60</v>
      </c>
      <c r="D12205">
        <v>17317</v>
      </c>
      <c r="E12205">
        <v>52</v>
      </c>
      <c r="F12205">
        <v>0</v>
      </c>
      <c r="G12205">
        <v>7</v>
      </c>
      <c r="H12205">
        <v>0</v>
      </c>
    </row>
    <row r="12206" spans="1:8" x14ac:dyDescent="0.55000000000000004">
      <c r="A12206" s="1">
        <v>44167</v>
      </c>
      <c r="B12206" s="4" t="s">
        <v>115</v>
      </c>
      <c r="C12206">
        <v>148</v>
      </c>
      <c r="D12206">
        <v>6772</v>
      </c>
      <c r="E12206">
        <v>143</v>
      </c>
      <c r="F12206">
        <v>0</v>
      </c>
      <c r="G12206">
        <v>5</v>
      </c>
      <c r="H12206">
        <v>1</v>
      </c>
    </row>
    <row r="12207" spans="1:8" x14ac:dyDescent="0.55000000000000004">
      <c r="A12207" s="1">
        <v>44167</v>
      </c>
      <c r="B12207" s="4" t="s">
        <v>116</v>
      </c>
      <c r="C12207">
        <v>619</v>
      </c>
      <c r="D12207">
        <v>19205</v>
      </c>
      <c r="E12207">
        <v>363</v>
      </c>
      <c r="F12207">
        <v>11</v>
      </c>
      <c r="G12207">
        <v>156</v>
      </c>
      <c r="H12207">
        <v>3</v>
      </c>
    </row>
    <row r="12208" spans="1:8" x14ac:dyDescent="0.55000000000000004">
      <c r="A12208" s="1">
        <v>44167</v>
      </c>
      <c r="B12208" s="4" t="s">
        <v>117</v>
      </c>
      <c r="C12208">
        <v>872</v>
      </c>
      <c r="D12208">
        <v>35884</v>
      </c>
      <c r="E12208">
        <v>749</v>
      </c>
      <c r="F12208">
        <v>6</v>
      </c>
      <c r="G12208">
        <v>111</v>
      </c>
      <c r="H12208">
        <v>6</v>
      </c>
    </row>
    <row r="12209" spans="1:8" x14ac:dyDescent="0.55000000000000004">
      <c r="A12209" s="1">
        <v>44167</v>
      </c>
      <c r="B12209" s="4" t="s">
        <v>118</v>
      </c>
      <c r="C12209">
        <v>398</v>
      </c>
      <c r="D12209">
        <v>19028</v>
      </c>
      <c r="E12209">
        <v>326</v>
      </c>
      <c r="F12209">
        <v>2</v>
      </c>
      <c r="G12209">
        <v>66</v>
      </c>
      <c r="H12209">
        <v>3</v>
      </c>
    </row>
    <row r="12210" spans="1:8" x14ac:dyDescent="0.55000000000000004">
      <c r="A12210" s="1">
        <v>44167</v>
      </c>
      <c r="B12210" s="4" t="s">
        <v>119</v>
      </c>
      <c r="C12210">
        <v>181</v>
      </c>
      <c r="D12210">
        <v>7839</v>
      </c>
      <c r="E12210">
        <v>166</v>
      </c>
      <c r="F12210">
        <v>9</v>
      </c>
      <c r="G12210">
        <v>6</v>
      </c>
      <c r="H12210">
        <v>1</v>
      </c>
    </row>
    <row r="12211" spans="1:8" x14ac:dyDescent="0.55000000000000004">
      <c r="A12211" s="1">
        <v>44167</v>
      </c>
      <c r="B12211" s="4" t="s">
        <v>120</v>
      </c>
      <c r="C12211">
        <v>148</v>
      </c>
      <c r="D12211">
        <v>17450</v>
      </c>
      <c r="E12211">
        <v>124</v>
      </c>
      <c r="F12211">
        <v>2</v>
      </c>
      <c r="G12211">
        <v>22</v>
      </c>
      <c r="H12211">
        <v>0</v>
      </c>
    </row>
    <row r="12212" spans="1:8" x14ac:dyDescent="0.55000000000000004">
      <c r="A12212" s="1">
        <v>44167</v>
      </c>
      <c r="B12212" s="4" t="s">
        <v>121</v>
      </c>
      <c r="C12212">
        <v>327</v>
      </c>
      <c r="D12212">
        <v>7273</v>
      </c>
      <c r="E12212">
        <v>180</v>
      </c>
      <c r="F12212">
        <v>6</v>
      </c>
      <c r="G12212">
        <v>141</v>
      </c>
      <c r="H12212">
        <v>6</v>
      </c>
    </row>
    <row r="12213" spans="1:8" x14ac:dyDescent="0.55000000000000004">
      <c r="A12213" s="1">
        <v>44167</v>
      </c>
      <c r="B12213" s="4" t="s">
        <v>169</v>
      </c>
      <c r="C12213">
        <v>165</v>
      </c>
      <c r="D12213">
        <v>3806</v>
      </c>
      <c r="E12213">
        <v>143</v>
      </c>
      <c r="F12213">
        <v>4</v>
      </c>
      <c r="G12213">
        <v>14</v>
      </c>
      <c r="H12213">
        <v>0</v>
      </c>
    </row>
    <row r="12214" spans="1:8" x14ac:dyDescent="0.55000000000000004">
      <c r="A12214" s="1">
        <v>44167</v>
      </c>
      <c r="B12214" s="4" t="s">
        <v>122</v>
      </c>
      <c r="C12214">
        <v>5901</v>
      </c>
      <c r="D12214">
        <v>204387</v>
      </c>
      <c r="E12214">
        <v>5446</v>
      </c>
      <c r="F12214">
        <v>108</v>
      </c>
      <c r="G12214">
        <v>347</v>
      </c>
      <c r="H12214">
        <v>6</v>
      </c>
    </row>
    <row r="12215" spans="1:8" x14ac:dyDescent="0.55000000000000004">
      <c r="A12215" s="1">
        <v>44167</v>
      </c>
      <c r="B12215" s="4" t="s">
        <v>123</v>
      </c>
      <c r="C12215">
        <v>325</v>
      </c>
      <c r="D12215">
        <v>9931</v>
      </c>
      <c r="E12215">
        <v>292</v>
      </c>
      <c r="F12215">
        <v>2</v>
      </c>
      <c r="G12215">
        <v>34</v>
      </c>
      <c r="H12215">
        <v>0</v>
      </c>
    </row>
    <row r="12216" spans="1:8" x14ac:dyDescent="0.55000000000000004">
      <c r="A12216" s="1">
        <v>44167</v>
      </c>
      <c r="B12216" s="4" t="s">
        <v>124</v>
      </c>
      <c r="C12216">
        <v>273</v>
      </c>
      <c r="D12216">
        <v>27465</v>
      </c>
      <c r="E12216">
        <v>253</v>
      </c>
      <c r="F12216">
        <v>3</v>
      </c>
      <c r="G12216">
        <v>17</v>
      </c>
      <c r="H12216">
        <v>0</v>
      </c>
    </row>
    <row r="12217" spans="1:8" x14ac:dyDescent="0.55000000000000004">
      <c r="A12217" s="1">
        <v>44167</v>
      </c>
      <c r="B12217" s="4" t="s">
        <v>125</v>
      </c>
      <c r="C12217">
        <v>1045</v>
      </c>
      <c r="D12217">
        <v>24408</v>
      </c>
      <c r="E12217">
        <v>940</v>
      </c>
      <c r="F12217">
        <v>13</v>
      </c>
      <c r="G12217">
        <v>67</v>
      </c>
      <c r="H12217">
        <v>8</v>
      </c>
    </row>
    <row r="12218" spans="1:8" x14ac:dyDescent="0.55000000000000004">
      <c r="A12218" s="1">
        <v>44167</v>
      </c>
      <c r="B12218" s="4" t="s">
        <v>126</v>
      </c>
      <c r="C12218">
        <v>324</v>
      </c>
      <c r="D12218">
        <v>28476</v>
      </c>
      <c r="E12218">
        <v>217</v>
      </c>
      <c r="F12218">
        <v>3</v>
      </c>
      <c r="G12218">
        <v>104</v>
      </c>
      <c r="H12218">
        <v>1</v>
      </c>
    </row>
    <row r="12219" spans="1:8" x14ac:dyDescent="0.55000000000000004">
      <c r="A12219" s="1">
        <v>44167</v>
      </c>
      <c r="B12219" s="4" t="s">
        <v>127</v>
      </c>
      <c r="C12219">
        <v>521</v>
      </c>
      <c r="D12219">
        <v>9975</v>
      </c>
      <c r="E12219">
        <v>424</v>
      </c>
      <c r="F12219">
        <v>1</v>
      </c>
      <c r="G12219">
        <v>97</v>
      </c>
      <c r="H12219">
        <v>2</v>
      </c>
    </row>
    <row r="12220" spans="1:8" x14ac:dyDescent="0.55000000000000004">
      <c r="A12220" s="1">
        <v>44167</v>
      </c>
      <c r="B12220" s="4" t="s">
        <v>128</v>
      </c>
      <c r="C12220">
        <v>629</v>
      </c>
      <c r="D12220">
        <v>27755</v>
      </c>
      <c r="E12220">
        <v>593</v>
      </c>
      <c r="F12220">
        <v>13</v>
      </c>
      <c r="G12220">
        <v>36</v>
      </c>
      <c r="H12220">
        <v>1</v>
      </c>
    </row>
    <row r="12221" spans="1:8" x14ac:dyDescent="0.55000000000000004">
      <c r="A12221" s="1">
        <v>44167</v>
      </c>
      <c r="B12221" s="4" t="s">
        <v>129</v>
      </c>
      <c r="C12221">
        <v>4398</v>
      </c>
      <c r="D12221">
        <v>74039</v>
      </c>
      <c r="E12221">
        <v>3913</v>
      </c>
      <c r="F12221">
        <v>69</v>
      </c>
      <c r="G12221">
        <v>421</v>
      </c>
      <c r="H12221">
        <v>3</v>
      </c>
    </row>
    <row r="12222" spans="1:8" x14ac:dyDescent="0.55000000000000004">
      <c r="A12222" s="1">
        <v>44168</v>
      </c>
      <c r="B12222" s="4" t="s">
        <v>84</v>
      </c>
      <c r="C12222">
        <v>9251</v>
      </c>
      <c r="D12222">
        <v>157664</v>
      </c>
      <c r="E12222">
        <v>6867</v>
      </c>
      <c r="F12222">
        <v>213</v>
      </c>
      <c r="G12222">
        <v>2171</v>
      </c>
      <c r="H12222">
        <v>26</v>
      </c>
    </row>
    <row r="12223" spans="1:8" x14ac:dyDescent="0.55000000000000004">
      <c r="A12223" s="1">
        <v>44168</v>
      </c>
      <c r="B12223" s="4" t="s">
        <v>85</v>
      </c>
      <c r="C12223">
        <v>315</v>
      </c>
      <c r="D12223">
        <v>6975</v>
      </c>
      <c r="E12223">
        <v>269</v>
      </c>
      <c r="F12223">
        <v>6</v>
      </c>
      <c r="G12223">
        <v>40</v>
      </c>
      <c r="H12223">
        <v>2</v>
      </c>
    </row>
    <row r="12224" spans="1:8" x14ac:dyDescent="0.55000000000000004">
      <c r="A12224" s="1">
        <v>44168</v>
      </c>
      <c r="B12224" s="4" t="s">
        <v>86</v>
      </c>
      <c r="C12224">
        <v>212</v>
      </c>
      <c r="D12224">
        <v>9887</v>
      </c>
      <c r="E12224">
        <v>131</v>
      </c>
      <c r="F12224">
        <v>4</v>
      </c>
      <c r="G12224">
        <v>77</v>
      </c>
      <c r="H12224">
        <v>2</v>
      </c>
    </row>
    <row r="12225" spans="1:8" x14ac:dyDescent="0.55000000000000004">
      <c r="A12225" s="1">
        <v>44168</v>
      </c>
      <c r="B12225" s="4" t="s">
        <v>87</v>
      </c>
      <c r="C12225">
        <v>1230</v>
      </c>
      <c r="D12225">
        <v>19189</v>
      </c>
      <c r="E12225">
        <v>1092</v>
      </c>
      <c r="F12225">
        <v>10</v>
      </c>
      <c r="G12225">
        <v>128</v>
      </c>
      <c r="H12225">
        <v>5</v>
      </c>
    </row>
    <row r="12226" spans="1:8" x14ac:dyDescent="0.55000000000000004">
      <c r="A12226" s="1">
        <v>44168</v>
      </c>
      <c r="B12226" s="4" t="s">
        <v>88</v>
      </c>
      <c r="C12226">
        <v>90</v>
      </c>
      <c r="D12226">
        <v>3677</v>
      </c>
      <c r="E12226">
        <v>79</v>
      </c>
      <c r="F12226">
        <v>1</v>
      </c>
      <c r="G12226">
        <v>10</v>
      </c>
      <c r="H12226">
        <v>0</v>
      </c>
    </row>
    <row r="12227" spans="1:8" x14ac:dyDescent="0.55000000000000004">
      <c r="A12227" s="1">
        <v>44168</v>
      </c>
      <c r="B12227" s="4" t="s">
        <v>89</v>
      </c>
      <c r="C12227">
        <v>149</v>
      </c>
      <c r="D12227">
        <v>7717</v>
      </c>
      <c r="E12227">
        <v>112</v>
      </c>
      <c r="F12227">
        <v>1</v>
      </c>
      <c r="G12227">
        <v>36</v>
      </c>
      <c r="H12227">
        <v>1</v>
      </c>
    </row>
    <row r="12228" spans="1:8" x14ac:dyDescent="0.55000000000000004">
      <c r="A12228" s="1">
        <v>44168</v>
      </c>
      <c r="B12228" s="4" t="s">
        <v>90</v>
      </c>
      <c r="C12228">
        <v>509</v>
      </c>
      <c r="D12228">
        <v>40917</v>
      </c>
      <c r="E12228">
        <v>452</v>
      </c>
      <c r="F12228">
        <v>8</v>
      </c>
      <c r="G12228">
        <v>49</v>
      </c>
      <c r="H12228">
        <v>5</v>
      </c>
    </row>
    <row r="12229" spans="1:8" x14ac:dyDescent="0.55000000000000004">
      <c r="A12229" s="1">
        <v>44168</v>
      </c>
      <c r="B12229" s="4" t="s">
        <v>91</v>
      </c>
      <c r="C12229">
        <v>1692</v>
      </c>
      <c r="D12229">
        <v>17233</v>
      </c>
      <c r="E12229">
        <v>1299</v>
      </c>
      <c r="F12229">
        <v>23</v>
      </c>
      <c r="G12229">
        <v>370</v>
      </c>
      <c r="H12229">
        <v>16</v>
      </c>
    </row>
    <row r="12230" spans="1:8" x14ac:dyDescent="0.55000000000000004">
      <c r="A12230" s="1">
        <v>44168</v>
      </c>
      <c r="B12230" s="4" t="s">
        <v>92</v>
      </c>
      <c r="C12230">
        <v>702</v>
      </c>
      <c r="D12230">
        <v>56119</v>
      </c>
      <c r="E12230">
        <v>564</v>
      </c>
      <c r="F12230">
        <v>2</v>
      </c>
      <c r="G12230">
        <v>138</v>
      </c>
      <c r="H12230">
        <v>7</v>
      </c>
    </row>
    <row r="12231" spans="1:8" x14ac:dyDescent="0.55000000000000004">
      <c r="A12231" s="1">
        <v>44168</v>
      </c>
      <c r="B12231" s="4" t="s">
        <v>93</v>
      </c>
      <c r="C12231">
        <v>1312</v>
      </c>
      <c r="D12231">
        <v>36684</v>
      </c>
      <c r="E12231">
        <v>1025</v>
      </c>
      <c r="F12231">
        <v>22</v>
      </c>
      <c r="G12231">
        <v>236</v>
      </c>
      <c r="H12231">
        <v>2</v>
      </c>
    </row>
    <row r="12232" spans="1:8" x14ac:dyDescent="0.55000000000000004">
      <c r="A12232" s="1">
        <v>44168</v>
      </c>
      <c r="B12232" s="4" t="s">
        <v>94</v>
      </c>
      <c r="C12232">
        <v>8830</v>
      </c>
      <c r="D12232">
        <v>242738</v>
      </c>
      <c r="E12232">
        <v>7310</v>
      </c>
      <c r="F12232">
        <v>148</v>
      </c>
      <c r="G12232">
        <v>1372</v>
      </c>
      <c r="H12232">
        <v>28</v>
      </c>
    </row>
    <row r="12233" spans="1:8" x14ac:dyDescent="0.55000000000000004">
      <c r="A12233" s="1">
        <v>44168</v>
      </c>
      <c r="B12233" s="4" t="s">
        <v>95</v>
      </c>
      <c r="C12233">
        <v>7239</v>
      </c>
      <c r="D12233">
        <v>169433</v>
      </c>
      <c r="E12233">
        <v>6342</v>
      </c>
      <c r="F12233">
        <v>90</v>
      </c>
      <c r="G12233">
        <v>807</v>
      </c>
      <c r="H12233">
        <v>11</v>
      </c>
    </row>
    <row r="12234" spans="1:8" x14ac:dyDescent="0.55000000000000004">
      <c r="A12234" s="1">
        <v>44168</v>
      </c>
      <c r="B12234" s="4" t="s">
        <v>96</v>
      </c>
      <c r="C12234">
        <v>42344</v>
      </c>
      <c r="D12234">
        <v>784259</v>
      </c>
      <c r="E12234">
        <v>37669</v>
      </c>
      <c r="F12234">
        <v>501</v>
      </c>
      <c r="G12234">
        <v>4174</v>
      </c>
      <c r="H12234">
        <v>54</v>
      </c>
    </row>
    <row r="12235" spans="1:8" x14ac:dyDescent="0.55000000000000004">
      <c r="A12235" s="1">
        <v>44168</v>
      </c>
      <c r="B12235" s="4" t="s">
        <v>97</v>
      </c>
      <c r="C12235">
        <v>13126</v>
      </c>
      <c r="D12235">
        <v>262887</v>
      </c>
      <c r="E12235">
        <v>11564</v>
      </c>
      <c r="F12235">
        <v>201</v>
      </c>
      <c r="G12235">
        <v>1361</v>
      </c>
      <c r="H12235">
        <v>61</v>
      </c>
    </row>
    <row r="12236" spans="1:8" x14ac:dyDescent="0.55000000000000004">
      <c r="A12236" s="1">
        <v>44168</v>
      </c>
      <c r="B12236" s="4" t="s">
        <v>98</v>
      </c>
      <c r="C12236">
        <v>348</v>
      </c>
      <c r="D12236">
        <v>22805</v>
      </c>
      <c r="E12236">
        <v>259</v>
      </c>
      <c r="F12236">
        <v>0</v>
      </c>
      <c r="G12236">
        <v>89</v>
      </c>
      <c r="H12236">
        <v>0</v>
      </c>
    </row>
    <row r="12237" spans="1:8" x14ac:dyDescent="0.55000000000000004">
      <c r="A12237" s="1">
        <v>44168</v>
      </c>
      <c r="B12237" s="4" t="s">
        <v>99</v>
      </c>
      <c r="C12237">
        <v>461</v>
      </c>
      <c r="D12237">
        <v>17678</v>
      </c>
      <c r="E12237">
        <v>417</v>
      </c>
      <c r="F12237">
        <v>26</v>
      </c>
      <c r="G12237">
        <v>18</v>
      </c>
      <c r="H12237">
        <v>0</v>
      </c>
    </row>
    <row r="12238" spans="1:8" x14ac:dyDescent="0.55000000000000004">
      <c r="A12238" s="1">
        <v>44168</v>
      </c>
      <c r="B12238" s="4" t="s">
        <v>100</v>
      </c>
      <c r="C12238">
        <v>862</v>
      </c>
      <c r="D12238">
        <v>22755</v>
      </c>
      <c r="E12238">
        <v>788</v>
      </c>
      <c r="F12238">
        <v>50</v>
      </c>
      <c r="G12238">
        <v>24</v>
      </c>
      <c r="H12238">
        <v>0</v>
      </c>
    </row>
    <row r="12239" spans="1:8" x14ac:dyDescent="0.55000000000000004">
      <c r="A12239" s="1">
        <v>44168</v>
      </c>
      <c r="B12239" s="4" t="s">
        <v>101</v>
      </c>
      <c r="C12239">
        <v>320</v>
      </c>
      <c r="D12239">
        <v>15346</v>
      </c>
      <c r="E12239">
        <v>288</v>
      </c>
      <c r="F12239">
        <v>11</v>
      </c>
      <c r="G12239">
        <v>21</v>
      </c>
      <c r="H12239">
        <v>0</v>
      </c>
    </row>
    <row r="12240" spans="1:8" x14ac:dyDescent="0.55000000000000004">
      <c r="A12240" s="1">
        <v>44168</v>
      </c>
      <c r="B12240" s="4" t="s">
        <v>102</v>
      </c>
      <c r="C12240">
        <v>362</v>
      </c>
      <c r="D12240">
        <v>13619</v>
      </c>
      <c r="E12240">
        <v>304</v>
      </c>
      <c r="F12240">
        <v>9</v>
      </c>
      <c r="G12240">
        <v>49</v>
      </c>
      <c r="H12240">
        <v>2</v>
      </c>
    </row>
    <row r="12241" spans="1:8" x14ac:dyDescent="0.55000000000000004">
      <c r="A12241" s="1">
        <v>44168</v>
      </c>
      <c r="B12241" s="4" t="s">
        <v>103</v>
      </c>
      <c r="C12241">
        <v>760</v>
      </c>
      <c r="D12241">
        <v>32727</v>
      </c>
      <c r="E12241">
        <v>638</v>
      </c>
      <c r="F12241">
        <v>6</v>
      </c>
      <c r="G12241">
        <v>95</v>
      </c>
      <c r="H12241">
        <v>0</v>
      </c>
    </row>
    <row r="12242" spans="1:8" x14ac:dyDescent="0.55000000000000004">
      <c r="A12242" s="1">
        <v>44168</v>
      </c>
      <c r="B12242" s="4" t="s">
        <v>104</v>
      </c>
      <c r="C12242">
        <v>1161</v>
      </c>
      <c r="D12242">
        <v>42063</v>
      </c>
      <c r="E12242">
        <v>913</v>
      </c>
      <c r="F12242">
        <v>14</v>
      </c>
      <c r="G12242">
        <v>234</v>
      </c>
      <c r="H12242">
        <v>2</v>
      </c>
    </row>
    <row r="12243" spans="1:8" x14ac:dyDescent="0.55000000000000004">
      <c r="A12243" s="1">
        <v>44168</v>
      </c>
      <c r="B12243" s="4" t="s">
        <v>105</v>
      </c>
      <c r="C12243">
        <v>1782</v>
      </c>
      <c r="D12243">
        <v>60541</v>
      </c>
      <c r="E12243">
        <v>1206</v>
      </c>
      <c r="F12243">
        <v>13</v>
      </c>
      <c r="G12243">
        <v>563</v>
      </c>
      <c r="H12243">
        <v>10</v>
      </c>
    </row>
    <row r="12244" spans="1:8" x14ac:dyDescent="0.55000000000000004">
      <c r="A12244" s="1">
        <v>44168</v>
      </c>
      <c r="B12244" s="4" t="s">
        <v>106</v>
      </c>
      <c r="C12244">
        <v>10528</v>
      </c>
      <c r="D12244">
        <v>143080</v>
      </c>
      <c r="E12244">
        <v>8640</v>
      </c>
      <c r="F12244">
        <v>122</v>
      </c>
      <c r="G12244">
        <v>1766</v>
      </c>
      <c r="H12244">
        <v>27</v>
      </c>
    </row>
    <row r="12245" spans="1:8" x14ac:dyDescent="0.55000000000000004">
      <c r="A12245" s="1">
        <v>44168</v>
      </c>
      <c r="B12245" s="4" t="s">
        <v>107</v>
      </c>
      <c r="C12245">
        <v>905</v>
      </c>
      <c r="D12245">
        <v>19848</v>
      </c>
      <c r="E12245">
        <v>710</v>
      </c>
      <c r="F12245">
        <v>9</v>
      </c>
      <c r="G12245">
        <v>186</v>
      </c>
      <c r="H12245">
        <v>4</v>
      </c>
    </row>
    <row r="12246" spans="1:8" x14ac:dyDescent="0.55000000000000004">
      <c r="A12246" s="1">
        <v>44168</v>
      </c>
      <c r="B12246" s="4" t="s">
        <v>108</v>
      </c>
      <c r="C12246">
        <v>804</v>
      </c>
      <c r="D12246">
        <v>28577</v>
      </c>
      <c r="E12246">
        <v>722</v>
      </c>
      <c r="F12246">
        <v>11</v>
      </c>
      <c r="G12246">
        <v>71</v>
      </c>
      <c r="H12246">
        <v>1</v>
      </c>
    </row>
    <row r="12247" spans="1:8" x14ac:dyDescent="0.55000000000000004">
      <c r="A12247" s="1">
        <v>44168</v>
      </c>
      <c r="B12247" s="4" t="s">
        <v>109</v>
      </c>
      <c r="C12247">
        <v>2714</v>
      </c>
      <c r="D12247">
        <v>67950</v>
      </c>
      <c r="E12247">
        <v>2461</v>
      </c>
      <c r="F12247">
        <v>39</v>
      </c>
      <c r="G12247">
        <v>214</v>
      </c>
      <c r="H12247">
        <v>6</v>
      </c>
    </row>
    <row r="12248" spans="1:8" x14ac:dyDescent="0.55000000000000004">
      <c r="A12248" s="1">
        <v>44168</v>
      </c>
      <c r="B12248" s="4" t="s">
        <v>110</v>
      </c>
      <c r="C12248">
        <v>21404</v>
      </c>
      <c r="D12248">
        <v>338860</v>
      </c>
      <c r="E12248">
        <v>16495</v>
      </c>
      <c r="F12248">
        <v>341</v>
      </c>
      <c r="G12248">
        <v>4549</v>
      </c>
      <c r="H12248">
        <v>136</v>
      </c>
    </row>
    <row r="12249" spans="1:8" x14ac:dyDescent="0.55000000000000004">
      <c r="A12249" s="1">
        <v>44168</v>
      </c>
      <c r="B12249" s="4" t="s">
        <v>111</v>
      </c>
      <c r="C12249">
        <v>5868</v>
      </c>
      <c r="D12249">
        <v>99809</v>
      </c>
      <c r="E12249">
        <v>5047</v>
      </c>
      <c r="F12249">
        <v>87</v>
      </c>
      <c r="G12249">
        <v>734</v>
      </c>
      <c r="H12249">
        <v>37</v>
      </c>
    </row>
    <row r="12250" spans="1:8" x14ac:dyDescent="0.55000000000000004">
      <c r="A12250" s="1">
        <v>44168</v>
      </c>
      <c r="B12250" s="4" t="s">
        <v>112</v>
      </c>
      <c r="C12250">
        <v>1229</v>
      </c>
      <c r="D12250">
        <v>34463</v>
      </c>
      <c r="E12250">
        <v>987</v>
      </c>
      <c r="F12250">
        <v>13</v>
      </c>
      <c r="G12250">
        <v>229</v>
      </c>
      <c r="H12250">
        <v>6</v>
      </c>
    </row>
    <row r="12251" spans="1:8" x14ac:dyDescent="0.55000000000000004">
      <c r="A12251" s="1">
        <v>44168</v>
      </c>
      <c r="B12251" s="4" t="s">
        <v>113</v>
      </c>
      <c r="C12251">
        <v>478</v>
      </c>
      <c r="D12251">
        <v>13801</v>
      </c>
      <c r="E12251">
        <v>387</v>
      </c>
      <c r="F12251">
        <v>6</v>
      </c>
      <c r="G12251">
        <v>74</v>
      </c>
      <c r="H12251">
        <v>6</v>
      </c>
    </row>
    <row r="12252" spans="1:8" x14ac:dyDescent="0.55000000000000004">
      <c r="A12252" s="1">
        <v>44168</v>
      </c>
      <c r="B12252" s="4" t="s">
        <v>114</v>
      </c>
      <c r="C12252">
        <v>61</v>
      </c>
      <c r="D12252">
        <v>17738</v>
      </c>
      <c r="E12252">
        <v>52</v>
      </c>
      <c r="F12252">
        <v>0</v>
      </c>
      <c r="G12252">
        <v>8</v>
      </c>
      <c r="H12252">
        <v>0</v>
      </c>
    </row>
    <row r="12253" spans="1:8" x14ac:dyDescent="0.55000000000000004">
      <c r="A12253" s="1">
        <v>44168</v>
      </c>
      <c r="B12253" s="4" t="s">
        <v>115</v>
      </c>
      <c r="C12253">
        <v>152</v>
      </c>
      <c r="D12253">
        <v>7158</v>
      </c>
      <c r="E12253">
        <v>148</v>
      </c>
      <c r="F12253">
        <v>0</v>
      </c>
      <c r="G12253">
        <v>4</v>
      </c>
      <c r="H12253">
        <v>1</v>
      </c>
    </row>
    <row r="12254" spans="1:8" x14ac:dyDescent="0.55000000000000004">
      <c r="A12254" s="1">
        <v>44168</v>
      </c>
      <c r="B12254" s="4" t="s">
        <v>116</v>
      </c>
      <c r="C12254">
        <v>629</v>
      </c>
      <c r="D12254">
        <v>20802</v>
      </c>
      <c r="E12254">
        <v>468</v>
      </c>
      <c r="F12254">
        <v>11</v>
      </c>
      <c r="G12254">
        <v>140</v>
      </c>
      <c r="H12254">
        <v>5</v>
      </c>
    </row>
    <row r="12255" spans="1:8" x14ac:dyDescent="0.55000000000000004">
      <c r="A12255" s="1">
        <v>44168</v>
      </c>
      <c r="B12255" s="4" t="s">
        <v>117</v>
      </c>
      <c r="C12255">
        <v>897</v>
      </c>
      <c r="D12255">
        <v>35884</v>
      </c>
      <c r="E12255">
        <v>755</v>
      </c>
      <c r="F12255">
        <v>6</v>
      </c>
      <c r="G12255">
        <v>124</v>
      </c>
      <c r="H12255">
        <v>6</v>
      </c>
    </row>
    <row r="12256" spans="1:8" x14ac:dyDescent="0.55000000000000004">
      <c r="A12256" s="1">
        <v>44168</v>
      </c>
      <c r="B12256" s="4" t="s">
        <v>118</v>
      </c>
      <c r="C12256">
        <v>402</v>
      </c>
      <c r="D12256">
        <v>19028</v>
      </c>
      <c r="E12256">
        <v>337</v>
      </c>
      <c r="F12256">
        <v>2</v>
      </c>
      <c r="G12256">
        <v>59</v>
      </c>
      <c r="H12256">
        <v>3</v>
      </c>
    </row>
    <row r="12257" spans="1:8" x14ac:dyDescent="0.55000000000000004">
      <c r="A12257" s="1">
        <v>44168</v>
      </c>
      <c r="B12257" s="4" t="s">
        <v>119</v>
      </c>
      <c r="C12257">
        <v>182</v>
      </c>
      <c r="D12257">
        <v>7848</v>
      </c>
      <c r="E12257">
        <v>167</v>
      </c>
      <c r="F12257">
        <v>9</v>
      </c>
      <c r="G12257">
        <v>6</v>
      </c>
      <c r="H12257">
        <v>1</v>
      </c>
    </row>
    <row r="12258" spans="1:8" x14ac:dyDescent="0.55000000000000004">
      <c r="A12258" s="1">
        <v>44168</v>
      </c>
      <c r="B12258" s="4" t="s">
        <v>120</v>
      </c>
      <c r="C12258">
        <v>154</v>
      </c>
      <c r="D12258">
        <v>17757</v>
      </c>
      <c r="E12258">
        <v>124</v>
      </c>
      <c r="F12258">
        <v>2</v>
      </c>
      <c r="G12258">
        <v>28</v>
      </c>
      <c r="H12258">
        <v>0</v>
      </c>
    </row>
    <row r="12259" spans="1:8" x14ac:dyDescent="0.55000000000000004">
      <c r="A12259" s="1">
        <v>44168</v>
      </c>
      <c r="B12259" s="4" t="s">
        <v>121</v>
      </c>
      <c r="C12259">
        <v>331</v>
      </c>
      <c r="D12259">
        <v>7393</v>
      </c>
      <c r="E12259">
        <v>184</v>
      </c>
      <c r="F12259">
        <v>6</v>
      </c>
      <c r="G12259">
        <v>141</v>
      </c>
      <c r="H12259">
        <v>6</v>
      </c>
    </row>
    <row r="12260" spans="1:8" x14ac:dyDescent="0.55000000000000004">
      <c r="A12260" s="1">
        <v>44168</v>
      </c>
      <c r="B12260" s="4" t="s">
        <v>169</v>
      </c>
      <c r="C12260">
        <v>180</v>
      </c>
      <c r="D12260">
        <v>3871</v>
      </c>
      <c r="E12260">
        <v>146</v>
      </c>
      <c r="F12260">
        <v>4</v>
      </c>
      <c r="G12260">
        <v>26</v>
      </c>
      <c r="H12260">
        <v>0</v>
      </c>
    </row>
    <row r="12261" spans="1:8" x14ac:dyDescent="0.55000000000000004">
      <c r="A12261" s="1">
        <v>44168</v>
      </c>
      <c r="B12261" s="4" t="s">
        <v>122</v>
      </c>
      <c r="C12261">
        <v>5932</v>
      </c>
      <c r="D12261">
        <v>206315</v>
      </c>
      <c r="E12261">
        <v>5467</v>
      </c>
      <c r="F12261">
        <v>108</v>
      </c>
      <c r="G12261">
        <v>357</v>
      </c>
      <c r="H12261">
        <v>9</v>
      </c>
    </row>
    <row r="12262" spans="1:8" x14ac:dyDescent="0.55000000000000004">
      <c r="A12262" s="1">
        <v>44168</v>
      </c>
      <c r="B12262" s="4" t="s">
        <v>123</v>
      </c>
      <c r="C12262">
        <v>329</v>
      </c>
      <c r="D12262">
        <v>10160</v>
      </c>
      <c r="E12262">
        <v>292</v>
      </c>
      <c r="F12262">
        <v>2</v>
      </c>
      <c r="G12262">
        <v>38</v>
      </c>
      <c r="H12262">
        <v>0</v>
      </c>
    </row>
    <row r="12263" spans="1:8" x14ac:dyDescent="0.55000000000000004">
      <c r="A12263" s="1">
        <v>44168</v>
      </c>
      <c r="B12263" s="4" t="s">
        <v>124</v>
      </c>
      <c r="C12263">
        <v>273</v>
      </c>
      <c r="D12263">
        <v>27725</v>
      </c>
      <c r="E12263">
        <v>255</v>
      </c>
      <c r="F12263">
        <v>3</v>
      </c>
      <c r="G12263">
        <v>17</v>
      </c>
      <c r="H12263">
        <v>0</v>
      </c>
    </row>
    <row r="12264" spans="1:8" x14ac:dyDescent="0.55000000000000004">
      <c r="A12264" s="1">
        <v>44168</v>
      </c>
      <c r="B12264" s="4" t="s">
        <v>125</v>
      </c>
      <c r="C12264">
        <v>1055</v>
      </c>
      <c r="D12264">
        <v>24650</v>
      </c>
      <c r="E12264">
        <v>948</v>
      </c>
      <c r="F12264">
        <v>13</v>
      </c>
      <c r="G12264">
        <v>67</v>
      </c>
      <c r="H12264">
        <v>8</v>
      </c>
    </row>
    <row r="12265" spans="1:8" x14ac:dyDescent="0.55000000000000004">
      <c r="A12265" s="1">
        <v>44168</v>
      </c>
      <c r="B12265" s="4" t="s">
        <v>126</v>
      </c>
      <c r="C12265">
        <v>342</v>
      </c>
      <c r="D12265">
        <v>28985</v>
      </c>
      <c r="E12265">
        <v>221</v>
      </c>
      <c r="F12265">
        <v>3</v>
      </c>
      <c r="G12265">
        <v>118</v>
      </c>
      <c r="H12265">
        <v>1</v>
      </c>
    </row>
    <row r="12266" spans="1:8" x14ac:dyDescent="0.55000000000000004">
      <c r="A12266" s="1">
        <v>44168</v>
      </c>
      <c r="B12266" s="4" t="s">
        <v>127</v>
      </c>
      <c r="C12266">
        <v>527</v>
      </c>
      <c r="D12266">
        <v>10183</v>
      </c>
      <c r="E12266">
        <v>437</v>
      </c>
      <c r="F12266">
        <v>1</v>
      </c>
      <c r="G12266">
        <v>90</v>
      </c>
      <c r="H12266">
        <v>2</v>
      </c>
    </row>
    <row r="12267" spans="1:8" x14ac:dyDescent="0.55000000000000004">
      <c r="A12267" s="1">
        <v>44168</v>
      </c>
      <c r="B12267" s="4" t="s">
        <v>128</v>
      </c>
      <c r="C12267">
        <v>629</v>
      </c>
      <c r="D12267">
        <v>27883</v>
      </c>
      <c r="E12267">
        <v>593</v>
      </c>
      <c r="F12267">
        <v>13</v>
      </c>
      <c r="G12267">
        <v>36</v>
      </c>
      <c r="H12267">
        <v>1</v>
      </c>
    </row>
    <row r="12268" spans="1:8" x14ac:dyDescent="0.55000000000000004">
      <c r="A12268" s="1">
        <v>44168</v>
      </c>
      <c r="B12268" s="4" t="s">
        <v>129</v>
      </c>
      <c r="C12268">
        <v>4447</v>
      </c>
      <c r="D12268">
        <v>74544</v>
      </c>
      <c r="E12268">
        <v>3960</v>
      </c>
      <c r="F12268">
        <v>69</v>
      </c>
      <c r="G12268">
        <v>423</v>
      </c>
      <c r="H12268">
        <v>5</v>
      </c>
    </row>
    <row r="12269" spans="1:8" x14ac:dyDescent="0.55000000000000004">
      <c r="A12269" s="1">
        <v>44169</v>
      </c>
      <c r="B12269" s="4" t="s">
        <v>84</v>
      </c>
      <c r="C12269">
        <v>9457</v>
      </c>
      <c r="D12269">
        <v>160918</v>
      </c>
      <c r="E12269">
        <v>7061</v>
      </c>
      <c r="F12269">
        <v>224</v>
      </c>
      <c r="G12269">
        <v>2172</v>
      </c>
      <c r="H12269">
        <v>26</v>
      </c>
    </row>
    <row r="12270" spans="1:8" x14ac:dyDescent="0.55000000000000004">
      <c r="A12270" s="1">
        <v>44169</v>
      </c>
      <c r="B12270" s="4" t="s">
        <v>85</v>
      </c>
      <c r="C12270">
        <v>321</v>
      </c>
      <c r="D12270">
        <v>7043</v>
      </c>
      <c r="E12270">
        <v>273</v>
      </c>
      <c r="F12270">
        <v>6</v>
      </c>
      <c r="G12270">
        <v>42</v>
      </c>
      <c r="H12270">
        <v>2</v>
      </c>
    </row>
    <row r="12271" spans="1:8" x14ac:dyDescent="0.55000000000000004">
      <c r="A12271" s="1">
        <v>44169</v>
      </c>
      <c r="B12271" s="4" t="s">
        <v>86</v>
      </c>
      <c r="C12271">
        <v>213</v>
      </c>
      <c r="D12271">
        <v>9972</v>
      </c>
      <c r="E12271">
        <v>141</v>
      </c>
      <c r="F12271">
        <v>4</v>
      </c>
      <c r="G12271">
        <v>68</v>
      </c>
      <c r="H12271">
        <v>3</v>
      </c>
    </row>
    <row r="12272" spans="1:8" x14ac:dyDescent="0.55000000000000004">
      <c r="A12272" s="1">
        <v>44169</v>
      </c>
      <c r="B12272" s="4" t="s">
        <v>87</v>
      </c>
      <c r="C12272">
        <v>1251</v>
      </c>
      <c r="D12272">
        <v>19428</v>
      </c>
      <c r="E12272">
        <v>1107</v>
      </c>
      <c r="F12272">
        <v>10</v>
      </c>
      <c r="G12272">
        <v>134</v>
      </c>
      <c r="H12272">
        <v>5</v>
      </c>
    </row>
    <row r="12273" spans="1:8" x14ac:dyDescent="0.55000000000000004">
      <c r="A12273" s="1">
        <v>44169</v>
      </c>
      <c r="B12273" s="4" t="s">
        <v>88</v>
      </c>
      <c r="C12273">
        <v>90</v>
      </c>
      <c r="D12273">
        <v>3689</v>
      </c>
      <c r="E12273">
        <v>82</v>
      </c>
      <c r="F12273">
        <v>1</v>
      </c>
      <c r="G12273">
        <v>7</v>
      </c>
      <c r="H12273">
        <v>0</v>
      </c>
    </row>
    <row r="12274" spans="1:8" x14ac:dyDescent="0.55000000000000004">
      <c r="A12274" s="1">
        <v>44169</v>
      </c>
      <c r="B12274" s="4" t="s">
        <v>89</v>
      </c>
      <c r="C12274">
        <v>152</v>
      </c>
      <c r="D12274">
        <v>7773</v>
      </c>
      <c r="E12274">
        <v>122</v>
      </c>
      <c r="F12274">
        <v>1</v>
      </c>
      <c r="G12274">
        <v>29</v>
      </c>
      <c r="H12274">
        <v>1</v>
      </c>
    </row>
    <row r="12275" spans="1:8" x14ac:dyDescent="0.55000000000000004">
      <c r="A12275" s="1">
        <v>44169</v>
      </c>
      <c r="B12275" s="4" t="s">
        <v>90</v>
      </c>
      <c r="C12275">
        <v>515</v>
      </c>
      <c r="D12275">
        <v>41257</v>
      </c>
      <c r="E12275">
        <v>453</v>
      </c>
      <c r="F12275">
        <v>8</v>
      </c>
      <c r="G12275">
        <v>54</v>
      </c>
      <c r="H12275">
        <v>5</v>
      </c>
    </row>
    <row r="12276" spans="1:8" x14ac:dyDescent="0.55000000000000004">
      <c r="A12276" s="1">
        <v>44169</v>
      </c>
      <c r="B12276" s="4" t="s">
        <v>91</v>
      </c>
      <c r="C12276">
        <v>1777</v>
      </c>
      <c r="D12276">
        <v>17334</v>
      </c>
      <c r="E12276">
        <v>1328</v>
      </c>
      <c r="F12276">
        <v>23</v>
      </c>
      <c r="G12276">
        <v>426</v>
      </c>
      <c r="H12276">
        <v>17</v>
      </c>
    </row>
    <row r="12277" spans="1:8" x14ac:dyDescent="0.55000000000000004">
      <c r="A12277" s="1">
        <v>44169</v>
      </c>
      <c r="B12277" s="4" t="s">
        <v>92</v>
      </c>
      <c r="C12277">
        <v>719</v>
      </c>
      <c r="D12277">
        <v>56302</v>
      </c>
      <c r="E12277">
        <v>571</v>
      </c>
      <c r="F12277">
        <v>2</v>
      </c>
      <c r="G12277">
        <v>148</v>
      </c>
      <c r="H12277">
        <v>9</v>
      </c>
    </row>
    <row r="12278" spans="1:8" x14ac:dyDescent="0.55000000000000004">
      <c r="A12278" s="1">
        <v>44169</v>
      </c>
      <c r="B12278" s="4" t="s">
        <v>93</v>
      </c>
      <c r="C12278">
        <v>1341</v>
      </c>
      <c r="D12278">
        <v>38912</v>
      </c>
      <c r="E12278">
        <v>1064</v>
      </c>
      <c r="F12278">
        <v>22</v>
      </c>
      <c r="G12278">
        <v>255</v>
      </c>
      <c r="H12278">
        <v>4</v>
      </c>
    </row>
    <row r="12279" spans="1:8" x14ac:dyDescent="0.55000000000000004">
      <c r="A12279" s="1">
        <v>44169</v>
      </c>
      <c r="B12279" s="4" t="s">
        <v>94</v>
      </c>
      <c r="C12279">
        <v>8992</v>
      </c>
      <c r="D12279">
        <v>243953</v>
      </c>
      <c r="E12279">
        <v>7370</v>
      </c>
      <c r="F12279">
        <v>152</v>
      </c>
      <c r="G12279">
        <v>1470</v>
      </c>
      <c r="H12279">
        <v>29</v>
      </c>
    </row>
    <row r="12280" spans="1:8" x14ac:dyDescent="0.55000000000000004">
      <c r="A12280" s="1">
        <v>44169</v>
      </c>
      <c r="B12280" s="4" t="s">
        <v>95</v>
      </c>
      <c r="C12280">
        <v>7314</v>
      </c>
      <c r="D12280">
        <v>171116</v>
      </c>
      <c r="E12280">
        <v>6416</v>
      </c>
      <c r="F12280">
        <v>90</v>
      </c>
      <c r="G12280">
        <v>808</v>
      </c>
      <c r="H12280">
        <v>14</v>
      </c>
    </row>
    <row r="12281" spans="1:8" x14ac:dyDescent="0.55000000000000004">
      <c r="A12281" s="1">
        <v>44169</v>
      </c>
      <c r="B12281" s="4" t="s">
        <v>96</v>
      </c>
      <c r="C12281">
        <v>42793</v>
      </c>
      <c r="D12281">
        <v>792109</v>
      </c>
      <c r="E12281">
        <v>38044</v>
      </c>
      <c r="F12281">
        <v>509</v>
      </c>
      <c r="G12281">
        <v>4240</v>
      </c>
      <c r="H12281">
        <v>53</v>
      </c>
    </row>
    <row r="12282" spans="1:8" x14ac:dyDescent="0.55000000000000004">
      <c r="A12282" s="1">
        <v>44169</v>
      </c>
      <c r="B12282" s="4" t="s">
        <v>97</v>
      </c>
      <c r="C12282">
        <v>13314</v>
      </c>
      <c r="D12282">
        <v>265968</v>
      </c>
      <c r="E12282">
        <v>11880</v>
      </c>
      <c r="F12282">
        <v>207</v>
      </c>
      <c r="G12282">
        <v>1227</v>
      </c>
      <c r="H12282">
        <v>65</v>
      </c>
    </row>
    <row r="12283" spans="1:8" x14ac:dyDescent="0.55000000000000004">
      <c r="A12283" s="1">
        <v>44169</v>
      </c>
      <c r="B12283" s="4" t="s">
        <v>98</v>
      </c>
      <c r="C12283">
        <v>350</v>
      </c>
      <c r="D12283">
        <v>23018</v>
      </c>
      <c r="E12283">
        <v>270</v>
      </c>
      <c r="F12283">
        <v>0</v>
      </c>
      <c r="G12283">
        <v>80</v>
      </c>
      <c r="H12283">
        <v>0</v>
      </c>
    </row>
    <row r="12284" spans="1:8" x14ac:dyDescent="0.55000000000000004">
      <c r="A12284" s="1">
        <v>44169</v>
      </c>
      <c r="B12284" s="4" t="s">
        <v>99</v>
      </c>
      <c r="C12284">
        <v>461</v>
      </c>
      <c r="D12284">
        <v>17786</v>
      </c>
      <c r="E12284">
        <v>417</v>
      </c>
      <c r="F12284">
        <v>26</v>
      </c>
      <c r="G12284">
        <v>18</v>
      </c>
      <c r="H12284">
        <v>0</v>
      </c>
    </row>
    <row r="12285" spans="1:8" x14ac:dyDescent="0.55000000000000004">
      <c r="A12285" s="1">
        <v>44169</v>
      </c>
      <c r="B12285" s="4" t="s">
        <v>100</v>
      </c>
      <c r="C12285">
        <v>864</v>
      </c>
      <c r="D12285">
        <v>23036</v>
      </c>
      <c r="E12285">
        <v>791</v>
      </c>
      <c r="F12285">
        <v>50</v>
      </c>
      <c r="G12285">
        <v>23</v>
      </c>
      <c r="H12285">
        <v>0</v>
      </c>
    </row>
    <row r="12286" spans="1:8" x14ac:dyDescent="0.55000000000000004">
      <c r="A12286" s="1">
        <v>44169</v>
      </c>
      <c r="B12286" s="4" t="s">
        <v>101</v>
      </c>
      <c r="C12286">
        <v>321</v>
      </c>
      <c r="D12286">
        <v>15547</v>
      </c>
      <c r="E12286">
        <v>289</v>
      </c>
      <c r="F12286">
        <v>11</v>
      </c>
      <c r="G12286">
        <v>21</v>
      </c>
      <c r="H12286">
        <v>1</v>
      </c>
    </row>
    <row r="12287" spans="1:8" x14ac:dyDescent="0.55000000000000004">
      <c r="A12287" s="1">
        <v>44169</v>
      </c>
      <c r="B12287" s="4" t="s">
        <v>102</v>
      </c>
      <c r="C12287">
        <v>381</v>
      </c>
      <c r="D12287">
        <v>13645</v>
      </c>
      <c r="E12287">
        <v>311</v>
      </c>
      <c r="F12287">
        <v>9</v>
      </c>
      <c r="G12287">
        <v>61</v>
      </c>
      <c r="H12287">
        <v>0</v>
      </c>
    </row>
    <row r="12288" spans="1:8" x14ac:dyDescent="0.55000000000000004">
      <c r="A12288" s="1">
        <v>44169</v>
      </c>
      <c r="B12288" s="4" t="s">
        <v>103</v>
      </c>
      <c r="C12288">
        <v>774</v>
      </c>
      <c r="D12288">
        <v>33056</v>
      </c>
      <c r="E12288">
        <v>653</v>
      </c>
      <c r="F12288">
        <v>6</v>
      </c>
      <c r="G12288">
        <v>94</v>
      </c>
      <c r="H12288">
        <v>1</v>
      </c>
    </row>
    <row r="12289" spans="1:8" x14ac:dyDescent="0.55000000000000004">
      <c r="A12289" s="1">
        <v>44169</v>
      </c>
      <c r="B12289" s="4" t="s">
        <v>104</v>
      </c>
      <c r="C12289">
        <v>1195</v>
      </c>
      <c r="D12289">
        <v>42775</v>
      </c>
      <c r="E12289">
        <v>949</v>
      </c>
      <c r="F12289">
        <v>14</v>
      </c>
      <c r="G12289">
        <v>232</v>
      </c>
      <c r="H12289">
        <v>2</v>
      </c>
    </row>
    <row r="12290" spans="1:8" x14ac:dyDescent="0.55000000000000004">
      <c r="A12290" s="1">
        <v>44169</v>
      </c>
      <c r="B12290" s="4" t="s">
        <v>105</v>
      </c>
      <c r="C12290">
        <v>1827</v>
      </c>
      <c r="D12290">
        <v>61478</v>
      </c>
      <c r="E12290">
        <v>1243</v>
      </c>
      <c r="F12290">
        <v>14</v>
      </c>
      <c r="G12290">
        <v>570</v>
      </c>
      <c r="H12290">
        <v>10</v>
      </c>
    </row>
    <row r="12291" spans="1:8" x14ac:dyDescent="0.55000000000000004">
      <c r="A12291" s="1">
        <v>44169</v>
      </c>
      <c r="B12291" s="4" t="s">
        <v>106</v>
      </c>
      <c r="C12291">
        <v>10723</v>
      </c>
      <c r="D12291">
        <v>143080</v>
      </c>
      <c r="E12291">
        <v>8798</v>
      </c>
      <c r="F12291">
        <v>123</v>
      </c>
      <c r="G12291">
        <v>1802</v>
      </c>
      <c r="H12291">
        <v>27</v>
      </c>
    </row>
    <row r="12292" spans="1:8" x14ac:dyDescent="0.55000000000000004">
      <c r="A12292" s="1">
        <v>44169</v>
      </c>
      <c r="B12292" s="4" t="s">
        <v>107</v>
      </c>
      <c r="C12292">
        <v>927</v>
      </c>
      <c r="D12292">
        <v>22079</v>
      </c>
      <c r="E12292">
        <v>729</v>
      </c>
      <c r="F12292">
        <v>9</v>
      </c>
      <c r="G12292">
        <v>189</v>
      </c>
      <c r="H12292">
        <v>4</v>
      </c>
    </row>
    <row r="12293" spans="1:8" x14ac:dyDescent="0.55000000000000004">
      <c r="A12293" s="1">
        <v>44169</v>
      </c>
      <c r="B12293" s="4" t="s">
        <v>108</v>
      </c>
      <c r="C12293">
        <v>808</v>
      </c>
      <c r="D12293">
        <v>28886</v>
      </c>
      <c r="E12293">
        <v>727</v>
      </c>
      <c r="F12293">
        <v>11</v>
      </c>
      <c r="G12293">
        <v>70</v>
      </c>
      <c r="H12293">
        <v>1</v>
      </c>
    </row>
    <row r="12294" spans="1:8" x14ac:dyDescent="0.55000000000000004">
      <c r="A12294" s="1">
        <v>44169</v>
      </c>
      <c r="B12294" s="4" t="s">
        <v>109</v>
      </c>
      <c r="C12294">
        <v>2736</v>
      </c>
      <c r="D12294">
        <v>68469</v>
      </c>
      <c r="E12294">
        <v>2480</v>
      </c>
      <c r="F12294">
        <v>39</v>
      </c>
      <c r="G12294">
        <v>217</v>
      </c>
      <c r="H12294">
        <v>7</v>
      </c>
    </row>
    <row r="12295" spans="1:8" x14ac:dyDescent="0.55000000000000004">
      <c r="A12295" s="1">
        <v>44169</v>
      </c>
      <c r="B12295" s="4" t="s">
        <v>110</v>
      </c>
      <c r="C12295">
        <v>21798</v>
      </c>
      <c r="D12295">
        <v>343630</v>
      </c>
      <c r="E12295">
        <v>16976</v>
      </c>
      <c r="F12295">
        <v>346</v>
      </c>
      <c r="G12295">
        <v>4457</v>
      </c>
      <c r="H12295">
        <v>139</v>
      </c>
    </row>
    <row r="12296" spans="1:8" x14ac:dyDescent="0.55000000000000004">
      <c r="A12296" s="1">
        <v>44169</v>
      </c>
      <c r="B12296" s="4" t="s">
        <v>111</v>
      </c>
      <c r="C12296">
        <v>6040</v>
      </c>
      <c r="D12296">
        <v>101093</v>
      </c>
      <c r="E12296">
        <v>5202</v>
      </c>
      <c r="F12296">
        <v>90</v>
      </c>
      <c r="G12296">
        <v>748</v>
      </c>
      <c r="H12296">
        <v>36</v>
      </c>
    </row>
    <row r="12297" spans="1:8" x14ac:dyDescent="0.55000000000000004">
      <c r="A12297" s="1">
        <v>44169</v>
      </c>
      <c r="B12297" s="4" t="s">
        <v>112</v>
      </c>
      <c r="C12297">
        <v>1264</v>
      </c>
      <c r="D12297">
        <v>35104</v>
      </c>
      <c r="E12297">
        <v>1008</v>
      </c>
      <c r="F12297">
        <v>13</v>
      </c>
      <c r="G12297">
        <v>243</v>
      </c>
      <c r="H12297">
        <v>6</v>
      </c>
    </row>
    <row r="12298" spans="1:8" x14ac:dyDescent="0.55000000000000004">
      <c r="A12298" s="1">
        <v>44169</v>
      </c>
      <c r="B12298" s="4" t="s">
        <v>113</v>
      </c>
      <c r="C12298">
        <v>485</v>
      </c>
      <c r="D12298">
        <v>13881</v>
      </c>
      <c r="E12298">
        <v>394</v>
      </c>
      <c r="F12298">
        <v>6</v>
      </c>
      <c r="G12298">
        <v>74</v>
      </c>
      <c r="H12298">
        <v>6</v>
      </c>
    </row>
    <row r="12299" spans="1:8" x14ac:dyDescent="0.55000000000000004">
      <c r="A12299" s="1">
        <v>44169</v>
      </c>
      <c r="B12299" s="4" t="s">
        <v>114</v>
      </c>
      <c r="C12299">
        <v>61</v>
      </c>
      <c r="D12299">
        <v>17971</v>
      </c>
      <c r="E12299">
        <v>52</v>
      </c>
      <c r="F12299">
        <v>0</v>
      </c>
      <c r="G12299">
        <v>8</v>
      </c>
      <c r="H12299">
        <v>0</v>
      </c>
    </row>
    <row r="12300" spans="1:8" x14ac:dyDescent="0.55000000000000004">
      <c r="A12300" s="1">
        <v>44169</v>
      </c>
      <c r="B12300" s="4" t="s">
        <v>115</v>
      </c>
      <c r="C12300">
        <v>152</v>
      </c>
      <c r="D12300">
        <v>7158</v>
      </c>
      <c r="E12300">
        <v>145</v>
      </c>
      <c r="F12300">
        <v>0</v>
      </c>
      <c r="G12300">
        <v>7</v>
      </c>
      <c r="H12300">
        <v>1</v>
      </c>
    </row>
    <row r="12301" spans="1:8" x14ac:dyDescent="0.55000000000000004">
      <c r="A12301" s="1">
        <v>44169</v>
      </c>
      <c r="B12301" s="4" t="s">
        <v>116</v>
      </c>
      <c r="C12301">
        <v>634</v>
      </c>
      <c r="D12301">
        <v>20802</v>
      </c>
      <c r="E12301">
        <v>468</v>
      </c>
      <c r="F12301">
        <v>11</v>
      </c>
      <c r="G12301">
        <v>140</v>
      </c>
      <c r="H12301">
        <v>5</v>
      </c>
    </row>
    <row r="12302" spans="1:8" x14ac:dyDescent="0.55000000000000004">
      <c r="A12302" s="1">
        <v>44169</v>
      </c>
      <c r="B12302" s="4" t="s">
        <v>117</v>
      </c>
      <c r="C12302">
        <v>943</v>
      </c>
      <c r="D12302">
        <v>35884</v>
      </c>
      <c r="E12302">
        <v>772</v>
      </c>
      <c r="F12302">
        <v>6</v>
      </c>
      <c r="G12302">
        <v>162</v>
      </c>
      <c r="H12302">
        <v>6</v>
      </c>
    </row>
    <row r="12303" spans="1:8" x14ac:dyDescent="0.55000000000000004">
      <c r="A12303" s="1">
        <v>44169</v>
      </c>
      <c r="B12303" s="4" t="s">
        <v>118</v>
      </c>
      <c r="C12303">
        <v>406</v>
      </c>
      <c r="D12303">
        <v>19028</v>
      </c>
      <c r="E12303">
        <v>341</v>
      </c>
      <c r="F12303">
        <v>2</v>
      </c>
      <c r="G12303">
        <v>59</v>
      </c>
      <c r="H12303">
        <v>3</v>
      </c>
    </row>
    <row r="12304" spans="1:8" x14ac:dyDescent="0.55000000000000004">
      <c r="A12304" s="1">
        <v>44169</v>
      </c>
      <c r="B12304" s="4" t="s">
        <v>119</v>
      </c>
      <c r="C12304">
        <v>184</v>
      </c>
      <c r="D12304">
        <v>7871</v>
      </c>
      <c r="E12304">
        <v>168</v>
      </c>
      <c r="F12304">
        <v>9</v>
      </c>
      <c r="G12304">
        <v>6</v>
      </c>
      <c r="H12304">
        <v>1</v>
      </c>
    </row>
    <row r="12305" spans="1:8" x14ac:dyDescent="0.55000000000000004">
      <c r="A12305" s="1">
        <v>44169</v>
      </c>
      <c r="B12305" s="4" t="s">
        <v>120</v>
      </c>
      <c r="C12305">
        <v>155</v>
      </c>
      <c r="D12305">
        <v>17876</v>
      </c>
      <c r="E12305">
        <v>125</v>
      </c>
      <c r="F12305">
        <v>2</v>
      </c>
      <c r="G12305">
        <v>28</v>
      </c>
      <c r="H12305">
        <v>1</v>
      </c>
    </row>
    <row r="12306" spans="1:8" x14ac:dyDescent="0.55000000000000004">
      <c r="A12306" s="1">
        <v>44169</v>
      </c>
      <c r="B12306" s="4" t="s">
        <v>121</v>
      </c>
      <c r="C12306">
        <v>339</v>
      </c>
      <c r="D12306">
        <v>8264</v>
      </c>
      <c r="E12306">
        <v>206</v>
      </c>
      <c r="F12306">
        <v>6</v>
      </c>
      <c r="G12306">
        <v>126</v>
      </c>
      <c r="H12306">
        <v>5</v>
      </c>
    </row>
    <row r="12307" spans="1:8" x14ac:dyDescent="0.55000000000000004">
      <c r="A12307" s="1">
        <v>44169</v>
      </c>
      <c r="B12307" s="4" t="s">
        <v>169</v>
      </c>
      <c r="C12307">
        <v>196</v>
      </c>
      <c r="D12307">
        <v>3919</v>
      </c>
      <c r="E12307">
        <v>146</v>
      </c>
      <c r="F12307">
        <v>4</v>
      </c>
      <c r="G12307">
        <v>43</v>
      </c>
      <c r="H12307">
        <v>0</v>
      </c>
    </row>
    <row r="12308" spans="1:8" x14ac:dyDescent="0.55000000000000004">
      <c r="A12308" s="1">
        <v>44169</v>
      </c>
      <c r="B12308" s="4" t="s">
        <v>122</v>
      </c>
      <c r="C12308">
        <v>5977</v>
      </c>
      <c r="D12308">
        <v>208176</v>
      </c>
      <c r="E12308">
        <v>5500</v>
      </c>
      <c r="F12308">
        <v>109</v>
      </c>
      <c r="G12308">
        <v>368</v>
      </c>
      <c r="H12308">
        <v>10</v>
      </c>
    </row>
    <row r="12309" spans="1:8" x14ac:dyDescent="0.55000000000000004">
      <c r="A12309" s="1">
        <v>44169</v>
      </c>
      <c r="B12309" s="4" t="s">
        <v>123</v>
      </c>
      <c r="C12309">
        <v>333</v>
      </c>
      <c r="D12309">
        <v>10295</v>
      </c>
      <c r="E12309">
        <v>293</v>
      </c>
      <c r="F12309">
        <v>2</v>
      </c>
      <c r="G12309">
        <v>41</v>
      </c>
      <c r="H12309">
        <v>0</v>
      </c>
    </row>
    <row r="12310" spans="1:8" x14ac:dyDescent="0.55000000000000004">
      <c r="A12310" s="1">
        <v>44169</v>
      </c>
      <c r="B12310" s="4" t="s">
        <v>124</v>
      </c>
      <c r="C12310">
        <v>273</v>
      </c>
      <c r="D12310">
        <v>27929</v>
      </c>
      <c r="E12310">
        <v>257</v>
      </c>
      <c r="F12310">
        <v>3</v>
      </c>
      <c r="G12310">
        <v>16</v>
      </c>
      <c r="H12310">
        <v>0</v>
      </c>
    </row>
    <row r="12311" spans="1:8" x14ac:dyDescent="0.55000000000000004">
      <c r="A12311" s="1">
        <v>44169</v>
      </c>
      <c r="B12311" s="4" t="s">
        <v>125</v>
      </c>
      <c r="C12311">
        <v>1063</v>
      </c>
      <c r="D12311">
        <v>24757</v>
      </c>
      <c r="E12311">
        <v>954</v>
      </c>
      <c r="F12311">
        <v>13</v>
      </c>
      <c r="G12311">
        <v>71</v>
      </c>
      <c r="H12311">
        <v>7</v>
      </c>
    </row>
    <row r="12312" spans="1:8" x14ac:dyDescent="0.55000000000000004">
      <c r="A12312" s="1">
        <v>44169</v>
      </c>
      <c r="B12312" s="4" t="s">
        <v>126</v>
      </c>
      <c r="C12312">
        <v>360</v>
      </c>
      <c r="D12312">
        <v>29579</v>
      </c>
      <c r="E12312">
        <v>230</v>
      </c>
      <c r="F12312">
        <v>3</v>
      </c>
      <c r="G12312">
        <v>127</v>
      </c>
      <c r="H12312">
        <v>1</v>
      </c>
    </row>
    <row r="12313" spans="1:8" x14ac:dyDescent="0.55000000000000004">
      <c r="A12313" s="1">
        <v>44169</v>
      </c>
      <c r="B12313" s="4" t="s">
        <v>127</v>
      </c>
      <c r="C12313">
        <v>534</v>
      </c>
      <c r="D12313">
        <v>10314</v>
      </c>
      <c r="E12313">
        <v>443</v>
      </c>
      <c r="F12313">
        <v>1</v>
      </c>
      <c r="G12313">
        <v>91</v>
      </c>
      <c r="H12313">
        <v>1</v>
      </c>
    </row>
    <row r="12314" spans="1:8" x14ac:dyDescent="0.55000000000000004">
      <c r="A12314" s="1">
        <v>44169</v>
      </c>
      <c r="B12314" s="4" t="s">
        <v>128</v>
      </c>
      <c r="C12314">
        <v>637</v>
      </c>
      <c r="D12314">
        <v>28192</v>
      </c>
      <c r="E12314">
        <v>602</v>
      </c>
      <c r="F12314">
        <v>13</v>
      </c>
      <c r="G12314">
        <v>35</v>
      </c>
      <c r="H12314">
        <v>1</v>
      </c>
    </row>
    <row r="12315" spans="1:8" x14ac:dyDescent="0.55000000000000004">
      <c r="A12315" s="1">
        <v>44169</v>
      </c>
      <c r="B12315" s="4" t="s">
        <v>129</v>
      </c>
      <c r="C12315">
        <v>4494</v>
      </c>
      <c r="D12315">
        <v>75018</v>
      </c>
      <c r="E12315">
        <v>3995</v>
      </c>
      <c r="F12315">
        <v>72</v>
      </c>
      <c r="G12315">
        <v>432</v>
      </c>
      <c r="H12315">
        <v>5</v>
      </c>
    </row>
    <row r="12316" spans="1:8" x14ac:dyDescent="0.55000000000000004">
      <c r="A12316" s="1">
        <v>44170</v>
      </c>
      <c r="B12316" s="4" t="s">
        <v>84</v>
      </c>
      <c r="C12316">
        <v>9669</v>
      </c>
      <c r="D12316">
        <v>164174</v>
      </c>
      <c r="E12316">
        <v>7269</v>
      </c>
      <c r="F12316">
        <v>237</v>
      </c>
      <c r="G12316">
        <v>2163</v>
      </c>
      <c r="H12316">
        <v>27</v>
      </c>
    </row>
    <row r="12317" spans="1:8" x14ac:dyDescent="0.55000000000000004">
      <c r="A12317" s="1">
        <v>44170</v>
      </c>
      <c r="B12317" s="4" t="s">
        <v>85</v>
      </c>
      <c r="C12317">
        <v>324</v>
      </c>
      <c r="D12317">
        <v>7172</v>
      </c>
      <c r="E12317">
        <v>273</v>
      </c>
      <c r="F12317">
        <v>6</v>
      </c>
      <c r="G12317">
        <v>45</v>
      </c>
      <c r="H12317">
        <v>2</v>
      </c>
    </row>
    <row r="12318" spans="1:8" x14ac:dyDescent="0.55000000000000004">
      <c r="A12318" s="1">
        <v>44170</v>
      </c>
      <c r="B12318" s="4" t="s">
        <v>86</v>
      </c>
      <c r="C12318">
        <v>220</v>
      </c>
      <c r="D12318">
        <v>10109</v>
      </c>
      <c r="E12318">
        <v>150</v>
      </c>
      <c r="F12318">
        <v>4</v>
      </c>
      <c r="G12318">
        <v>66</v>
      </c>
      <c r="H12318">
        <v>3</v>
      </c>
    </row>
    <row r="12319" spans="1:8" x14ac:dyDescent="0.55000000000000004">
      <c r="A12319" s="1">
        <v>44170</v>
      </c>
      <c r="B12319" s="4" t="s">
        <v>87</v>
      </c>
      <c r="C12319">
        <v>1272</v>
      </c>
      <c r="D12319">
        <v>19587</v>
      </c>
      <c r="E12319">
        <v>1117</v>
      </c>
      <c r="F12319">
        <v>10</v>
      </c>
      <c r="G12319">
        <v>145</v>
      </c>
      <c r="H12319">
        <v>5</v>
      </c>
    </row>
    <row r="12320" spans="1:8" x14ac:dyDescent="0.55000000000000004">
      <c r="A12320" s="1">
        <v>44170</v>
      </c>
      <c r="B12320" s="4" t="s">
        <v>88</v>
      </c>
      <c r="C12320">
        <v>90</v>
      </c>
      <c r="D12320">
        <v>3689</v>
      </c>
      <c r="E12320">
        <v>85</v>
      </c>
      <c r="F12320">
        <v>1</v>
      </c>
      <c r="G12320">
        <v>4</v>
      </c>
      <c r="H12320">
        <v>0</v>
      </c>
    </row>
    <row r="12321" spans="1:8" x14ac:dyDescent="0.55000000000000004">
      <c r="A12321" s="1">
        <v>44170</v>
      </c>
      <c r="B12321" s="4" t="s">
        <v>89</v>
      </c>
      <c r="C12321">
        <v>158</v>
      </c>
      <c r="D12321">
        <v>7934</v>
      </c>
      <c r="E12321">
        <v>124</v>
      </c>
      <c r="F12321">
        <v>1</v>
      </c>
      <c r="G12321">
        <v>33</v>
      </c>
      <c r="H12321">
        <v>1</v>
      </c>
    </row>
    <row r="12322" spans="1:8" x14ac:dyDescent="0.55000000000000004">
      <c r="A12322" s="1">
        <v>44170</v>
      </c>
      <c r="B12322" s="4" t="s">
        <v>90</v>
      </c>
      <c r="C12322">
        <v>528</v>
      </c>
      <c r="D12322">
        <v>41506</v>
      </c>
      <c r="E12322">
        <v>457</v>
      </c>
      <c r="F12322">
        <v>8</v>
      </c>
      <c r="G12322">
        <v>63</v>
      </c>
      <c r="H12322">
        <v>5</v>
      </c>
    </row>
    <row r="12323" spans="1:8" x14ac:dyDescent="0.55000000000000004">
      <c r="A12323" s="1">
        <v>44170</v>
      </c>
      <c r="B12323" s="4" t="s">
        <v>91</v>
      </c>
      <c r="C12323">
        <v>1808</v>
      </c>
      <c r="D12323">
        <v>17334</v>
      </c>
      <c r="E12323">
        <v>1373</v>
      </c>
      <c r="F12323">
        <v>23</v>
      </c>
      <c r="G12323">
        <v>412</v>
      </c>
      <c r="H12323">
        <v>17</v>
      </c>
    </row>
    <row r="12324" spans="1:8" x14ac:dyDescent="0.55000000000000004">
      <c r="A12324" s="1">
        <v>44170</v>
      </c>
      <c r="B12324" s="4" t="s">
        <v>92</v>
      </c>
      <c r="C12324">
        <v>732</v>
      </c>
      <c r="D12324">
        <v>56515</v>
      </c>
      <c r="E12324">
        <v>576</v>
      </c>
      <c r="F12324">
        <v>2</v>
      </c>
      <c r="G12324">
        <v>156</v>
      </c>
      <c r="H12324">
        <v>9</v>
      </c>
    </row>
    <row r="12325" spans="1:8" x14ac:dyDescent="0.55000000000000004">
      <c r="A12325" s="1">
        <v>44170</v>
      </c>
      <c r="B12325" s="4" t="s">
        <v>93</v>
      </c>
      <c r="C12325">
        <v>1371</v>
      </c>
      <c r="D12325">
        <v>39174</v>
      </c>
      <c r="E12325">
        <v>1090</v>
      </c>
      <c r="F12325">
        <v>22</v>
      </c>
      <c r="G12325">
        <v>259</v>
      </c>
      <c r="H12325">
        <v>5</v>
      </c>
    </row>
    <row r="12326" spans="1:8" x14ac:dyDescent="0.55000000000000004">
      <c r="A12326" s="1">
        <v>44170</v>
      </c>
      <c r="B12326" s="4" t="s">
        <v>94</v>
      </c>
      <c r="C12326">
        <v>9159</v>
      </c>
      <c r="D12326">
        <v>244778</v>
      </c>
      <c r="E12326">
        <v>7423</v>
      </c>
      <c r="F12326">
        <v>152</v>
      </c>
      <c r="G12326">
        <v>1584</v>
      </c>
      <c r="H12326">
        <v>29</v>
      </c>
    </row>
    <row r="12327" spans="1:8" x14ac:dyDescent="0.55000000000000004">
      <c r="A12327" s="1">
        <v>44170</v>
      </c>
      <c r="B12327" s="4" t="s">
        <v>95</v>
      </c>
      <c r="C12327">
        <v>7388</v>
      </c>
      <c r="D12327">
        <v>171596</v>
      </c>
      <c r="E12327">
        <v>6471</v>
      </c>
      <c r="F12327">
        <v>91</v>
      </c>
      <c r="G12327">
        <v>826</v>
      </c>
      <c r="H12327">
        <v>14</v>
      </c>
    </row>
    <row r="12328" spans="1:8" x14ac:dyDescent="0.55000000000000004">
      <c r="A12328" s="1">
        <v>44170</v>
      </c>
      <c r="B12328" s="4" t="s">
        <v>96</v>
      </c>
      <c r="C12328">
        <v>43377</v>
      </c>
      <c r="D12328">
        <v>797901</v>
      </c>
      <c r="E12328">
        <v>38383</v>
      </c>
      <c r="F12328">
        <v>511</v>
      </c>
      <c r="G12328">
        <v>4483</v>
      </c>
      <c r="H12328">
        <v>55</v>
      </c>
    </row>
    <row r="12329" spans="1:8" x14ac:dyDescent="0.55000000000000004">
      <c r="A12329" s="1">
        <v>44170</v>
      </c>
      <c r="B12329" s="4" t="s">
        <v>97</v>
      </c>
      <c r="C12329">
        <v>13505</v>
      </c>
      <c r="D12329">
        <v>265968</v>
      </c>
      <c r="E12329">
        <v>12067</v>
      </c>
      <c r="F12329">
        <v>211</v>
      </c>
      <c r="G12329">
        <v>1227</v>
      </c>
      <c r="H12329">
        <v>65</v>
      </c>
    </row>
    <row r="12330" spans="1:8" x14ac:dyDescent="0.55000000000000004">
      <c r="A12330" s="1">
        <v>44170</v>
      </c>
      <c r="B12330" s="4" t="s">
        <v>98</v>
      </c>
      <c r="C12330">
        <v>354</v>
      </c>
      <c r="D12330">
        <v>23160</v>
      </c>
      <c r="E12330">
        <v>272</v>
      </c>
      <c r="F12330">
        <v>0</v>
      </c>
      <c r="G12330">
        <v>82</v>
      </c>
      <c r="H12330">
        <v>0</v>
      </c>
    </row>
    <row r="12331" spans="1:8" x14ac:dyDescent="0.55000000000000004">
      <c r="A12331" s="1">
        <v>44170</v>
      </c>
      <c r="B12331" s="4" t="s">
        <v>99</v>
      </c>
      <c r="C12331">
        <v>461</v>
      </c>
      <c r="D12331">
        <v>17786</v>
      </c>
      <c r="E12331">
        <v>418</v>
      </c>
      <c r="F12331">
        <v>26</v>
      </c>
      <c r="G12331">
        <v>17</v>
      </c>
      <c r="H12331">
        <v>0</v>
      </c>
    </row>
    <row r="12332" spans="1:8" x14ac:dyDescent="0.55000000000000004">
      <c r="A12332" s="1">
        <v>44170</v>
      </c>
      <c r="B12332" s="4" t="s">
        <v>100</v>
      </c>
      <c r="C12332">
        <v>867</v>
      </c>
      <c r="D12332">
        <v>23222</v>
      </c>
      <c r="E12332">
        <v>794</v>
      </c>
      <c r="F12332">
        <v>50</v>
      </c>
      <c r="G12332">
        <v>23</v>
      </c>
      <c r="H12332">
        <v>0</v>
      </c>
    </row>
    <row r="12333" spans="1:8" x14ac:dyDescent="0.55000000000000004">
      <c r="A12333" s="1">
        <v>44170</v>
      </c>
      <c r="B12333" s="4" t="s">
        <v>101</v>
      </c>
      <c r="C12333">
        <v>321</v>
      </c>
      <c r="D12333">
        <v>15611</v>
      </c>
      <c r="E12333">
        <v>294</v>
      </c>
      <c r="F12333">
        <v>11</v>
      </c>
      <c r="G12333">
        <v>16</v>
      </c>
      <c r="H12333">
        <v>1</v>
      </c>
    </row>
    <row r="12334" spans="1:8" x14ac:dyDescent="0.55000000000000004">
      <c r="A12334" s="1">
        <v>44170</v>
      </c>
      <c r="B12334" s="4" t="s">
        <v>102</v>
      </c>
      <c r="C12334">
        <v>381</v>
      </c>
      <c r="D12334">
        <v>13645</v>
      </c>
      <c r="E12334">
        <v>311</v>
      </c>
      <c r="F12334">
        <v>9</v>
      </c>
      <c r="G12334">
        <v>61</v>
      </c>
      <c r="H12334">
        <v>0</v>
      </c>
    </row>
    <row r="12335" spans="1:8" x14ac:dyDescent="0.55000000000000004">
      <c r="A12335" s="1">
        <v>44170</v>
      </c>
      <c r="B12335" s="4" t="s">
        <v>103</v>
      </c>
      <c r="C12335">
        <v>786</v>
      </c>
      <c r="D12335">
        <v>33056</v>
      </c>
      <c r="E12335">
        <v>655</v>
      </c>
      <c r="F12335">
        <v>6</v>
      </c>
      <c r="G12335">
        <v>100</v>
      </c>
      <c r="H12335">
        <v>2</v>
      </c>
    </row>
    <row r="12336" spans="1:8" x14ac:dyDescent="0.55000000000000004">
      <c r="A12336" s="1">
        <v>44170</v>
      </c>
      <c r="B12336" s="4" t="s">
        <v>104</v>
      </c>
      <c r="C12336">
        <v>1227</v>
      </c>
      <c r="D12336">
        <v>43695</v>
      </c>
      <c r="E12336">
        <v>958</v>
      </c>
      <c r="F12336">
        <v>14</v>
      </c>
      <c r="G12336">
        <v>255</v>
      </c>
      <c r="H12336">
        <v>2</v>
      </c>
    </row>
    <row r="12337" spans="1:8" x14ac:dyDescent="0.55000000000000004">
      <c r="A12337" s="1">
        <v>44170</v>
      </c>
      <c r="B12337" s="4" t="s">
        <v>105</v>
      </c>
      <c r="C12337">
        <v>1827</v>
      </c>
      <c r="D12337">
        <v>61478</v>
      </c>
      <c r="E12337">
        <v>1243</v>
      </c>
      <c r="F12337">
        <v>14</v>
      </c>
      <c r="G12337">
        <v>570</v>
      </c>
      <c r="H12337">
        <v>10</v>
      </c>
    </row>
    <row r="12338" spans="1:8" x14ac:dyDescent="0.55000000000000004">
      <c r="A12338" s="1">
        <v>44170</v>
      </c>
      <c r="B12338" s="4" t="s">
        <v>106</v>
      </c>
      <c r="C12338">
        <v>10938</v>
      </c>
      <c r="D12338">
        <v>143080</v>
      </c>
      <c r="E12338">
        <v>9002</v>
      </c>
      <c r="F12338">
        <v>127</v>
      </c>
      <c r="G12338">
        <v>1809</v>
      </c>
      <c r="H12338">
        <v>27</v>
      </c>
    </row>
    <row r="12339" spans="1:8" x14ac:dyDescent="0.55000000000000004">
      <c r="A12339" s="1">
        <v>44170</v>
      </c>
      <c r="B12339" s="4" t="s">
        <v>107</v>
      </c>
      <c r="C12339">
        <v>940</v>
      </c>
      <c r="D12339">
        <v>22079</v>
      </c>
      <c r="E12339">
        <v>747</v>
      </c>
      <c r="F12339">
        <v>9</v>
      </c>
      <c r="G12339">
        <v>184</v>
      </c>
      <c r="H12339">
        <v>5</v>
      </c>
    </row>
    <row r="12340" spans="1:8" x14ac:dyDescent="0.55000000000000004">
      <c r="A12340" s="1">
        <v>44170</v>
      </c>
      <c r="B12340" s="4" t="s">
        <v>108</v>
      </c>
      <c r="C12340">
        <v>814</v>
      </c>
      <c r="D12340">
        <v>29103</v>
      </c>
      <c r="E12340">
        <v>730</v>
      </c>
      <c r="F12340">
        <v>11</v>
      </c>
      <c r="G12340">
        <v>73</v>
      </c>
      <c r="H12340">
        <v>1</v>
      </c>
    </row>
    <row r="12341" spans="1:8" x14ac:dyDescent="0.55000000000000004">
      <c r="A12341" s="1">
        <v>44170</v>
      </c>
      <c r="B12341" s="4" t="s">
        <v>109</v>
      </c>
      <c r="C12341">
        <v>2736</v>
      </c>
      <c r="D12341">
        <v>68469</v>
      </c>
      <c r="E12341">
        <v>2480</v>
      </c>
      <c r="F12341">
        <v>39</v>
      </c>
      <c r="G12341">
        <v>217</v>
      </c>
      <c r="H12341">
        <v>7</v>
      </c>
    </row>
    <row r="12342" spans="1:8" x14ac:dyDescent="0.55000000000000004">
      <c r="A12342" s="1">
        <v>44170</v>
      </c>
      <c r="B12342" s="4" t="s">
        <v>110</v>
      </c>
      <c r="C12342">
        <v>22197</v>
      </c>
      <c r="D12342">
        <v>347916</v>
      </c>
      <c r="E12342">
        <v>17347</v>
      </c>
      <c r="F12342">
        <v>352</v>
      </c>
      <c r="G12342">
        <v>4479</v>
      </c>
      <c r="H12342">
        <v>132</v>
      </c>
    </row>
    <row r="12343" spans="1:8" x14ac:dyDescent="0.55000000000000004">
      <c r="A12343" s="1">
        <v>44170</v>
      </c>
      <c r="B12343" s="4" t="s">
        <v>111</v>
      </c>
      <c r="C12343">
        <v>6169</v>
      </c>
      <c r="D12343">
        <v>102264</v>
      </c>
      <c r="E12343">
        <v>5296</v>
      </c>
      <c r="F12343">
        <v>91</v>
      </c>
      <c r="G12343">
        <v>782</v>
      </c>
      <c r="H12343">
        <v>37</v>
      </c>
    </row>
    <row r="12344" spans="1:8" x14ac:dyDescent="0.55000000000000004">
      <c r="A12344" s="1">
        <v>44170</v>
      </c>
      <c r="B12344" s="4" t="s">
        <v>112</v>
      </c>
      <c r="C12344">
        <v>1291</v>
      </c>
      <c r="D12344">
        <v>35104</v>
      </c>
      <c r="E12344">
        <v>1024</v>
      </c>
      <c r="F12344">
        <v>13</v>
      </c>
      <c r="G12344">
        <v>254</v>
      </c>
      <c r="H12344">
        <v>7</v>
      </c>
    </row>
    <row r="12345" spans="1:8" x14ac:dyDescent="0.55000000000000004">
      <c r="A12345" s="1">
        <v>44170</v>
      </c>
      <c r="B12345" s="4" t="s">
        <v>113</v>
      </c>
      <c r="C12345">
        <v>490</v>
      </c>
      <c r="D12345">
        <v>13948</v>
      </c>
      <c r="E12345">
        <v>402</v>
      </c>
      <c r="F12345">
        <v>7</v>
      </c>
      <c r="G12345">
        <v>70</v>
      </c>
      <c r="H12345">
        <v>6</v>
      </c>
    </row>
    <row r="12346" spans="1:8" x14ac:dyDescent="0.55000000000000004">
      <c r="A12346" s="1">
        <v>44170</v>
      </c>
      <c r="B12346" s="4" t="s">
        <v>114</v>
      </c>
      <c r="C12346">
        <v>61</v>
      </c>
      <c r="D12346">
        <v>18010</v>
      </c>
      <c r="E12346">
        <v>52</v>
      </c>
      <c r="F12346">
        <v>0</v>
      </c>
      <c r="G12346">
        <v>8</v>
      </c>
      <c r="H12346">
        <v>0</v>
      </c>
    </row>
    <row r="12347" spans="1:8" x14ac:dyDescent="0.55000000000000004">
      <c r="A12347" s="1">
        <v>44170</v>
      </c>
      <c r="B12347" s="4" t="s">
        <v>115</v>
      </c>
      <c r="C12347">
        <v>153</v>
      </c>
      <c r="D12347">
        <v>7158</v>
      </c>
      <c r="E12347">
        <v>146</v>
      </c>
      <c r="F12347">
        <v>0</v>
      </c>
      <c r="G12347">
        <v>7</v>
      </c>
      <c r="H12347">
        <v>1</v>
      </c>
    </row>
    <row r="12348" spans="1:8" x14ac:dyDescent="0.55000000000000004">
      <c r="A12348" s="1">
        <v>44170</v>
      </c>
      <c r="B12348" s="4" t="s">
        <v>116</v>
      </c>
      <c r="C12348">
        <v>645</v>
      </c>
      <c r="D12348">
        <v>20802</v>
      </c>
      <c r="E12348">
        <v>468</v>
      </c>
      <c r="F12348">
        <v>11</v>
      </c>
      <c r="G12348">
        <v>140</v>
      </c>
      <c r="H12348">
        <v>5</v>
      </c>
    </row>
    <row r="12349" spans="1:8" x14ac:dyDescent="0.55000000000000004">
      <c r="A12349" s="1">
        <v>44170</v>
      </c>
      <c r="B12349" s="4" t="s">
        <v>117</v>
      </c>
      <c r="C12349">
        <v>1023</v>
      </c>
      <c r="D12349">
        <v>35884</v>
      </c>
      <c r="E12349">
        <v>800</v>
      </c>
      <c r="F12349">
        <v>6</v>
      </c>
      <c r="G12349">
        <v>203</v>
      </c>
      <c r="H12349">
        <v>6</v>
      </c>
    </row>
    <row r="12350" spans="1:8" x14ac:dyDescent="0.55000000000000004">
      <c r="A12350" s="1">
        <v>44170</v>
      </c>
      <c r="B12350" s="4" t="s">
        <v>118</v>
      </c>
      <c r="C12350">
        <v>409</v>
      </c>
      <c r="D12350">
        <v>19028</v>
      </c>
      <c r="E12350">
        <v>346</v>
      </c>
      <c r="F12350">
        <v>2</v>
      </c>
      <c r="G12350">
        <v>57</v>
      </c>
      <c r="H12350">
        <v>3</v>
      </c>
    </row>
    <row r="12351" spans="1:8" x14ac:dyDescent="0.55000000000000004">
      <c r="A12351" s="1">
        <v>44170</v>
      </c>
      <c r="B12351" s="4" t="s">
        <v>119</v>
      </c>
      <c r="C12351">
        <v>185</v>
      </c>
      <c r="D12351">
        <v>7906</v>
      </c>
      <c r="E12351">
        <v>170</v>
      </c>
      <c r="F12351">
        <v>9</v>
      </c>
      <c r="G12351">
        <v>6</v>
      </c>
      <c r="H12351">
        <v>1</v>
      </c>
    </row>
    <row r="12352" spans="1:8" x14ac:dyDescent="0.55000000000000004">
      <c r="A12352" s="1">
        <v>44170</v>
      </c>
      <c r="B12352" s="4" t="s">
        <v>120</v>
      </c>
      <c r="C12352">
        <v>159</v>
      </c>
      <c r="D12352">
        <v>18005</v>
      </c>
      <c r="E12352">
        <v>126</v>
      </c>
      <c r="F12352">
        <v>2</v>
      </c>
      <c r="G12352">
        <v>31</v>
      </c>
      <c r="H12352">
        <v>1</v>
      </c>
    </row>
    <row r="12353" spans="1:8" x14ac:dyDescent="0.55000000000000004">
      <c r="A12353" s="1">
        <v>44170</v>
      </c>
      <c r="B12353" s="4" t="s">
        <v>121</v>
      </c>
      <c r="C12353">
        <v>341</v>
      </c>
      <c r="D12353">
        <v>8364</v>
      </c>
      <c r="E12353">
        <v>233</v>
      </c>
      <c r="F12353">
        <v>6</v>
      </c>
      <c r="G12353">
        <v>101</v>
      </c>
      <c r="H12353">
        <v>5</v>
      </c>
    </row>
    <row r="12354" spans="1:8" x14ac:dyDescent="0.55000000000000004">
      <c r="A12354" s="1">
        <v>44170</v>
      </c>
      <c r="B12354" s="4" t="s">
        <v>169</v>
      </c>
      <c r="C12354">
        <v>215</v>
      </c>
      <c r="D12354">
        <v>3998</v>
      </c>
      <c r="E12354">
        <v>147</v>
      </c>
      <c r="F12354">
        <v>4</v>
      </c>
      <c r="G12354">
        <v>55</v>
      </c>
      <c r="H12354">
        <v>0</v>
      </c>
    </row>
    <row r="12355" spans="1:8" x14ac:dyDescent="0.55000000000000004">
      <c r="A12355" s="1">
        <v>44170</v>
      </c>
      <c r="B12355" s="4" t="s">
        <v>122</v>
      </c>
      <c r="C12355">
        <v>5977</v>
      </c>
      <c r="D12355">
        <v>210049</v>
      </c>
      <c r="E12355">
        <v>5500</v>
      </c>
      <c r="F12355">
        <v>109</v>
      </c>
      <c r="G12355">
        <v>368</v>
      </c>
      <c r="H12355">
        <v>9</v>
      </c>
    </row>
    <row r="12356" spans="1:8" x14ac:dyDescent="0.55000000000000004">
      <c r="A12356" s="1">
        <v>44170</v>
      </c>
      <c r="B12356" s="4" t="s">
        <v>123</v>
      </c>
      <c r="C12356">
        <v>336</v>
      </c>
      <c r="D12356">
        <v>10424</v>
      </c>
      <c r="E12356">
        <v>294</v>
      </c>
      <c r="F12356">
        <v>2</v>
      </c>
      <c r="G12356">
        <v>42</v>
      </c>
      <c r="H12356">
        <v>0</v>
      </c>
    </row>
    <row r="12357" spans="1:8" x14ac:dyDescent="0.55000000000000004">
      <c r="A12357" s="1">
        <v>44170</v>
      </c>
      <c r="B12357" s="4" t="s">
        <v>124</v>
      </c>
      <c r="C12357">
        <v>273</v>
      </c>
      <c r="D12357">
        <v>28117</v>
      </c>
      <c r="E12357">
        <v>257</v>
      </c>
      <c r="F12357">
        <v>3</v>
      </c>
      <c r="G12357">
        <v>14</v>
      </c>
      <c r="H12357">
        <v>0</v>
      </c>
    </row>
    <row r="12358" spans="1:8" x14ac:dyDescent="0.55000000000000004">
      <c r="A12358" s="1">
        <v>44170</v>
      </c>
      <c r="B12358" s="4" t="s">
        <v>125</v>
      </c>
      <c r="C12358">
        <v>1079</v>
      </c>
      <c r="D12358">
        <v>24904</v>
      </c>
      <c r="E12358">
        <v>964</v>
      </c>
      <c r="F12358">
        <v>13</v>
      </c>
      <c r="G12358">
        <v>71</v>
      </c>
      <c r="H12358">
        <v>7</v>
      </c>
    </row>
    <row r="12359" spans="1:8" x14ac:dyDescent="0.55000000000000004">
      <c r="A12359" s="1">
        <v>44170</v>
      </c>
      <c r="B12359" s="4" t="s">
        <v>126</v>
      </c>
      <c r="C12359">
        <v>378</v>
      </c>
      <c r="D12359">
        <v>30004</v>
      </c>
      <c r="E12359">
        <v>236</v>
      </c>
      <c r="F12359">
        <v>3</v>
      </c>
      <c r="G12359">
        <v>139</v>
      </c>
      <c r="H12359">
        <v>1</v>
      </c>
    </row>
    <row r="12360" spans="1:8" x14ac:dyDescent="0.55000000000000004">
      <c r="A12360" s="1">
        <v>44170</v>
      </c>
      <c r="B12360" s="4" t="s">
        <v>127</v>
      </c>
      <c r="C12360">
        <v>545</v>
      </c>
      <c r="D12360">
        <v>10314</v>
      </c>
      <c r="E12360">
        <v>449</v>
      </c>
      <c r="F12360">
        <v>1</v>
      </c>
      <c r="G12360">
        <v>96</v>
      </c>
      <c r="H12360">
        <v>1</v>
      </c>
    </row>
    <row r="12361" spans="1:8" x14ac:dyDescent="0.55000000000000004">
      <c r="A12361" s="1">
        <v>44170</v>
      </c>
      <c r="B12361" s="4" t="s">
        <v>128</v>
      </c>
      <c r="C12361">
        <v>637</v>
      </c>
      <c r="D12361">
        <v>28192</v>
      </c>
      <c r="E12361">
        <v>602</v>
      </c>
      <c r="F12361">
        <v>13</v>
      </c>
      <c r="G12361">
        <v>35</v>
      </c>
      <c r="H12361">
        <v>1</v>
      </c>
    </row>
    <row r="12362" spans="1:8" x14ac:dyDescent="0.55000000000000004">
      <c r="A12362" s="1">
        <v>44170</v>
      </c>
      <c r="B12362" s="4" t="s">
        <v>129</v>
      </c>
      <c r="C12362">
        <v>4535</v>
      </c>
      <c r="D12362">
        <v>75471</v>
      </c>
      <c r="E12362">
        <v>4050</v>
      </c>
      <c r="F12362">
        <v>72</v>
      </c>
      <c r="G12362">
        <v>418</v>
      </c>
      <c r="H12362">
        <v>4</v>
      </c>
    </row>
    <row r="12363" spans="1:8" x14ac:dyDescent="0.55000000000000004">
      <c r="A12363" s="1">
        <v>44171</v>
      </c>
      <c r="B12363" s="4" t="s">
        <v>84</v>
      </c>
      <c r="C12363">
        <v>9852</v>
      </c>
      <c r="D12363">
        <v>168206</v>
      </c>
      <c r="E12363">
        <v>7394</v>
      </c>
      <c r="F12363">
        <v>241</v>
      </c>
      <c r="G12363">
        <v>2217</v>
      </c>
      <c r="H12363">
        <v>24</v>
      </c>
    </row>
    <row r="12364" spans="1:8" x14ac:dyDescent="0.55000000000000004">
      <c r="A12364" s="1">
        <v>44171</v>
      </c>
      <c r="B12364" s="4" t="s">
        <v>85</v>
      </c>
      <c r="C12364">
        <v>330</v>
      </c>
      <c r="D12364">
        <v>7261</v>
      </c>
      <c r="E12364">
        <v>273</v>
      </c>
      <c r="F12364">
        <v>6</v>
      </c>
      <c r="G12364">
        <v>51</v>
      </c>
      <c r="H12364">
        <v>2</v>
      </c>
    </row>
    <row r="12365" spans="1:8" x14ac:dyDescent="0.55000000000000004">
      <c r="A12365" s="1">
        <v>44171</v>
      </c>
      <c r="B12365" s="4" t="s">
        <v>86</v>
      </c>
      <c r="C12365">
        <v>220</v>
      </c>
      <c r="D12365">
        <v>10109</v>
      </c>
      <c r="E12365">
        <v>150</v>
      </c>
      <c r="F12365">
        <v>4</v>
      </c>
      <c r="G12365">
        <v>66</v>
      </c>
      <c r="H12365">
        <v>3</v>
      </c>
    </row>
    <row r="12366" spans="1:8" x14ac:dyDescent="0.55000000000000004">
      <c r="A12366" s="1">
        <v>44171</v>
      </c>
      <c r="B12366" s="4" t="s">
        <v>87</v>
      </c>
      <c r="C12366">
        <v>1293</v>
      </c>
      <c r="D12366">
        <v>19898</v>
      </c>
      <c r="E12366">
        <v>1133</v>
      </c>
      <c r="F12366">
        <v>10</v>
      </c>
      <c r="G12366">
        <v>150</v>
      </c>
      <c r="H12366">
        <v>5</v>
      </c>
    </row>
    <row r="12367" spans="1:8" x14ac:dyDescent="0.55000000000000004">
      <c r="A12367" s="1">
        <v>44171</v>
      </c>
      <c r="B12367" s="4" t="s">
        <v>88</v>
      </c>
      <c r="C12367">
        <v>90</v>
      </c>
      <c r="D12367">
        <v>3689</v>
      </c>
      <c r="E12367">
        <v>85</v>
      </c>
      <c r="F12367">
        <v>1</v>
      </c>
      <c r="G12367">
        <v>4</v>
      </c>
      <c r="H12367">
        <v>0</v>
      </c>
    </row>
    <row r="12368" spans="1:8" x14ac:dyDescent="0.55000000000000004">
      <c r="A12368" s="1">
        <v>44171</v>
      </c>
      <c r="B12368" s="4" t="s">
        <v>89</v>
      </c>
      <c r="C12368">
        <v>173</v>
      </c>
      <c r="D12368">
        <v>8120</v>
      </c>
      <c r="E12368">
        <v>125</v>
      </c>
      <c r="F12368">
        <v>1</v>
      </c>
      <c r="G12368">
        <v>47</v>
      </c>
      <c r="H12368">
        <v>1</v>
      </c>
    </row>
    <row r="12369" spans="1:8" x14ac:dyDescent="0.55000000000000004">
      <c r="A12369" s="1">
        <v>44171</v>
      </c>
      <c r="B12369" s="4" t="s">
        <v>90</v>
      </c>
      <c r="C12369">
        <v>530</v>
      </c>
      <c r="D12369">
        <v>41884</v>
      </c>
      <c r="E12369">
        <v>459</v>
      </c>
      <c r="F12369">
        <v>8</v>
      </c>
      <c r="G12369">
        <v>63</v>
      </c>
      <c r="H12369">
        <v>5</v>
      </c>
    </row>
    <row r="12370" spans="1:8" x14ac:dyDescent="0.55000000000000004">
      <c r="A12370" s="1">
        <v>44171</v>
      </c>
      <c r="B12370" s="4" t="s">
        <v>91</v>
      </c>
      <c r="C12370">
        <v>1832</v>
      </c>
      <c r="D12370">
        <v>17334</v>
      </c>
      <c r="E12370">
        <v>1414</v>
      </c>
      <c r="F12370">
        <v>23</v>
      </c>
      <c r="G12370">
        <v>395</v>
      </c>
      <c r="H12370">
        <v>17</v>
      </c>
    </row>
    <row r="12371" spans="1:8" x14ac:dyDescent="0.55000000000000004">
      <c r="A12371" s="1">
        <v>44171</v>
      </c>
      <c r="B12371" s="4" t="s">
        <v>92</v>
      </c>
      <c r="C12371">
        <v>749</v>
      </c>
      <c r="D12371">
        <v>57257</v>
      </c>
      <c r="E12371">
        <v>579</v>
      </c>
      <c r="F12371">
        <v>2</v>
      </c>
      <c r="G12371">
        <v>170</v>
      </c>
      <c r="H12371">
        <v>10</v>
      </c>
    </row>
    <row r="12372" spans="1:8" x14ac:dyDescent="0.55000000000000004">
      <c r="A12372" s="1">
        <v>44171</v>
      </c>
      <c r="B12372" s="4" t="s">
        <v>93</v>
      </c>
      <c r="C12372">
        <v>1388</v>
      </c>
      <c r="D12372">
        <v>39174</v>
      </c>
      <c r="E12372">
        <v>1090</v>
      </c>
      <c r="F12372">
        <v>22</v>
      </c>
      <c r="G12372">
        <v>259</v>
      </c>
      <c r="H12372">
        <v>5</v>
      </c>
    </row>
    <row r="12373" spans="1:8" x14ac:dyDescent="0.55000000000000004">
      <c r="A12373" s="1">
        <v>44171</v>
      </c>
      <c r="B12373" s="4" t="s">
        <v>94</v>
      </c>
      <c r="C12373">
        <v>9321</v>
      </c>
      <c r="D12373">
        <v>250151</v>
      </c>
      <c r="E12373">
        <v>7573</v>
      </c>
      <c r="F12373">
        <v>156</v>
      </c>
      <c r="G12373">
        <v>1592</v>
      </c>
      <c r="H12373">
        <v>29</v>
      </c>
    </row>
    <row r="12374" spans="1:8" x14ac:dyDescent="0.55000000000000004">
      <c r="A12374" s="1">
        <v>44171</v>
      </c>
      <c r="B12374" s="4" t="s">
        <v>95</v>
      </c>
      <c r="C12374">
        <v>7466</v>
      </c>
      <c r="D12374">
        <v>172106</v>
      </c>
      <c r="E12374">
        <v>6542</v>
      </c>
      <c r="F12374">
        <v>92</v>
      </c>
      <c r="G12374">
        <v>832</v>
      </c>
      <c r="H12374">
        <v>14</v>
      </c>
    </row>
    <row r="12375" spans="1:8" x14ac:dyDescent="0.55000000000000004">
      <c r="A12375" s="1">
        <v>44171</v>
      </c>
      <c r="B12375" s="4" t="s">
        <v>96</v>
      </c>
      <c r="C12375">
        <v>43704</v>
      </c>
      <c r="D12375">
        <v>797901</v>
      </c>
      <c r="E12375">
        <v>38605</v>
      </c>
      <c r="F12375">
        <v>511</v>
      </c>
      <c r="G12375">
        <v>4588</v>
      </c>
      <c r="H12375">
        <v>54</v>
      </c>
    </row>
    <row r="12376" spans="1:8" x14ac:dyDescent="0.55000000000000004">
      <c r="A12376" s="1">
        <v>44171</v>
      </c>
      <c r="B12376" s="4" t="s">
        <v>97</v>
      </c>
      <c r="C12376">
        <v>13639</v>
      </c>
      <c r="D12376">
        <v>265968</v>
      </c>
      <c r="E12376">
        <v>12199</v>
      </c>
      <c r="F12376">
        <v>213</v>
      </c>
      <c r="G12376">
        <v>1227</v>
      </c>
      <c r="H12376">
        <v>65</v>
      </c>
    </row>
    <row r="12377" spans="1:8" x14ac:dyDescent="0.55000000000000004">
      <c r="A12377" s="1">
        <v>44171</v>
      </c>
      <c r="B12377" s="4" t="s">
        <v>98</v>
      </c>
      <c r="C12377">
        <v>356</v>
      </c>
      <c r="D12377">
        <v>23178</v>
      </c>
      <c r="E12377">
        <v>274</v>
      </c>
      <c r="F12377">
        <v>0</v>
      </c>
      <c r="G12377">
        <v>82</v>
      </c>
      <c r="H12377">
        <v>0</v>
      </c>
    </row>
    <row r="12378" spans="1:8" x14ac:dyDescent="0.55000000000000004">
      <c r="A12378" s="1">
        <v>44171</v>
      </c>
      <c r="B12378" s="4" t="s">
        <v>99</v>
      </c>
      <c r="C12378">
        <v>462</v>
      </c>
      <c r="D12378">
        <v>17786</v>
      </c>
      <c r="E12378">
        <v>420</v>
      </c>
      <c r="F12378">
        <v>26</v>
      </c>
      <c r="G12378">
        <v>16</v>
      </c>
      <c r="H12378">
        <v>0</v>
      </c>
    </row>
    <row r="12379" spans="1:8" x14ac:dyDescent="0.55000000000000004">
      <c r="A12379" s="1">
        <v>44171</v>
      </c>
      <c r="B12379" s="4" t="s">
        <v>100</v>
      </c>
      <c r="C12379">
        <v>872</v>
      </c>
      <c r="D12379">
        <v>23273</v>
      </c>
      <c r="E12379">
        <v>794</v>
      </c>
      <c r="F12379">
        <v>50</v>
      </c>
      <c r="G12379">
        <v>28</v>
      </c>
      <c r="H12379">
        <v>0</v>
      </c>
    </row>
    <row r="12380" spans="1:8" x14ac:dyDescent="0.55000000000000004">
      <c r="A12380" s="1">
        <v>44171</v>
      </c>
      <c r="B12380" s="4" t="s">
        <v>101</v>
      </c>
      <c r="C12380">
        <v>321</v>
      </c>
      <c r="D12380">
        <v>15731</v>
      </c>
      <c r="E12380">
        <v>295</v>
      </c>
      <c r="F12380">
        <v>11</v>
      </c>
      <c r="G12380">
        <v>15</v>
      </c>
      <c r="H12380">
        <v>2</v>
      </c>
    </row>
    <row r="12381" spans="1:8" x14ac:dyDescent="0.55000000000000004">
      <c r="A12381" s="1">
        <v>44171</v>
      </c>
      <c r="B12381" s="4" t="s">
        <v>102</v>
      </c>
      <c r="C12381">
        <v>381</v>
      </c>
      <c r="D12381">
        <v>13645</v>
      </c>
      <c r="E12381">
        <v>311</v>
      </c>
      <c r="F12381">
        <v>9</v>
      </c>
      <c r="G12381">
        <v>61</v>
      </c>
      <c r="H12381">
        <v>0</v>
      </c>
    </row>
    <row r="12382" spans="1:8" x14ac:dyDescent="0.55000000000000004">
      <c r="A12382" s="1">
        <v>44171</v>
      </c>
      <c r="B12382" s="4" t="s">
        <v>103</v>
      </c>
      <c r="C12382">
        <v>803</v>
      </c>
      <c r="D12382">
        <v>33056</v>
      </c>
      <c r="E12382">
        <v>657</v>
      </c>
      <c r="F12382">
        <v>6</v>
      </c>
      <c r="G12382">
        <v>112</v>
      </c>
      <c r="H12382">
        <v>3</v>
      </c>
    </row>
    <row r="12383" spans="1:8" x14ac:dyDescent="0.55000000000000004">
      <c r="A12383" s="1">
        <v>44171</v>
      </c>
      <c r="B12383" s="4" t="s">
        <v>104</v>
      </c>
      <c r="C12383">
        <v>1245</v>
      </c>
      <c r="D12383">
        <v>43971</v>
      </c>
      <c r="E12383">
        <v>981</v>
      </c>
      <c r="F12383">
        <v>14</v>
      </c>
      <c r="G12383">
        <v>250</v>
      </c>
      <c r="H12383">
        <v>2</v>
      </c>
    </row>
    <row r="12384" spans="1:8" x14ac:dyDescent="0.55000000000000004">
      <c r="A12384" s="1">
        <v>44171</v>
      </c>
      <c r="B12384" s="4" t="s">
        <v>105</v>
      </c>
      <c r="C12384">
        <v>1827</v>
      </c>
      <c r="D12384">
        <v>61478</v>
      </c>
      <c r="E12384">
        <v>1243</v>
      </c>
      <c r="F12384">
        <v>14</v>
      </c>
      <c r="G12384">
        <v>570</v>
      </c>
      <c r="H12384">
        <v>10</v>
      </c>
    </row>
    <row r="12385" spans="1:8" x14ac:dyDescent="0.55000000000000004">
      <c r="A12385" s="1">
        <v>44171</v>
      </c>
      <c r="B12385" s="4" t="s">
        <v>106</v>
      </c>
      <c r="C12385">
        <v>11157</v>
      </c>
      <c r="D12385">
        <v>143080</v>
      </c>
      <c r="E12385">
        <v>9163</v>
      </c>
      <c r="F12385">
        <v>129</v>
      </c>
      <c r="G12385">
        <v>1865</v>
      </c>
      <c r="H12385">
        <v>28</v>
      </c>
    </row>
    <row r="12386" spans="1:8" x14ac:dyDescent="0.55000000000000004">
      <c r="A12386" s="1">
        <v>44171</v>
      </c>
      <c r="B12386" s="4" t="s">
        <v>107</v>
      </c>
      <c r="C12386">
        <v>950</v>
      </c>
      <c r="D12386">
        <v>22079</v>
      </c>
      <c r="E12386">
        <v>751</v>
      </c>
      <c r="F12386">
        <v>9</v>
      </c>
      <c r="G12386">
        <v>190</v>
      </c>
      <c r="H12386">
        <v>5</v>
      </c>
    </row>
    <row r="12387" spans="1:8" x14ac:dyDescent="0.55000000000000004">
      <c r="A12387" s="1">
        <v>44171</v>
      </c>
      <c r="B12387" s="4" t="s">
        <v>108</v>
      </c>
      <c r="C12387">
        <v>816</v>
      </c>
      <c r="D12387">
        <v>29135</v>
      </c>
      <c r="E12387">
        <v>737</v>
      </c>
      <c r="F12387">
        <v>11</v>
      </c>
      <c r="G12387">
        <v>68</v>
      </c>
      <c r="H12387">
        <v>1</v>
      </c>
    </row>
    <row r="12388" spans="1:8" x14ac:dyDescent="0.55000000000000004">
      <c r="A12388" s="1">
        <v>44171</v>
      </c>
      <c r="B12388" s="4" t="s">
        <v>109</v>
      </c>
      <c r="C12388">
        <v>2736</v>
      </c>
      <c r="D12388">
        <v>68469</v>
      </c>
      <c r="E12388">
        <v>2480</v>
      </c>
      <c r="F12388">
        <v>39</v>
      </c>
      <c r="G12388">
        <v>217</v>
      </c>
      <c r="H12388">
        <v>7</v>
      </c>
    </row>
    <row r="12389" spans="1:8" x14ac:dyDescent="0.55000000000000004">
      <c r="A12389" s="1">
        <v>44171</v>
      </c>
      <c r="B12389" s="4" t="s">
        <v>110</v>
      </c>
      <c r="C12389">
        <v>22507</v>
      </c>
      <c r="D12389">
        <v>350264</v>
      </c>
      <c r="E12389">
        <v>17714</v>
      </c>
      <c r="F12389">
        <v>353</v>
      </c>
      <c r="G12389">
        <v>4421</v>
      </c>
      <c r="H12389">
        <v>141</v>
      </c>
    </row>
    <row r="12390" spans="1:8" x14ac:dyDescent="0.55000000000000004">
      <c r="A12390" s="1">
        <v>44171</v>
      </c>
      <c r="B12390" s="4" t="s">
        <v>111</v>
      </c>
      <c r="C12390">
        <v>6320</v>
      </c>
      <c r="D12390">
        <v>103474</v>
      </c>
      <c r="E12390">
        <v>5426</v>
      </c>
      <c r="F12390">
        <v>94</v>
      </c>
      <c r="G12390">
        <v>800</v>
      </c>
      <c r="H12390">
        <v>39</v>
      </c>
    </row>
    <row r="12391" spans="1:8" x14ac:dyDescent="0.55000000000000004">
      <c r="A12391" s="1">
        <v>44171</v>
      </c>
      <c r="B12391" s="4" t="s">
        <v>112</v>
      </c>
      <c r="C12391">
        <v>1306</v>
      </c>
      <c r="D12391">
        <v>35104</v>
      </c>
      <c r="E12391">
        <v>1032</v>
      </c>
      <c r="F12391">
        <v>13</v>
      </c>
      <c r="G12391">
        <v>261</v>
      </c>
      <c r="H12391">
        <v>7</v>
      </c>
    </row>
    <row r="12392" spans="1:8" x14ac:dyDescent="0.55000000000000004">
      <c r="A12392" s="1">
        <v>44171</v>
      </c>
      <c r="B12392" s="4" t="s">
        <v>113</v>
      </c>
      <c r="C12392">
        <v>503</v>
      </c>
      <c r="D12392">
        <v>14074</v>
      </c>
      <c r="E12392">
        <v>409</v>
      </c>
      <c r="F12392">
        <v>7</v>
      </c>
      <c r="G12392">
        <v>76</v>
      </c>
      <c r="H12392">
        <v>6</v>
      </c>
    </row>
    <row r="12393" spans="1:8" x14ac:dyDescent="0.55000000000000004">
      <c r="A12393" s="1">
        <v>44171</v>
      </c>
      <c r="B12393" s="4" t="s">
        <v>114</v>
      </c>
      <c r="C12393">
        <v>63</v>
      </c>
      <c r="D12393">
        <v>18057</v>
      </c>
      <c r="E12393">
        <v>56</v>
      </c>
      <c r="F12393">
        <v>0</v>
      </c>
      <c r="G12393">
        <v>6</v>
      </c>
      <c r="H12393">
        <v>0</v>
      </c>
    </row>
    <row r="12394" spans="1:8" x14ac:dyDescent="0.55000000000000004">
      <c r="A12394" s="1">
        <v>44171</v>
      </c>
      <c r="B12394" s="4" t="s">
        <v>115</v>
      </c>
      <c r="C12394">
        <v>155</v>
      </c>
      <c r="D12394">
        <v>7158</v>
      </c>
      <c r="E12394">
        <v>146</v>
      </c>
      <c r="F12394">
        <v>0</v>
      </c>
      <c r="G12394">
        <v>9</v>
      </c>
      <c r="H12394">
        <v>1</v>
      </c>
    </row>
    <row r="12395" spans="1:8" x14ac:dyDescent="0.55000000000000004">
      <c r="A12395" s="1">
        <v>44171</v>
      </c>
      <c r="B12395" s="4" t="s">
        <v>116</v>
      </c>
      <c r="C12395">
        <v>657</v>
      </c>
      <c r="D12395">
        <v>20802</v>
      </c>
      <c r="E12395">
        <v>468</v>
      </c>
      <c r="F12395">
        <v>11</v>
      </c>
      <c r="G12395">
        <v>140</v>
      </c>
      <c r="H12395">
        <v>5</v>
      </c>
    </row>
    <row r="12396" spans="1:8" x14ac:dyDescent="0.55000000000000004">
      <c r="A12396" s="1">
        <v>44171</v>
      </c>
      <c r="B12396" s="4" t="s">
        <v>117</v>
      </c>
      <c r="C12396">
        <v>1023</v>
      </c>
      <c r="D12396">
        <v>35884</v>
      </c>
      <c r="E12396">
        <v>800</v>
      </c>
      <c r="F12396">
        <v>6</v>
      </c>
      <c r="G12396">
        <v>203</v>
      </c>
      <c r="H12396">
        <v>6</v>
      </c>
    </row>
    <row r="12397" spans="1:8" x14ac:dyDescent="0.55000000000000004">
      <c r="A12397" s="1">
        <v>44171</v>
      </c>
      <c r="B12397" s="4" t="s">
        <v>118</v>
      </c>
      <c r="C12397">
        <v>410</v>
      </c>
      <c r="D12397">
        <v>19028</v>
      </c>
      <c r="E12397">
        <v>353</v>
      </c>
      <c r="F12397">
        <v>2</v>
      </c>
      <c r="G12397">
        <v>51</v>
      </c>
      <c r="H12397">
        <v>3</v>
      </c>
    </row>
    <row r="12398" spans="1:8" x14ac:dyDescent="0.55000000000000004">
      <c r="A12398" s="1">
        <v>44171</v>
      </c>
      <c r="B12398" s="4" t="s">
        <v>119</v>
      </c>
      <c r="C12398">
        <v>185</v>
      </c>
      <c r="D12398">
        <v>7925</v>
      </c>
      <c r="E12398">
        <v>170</v>
      </c>
      <c r="F12398">
        <v>9</v>
      </c>
      <c r="G12398">
        <v>6</v>
      </c>
      <c r="H12398">
        <v>1</v>
      </c>
    </row>
    <row r="12399" spans="1:8" x14ac:dyDescent="0.55000000000000004">
      <c r="A12399" s="1">
        <v>44171</v>
      </c>
      <c r="B12399" s="4" t="s">
        <v>120</v>
      </c>
      <c r="C12399">
        <v>163</v>
      </c>
      <c r="D12399">
        <v>18038</v>
      </c>
      <c r="E12399">
        <v>127</v>
      </c>
      <c r="F12399">
        <v>3</v>
      </c>
      <c r="G12399">
        <v>33</v>
      </c>
      <c r="H12399">
        <v>0</v>
      </c>
    </row>
    <row r="12400" spans="1:8" x14ac:dyDescent="0.55000000000000004">
      <c r="A12400" s="1">
        <v>44171</v>
      </c>
      <c r="B12400" s="4" t="s">
        <v>121</v>
      </c>
      <c r="C12400">
        <v>345</v>
      </c>
      <c r="D12400">
        <v>8520</v>
      </c>
      <c r="E12400">
        <v>237</v>
      </c>
      <c r="F12400">
        <v>6</v>
      </c>
      <c r="G12400">
        <v>101</v>
      </c>
      <c r="H12400">
        <v>5</v>
      </c>
    </row>
    <row r="12401" spans="1:8" x14ac:dyDescent="0.55000000000000004">
      <c r="A12401" s="1">
        <v>44171</v>
      </c>
      <c r="B12401" s="4" t="s">
        <v>169</v>
      </c>
      <c r="C12401">
        <v>233</v>
      </c>
      <c r="D12401">
        <v>4061</v>
      </c>
      <c r="E12401">
        <v>150</v>
      </c>
      <c r="F12401">
        <v>4</v>
      </c>
      <c r="G12401">
        <v>61</v>
      </c>
      <c r="H12401">
        <v>0</v>
      </c>
    </row>
    <row r="12402" spans="1:8" x14ac:dyDescent="0.55000000000000004">
      <c r="A12402" s="1">
        <v>44171</v>
      </c>
      <c r="B12402" s="4" t="s">
        <v>122</v>
      </c>
      <c r="C12402">
        <v>6060</v>
      </c>
      <c r="D12402">
        <v>210854</v>
      </c>
      <c r="E12402">
        <v>5564</v>
      </c>
      <c r="F12402">
        <v>109</v>
      </c>
      <c r="G12402">
        <v>387</v>
      </c>
      <c r="H12402">
        <v>9</v>
      </c>
    </row>
    <row r="12403" spans="1:8" x14ac:dyDescent="0.55000000000000004">
      <c r="A12403" s="1">
        <v>44171</v>
      </c>
      <c r="B12403" s="4" t="s">
        <v>123</v>
      </c>
      <c r="C12403">
        <v>337</v>
      </c>
      <c r="D12403">
        <v>10504</v>
      </c>
      <c r="E12403">
        <v>298</v>
      </c>
      <c r="F12403">
        <v>2</v>
      </c>
      <c r="G12403">
        <v>41</v>
      </c>
      <c r="H12403">
        <v>0</v>
      </c>
    </row>
    <row r="12404" spans="1:8" x14ac:dyDescent="0.55000000000000004">
      <c r="A12404" s="1">
        <v>44171</v>
      </c>
      <c r="B12404" s="4" t="s">
        <v>124</v>
      </c>
      <c r="C12404">
        <v>273</v>
      </c>
      <c r="D12404">
        <v>28194</v>
      </c>
      <c r="E12404">
        <v>257</v>
      </c>
      <c r="F12404">
        <v>3</v>
      </c>
      <c r="G12404">
        <v>16</v>
      </c>
      <c r="H12404">
        <v>0</v>
      </c>
    </row>
    <row r="12405" spans="1:8" x14ac:dyDescent="0.55000000000000004">
      <c r="A12405" s="1">
        <v>44171</v>
      </c>
      <c r="B12405" s="4" t="s">
        <v>125</v>
      </c>
      <c r="C12405">
        <v>1085</v>
      </c>
      <c r="D12405">
        <v>25055</v>
      </c>
      <c r="E12405">
        <v>969</v>
      </c>
      <c r="F12405">
        <v>13</v>
      </c>
      <c r="G12405">
        <v>77</v>
      </c>
      <c r="H12405">
        <v>7</v>
      </c>
    </row>
    <row r="12406" spans="1:8" x14ac:dyDescent="0.55000000000000004">
      <c r="A12406" s="1">
        <v>44171</v>
      </c>
      <c r="B12406" s="4" t="s">
        <v>126</v>
      </c>
      <c r="C12406">
        <v>397</v>
      </c>
      <c r="D12406">
        <v>30105</v>
      </c>
      <c r="E12406">
        <v>243</v>
      </c>
      <c r="F12406">
        <v>3</v>
      </c>
      <c r="G12406">
        <v>151</v>
      </c>
      <c r="H12406">
        <v>1</v>
      </c>
    </row>
    <row r="12407" spans="1:8" x14ac:dyDescent="0.55000000000000004">
      <c r="A12407" s="1">
        <v>44171</v>
      </c>
      <c r="B12407" s="4" t="s">
        <v>127</v>
      </c>
      <c r="C12407">
        <v>557</v>
      </c>
      <c r="D12407">
        <v>10314</v>
      </c>
      <c r="E12407">
        <v>460</v>
      </c>
      <c r="F12407">
        <v>1</v>
      </c>
      <c r="G12407">
        <v>97</v>
      </c>
      <c r="H12407">
        <v>1</v>
      </c>
    </row>
    <row r="12408" spans="1:8" x14ac:dyDescent="0.55000000000000004">
      <c r="A12408" s="1">
        <v>44171</v>
      </c>
      <c r="B12408" s="4" t="s">
        <v>128</v>
      </c>
      <c r="C12408">
        <v>637</v>
      </c>
      <c r="D12408">
        <v>28192</v>
      </c>
      <c r="E12408">
        <v>602</v>
      </c>
      <c r="F12408">
        <v>13</v>
      </c>
      <c r="G12408">
        <v>35</v>
      </c>
      <c r="H12408">
        <v>1</v>
      </c>
    </row>
    <row r="12409" spans="1:8" x14ac:dyDescent="0.55000000000000004">
      <c r="A12409" s="1">
        <v>44171</v>
      </c>
      <c r="B12409" s="4" t="s">
        <v>129</v>
      </c>
      <c r="C12409">
        <v>4574</v>
      </c>
      <c r="D12409">
        <v>75749</v>
      </c>
      <c r="E12409">
        <v>4077</v>
      </c>
      <c r="F12409">
        <v>74</v>
      </c>
      <c r="G12409">
        <v>428</v>
      </c>
      <c r="H12409">
        <v>5</v>
      </c>
    </row>
    <row r="12410" spans="1:8" x14ac:dyDescent="0.55000000000000004">
      <c r="A12410" s="1">
        <v>44172</v>
      </c>
      <c r="B12410" s="4" t="s">
        <v>84</v>
      </c>
      <c r="C12410">
        <v>10039</v>
      </c>
      <c r="D12410">
        <v>171282</v>
      </c>
      <c r="E12410">
        <v>7546</v>
      </c>
      <c r="F12410">
        <v>256</v>
      </c>
      <c r="G12410">
        <v>2237</v>
      </c>
      <c r="H12410">
        <v>24</v>
      </c>
    </row>
    <row r="12411" spans="1:8" x14ac:dyDescent="0.55000000000000004">
      <c r="A12411" s="1">
        <v>44172</v>
      </c>
      <c r="B12411" s="4" t="s">
        <v>85</v>
      </c>
      <c r="C12411">
        <v>343</v>
      </c>
      <c r="D12411">
        <v>7341</v>
      </c>
      <c r="E12411">
        <v>274</v>
      </c>
      <c r="F12411">
        <v>6</v>
      </c>
      <c r="G12411">
        <v>63</v>
      </c>
      <c r="H12411">
        <v>2</v>
      </c>
    </row>
    <row r="12412" spans="1:8" x14ac:dyDescent="0.55000000000000004">
      <c r="A12412" s="1">
        <v>44172</v>
      </c>
      <c r="B12412" s="4" t="s">
        <v>86</v>
      </c>
      <c r="C12412">
        <v>220</v>
      </c>
      <c r="D12412">
        <v>10219</v>
      </c>
      <c r="E12412">
        <v>159</v>
      </c>
      <c r="F12412">
        <v>6</v>
      </c>
      <c r="G12412">
        <v>55</v>
      </c>
      <c r="H12412">
        <v>3</v>
      </c>
    </row>
    <row r="12413" spans="1:8" x14ac:dyDescent="0.55000000000000004">
      <c r="A12413" s="1">
        <v>44172</v>
      </c>
      <c r="B12413" s="4" t="s">
        <v>87</v>
      </c>
      <c r="C12413">
        <v>1311</v>
      </c>
      <c r="D12413">
        <v>20084</v>
      </c>
      <c r="E12413">
        <v>1144</v>
      </c>
      <c r="F12413">
        <v>10</v>
      </c>
      <c r="G12413">
        <v>157</v>
      </c>
      <c r="H12413">
        <v>4</v>
      </c>
    </row>
    <row r="12414" spans="1:8" x14ac:dyDescent="0.55000000000000004">
      <c r="A12414" s="1">
        <v>44172</v>
      </c>
      <c r="B12414" s="4" t="s">
        <v>88</v>
      </c>
      <c r="C12414">
        <v>90</v>
      </c>
      <c r="D12414">
        <v>3733</v>
      </c>
      <c r="E12414">
        <v>86</v>
      </c>
      <c r="F12414">
        <v>1</v>
      </c>
      <c r="G12414">
        <v>3</v>
      </c>
      <c r="H12414">
        <v>0</v>
      </c>
    </row>
    <row r="12415" spans="1:8" x14ac:dyDescent="0.55000000000000004">
      <c r="A12415" s="1">
        <v>44172</v>
      </c>
      <c r="B12415" s="4" t="s">
        <v>89</v>
      </c>
      <c r="C12415">
        <v>177</v>
      </c>
      <c r="D12415">
        <v>8284</v>
      </c>
      <c r="E12415">
        <v>127</v>
      </c>
      <c r="F12415">
        <v>1</v>
      </c>
      <c r="G12415">
        <v>49</v>
      </c>
      <c r="H12415">
        <v>1</v>
      </c>
    </row>
    <row r="12416" spans="1:8" x14ac:dyDescent="0.55000000000000004">
      <c r="A12416" s="1">
        <v>44172</v>
      </c>
      <c r="B12416" s="4" t="s">
        <v>90</v>
      </c>
      <c r="C12416">
        <v>541</v>
      </c>
      <c r="D12416">
        <v>42276</v>
      </c>
      <c r="E12416">
        <v>464</v>
      </c>
      <c r="F12416">
        <v>8</v>
      </c>
      <c r="G12416">
        <v>69</v>
      </c>
      <c r="H12416">
        <v>5</v>
      </c>
    </row>
    <row r="12417" spans="1:8" x14ac:dyDescent="0.55000000000000004">
      <c r="A12417" s="1">
        <v>44172</v>
      </c>
      <c r="B12417" s="4" t="s">
        <v>91</v>
      </c>
      <c r="C12417">
        <v>1844</v>
      </c>
      <c r="D12417">
        <v>17532</v>
      </c>
      <c r="E12417">
        <v>1443</v>
      </c>
      <c r="F12417">
        <v>23</v>
      </c>
      <c r="G12417">
        <v>378</v>
      </c>
      <c r="H12417">
        <v>17</v>
      </c>
    </row>
    <row r="12418" spans="1:8" x14ac:dyDescent="0.55000000000000004">
      <c r="A12418" s="1">
        <v>44172</v>
      </c>
      <c r="B12418" s="4" t="s">
        <v>92</v>
      </c>
      <c r="C12418">
        <v>749</v>
      </c>
      <c r="D12418">
        <v>57242</v>
      </c>
      <c r="E12418">
        <v>579</v>
      </c>
      <c r="F12418">
        <v>2</v>
      </c>
      <c r="G12418">
        <v>170</v>
      </c>
      <c r="H12418">
        <v>10</v>
      </c>
    </row>
    <row r="12419" spans="1:8" x14ac:dyDescent="0.55000000000000004">
      <c r="A12419" s="1">
        <v>44172</v>
      </c>
      <c r="B12419" s="4" t="s">
        <v>93</v>
      </c>
      <c r="C12419">
        <v>1401</v>
      </c>
      <c r="D12419">
        <v>39431</v>
      </c>
      <c r="E12419">
        <v>1106</v>
      </c>
      <c r="F12419">
        <v>22</v>
      </c>
      <c r="G12419">
        <v>260</v>
      </c>
      <c r="H12419">
        <v>5</v>
      </c>
    </row>
    <row r="12420" spans="1:8" x14ac:dyDescent="0.55000000000000004">
      <c r="A12420" s="1">
        <v>44172</v>
      </c>
      <c r="B12420" s="4" t="s">
        <v>94</v>
      </c>
      <c r="C12420">
        <v>9411</v>
      </c>
      <c r="D12420">
        <v>249360</v>
      </c>
      <c r="E12420">
        <v>7699</v>
      </c>
      <c r="F12420">
        <v>159</v>
      </c>
      <c r="G12420">
        <v>1553</v>
      </c>
      <c r="H12420">
        <v>27</v>
      </c>
    </row>
    <row r="12421" spans="1:8" x14ac:dyDescent="0.55000000000000004">
      <c r="A12421" s="1">
        <v>44172</v>
      </c>
      <c r="B12421" s="4" t="s">
        <v>95</v>
      </c>
      <c r="C12421">
        <v>7519</v>
      </c>
      <c r="D12421">
        <v>174527</v>
      </c>
      <c r="E12421">
        <v>6605</v>
      </c>
      <c r="F12421">
        <v>93</v>
      </c>
      <c r="G12421">
        <v>821</v>
      </c>
      <c r="H12421">
        <v>14</v>
      </c>
    </row>
    <row r="12422" spans="1:8" x14ac:dyDescent="0.55000000000000004">
      <c r="A12422" s="1">
        <v>44172</v>
      </c>
      <c r="B12422" s="4" t="s">
        <v>96</v>
      </c>
      <c r="C12422">
        <v>44003</v>
      </c>
      <c r="D12422">
        <v>807999</v>
      </c>
      <c r="E12422">
        <v>39124</v>
      </c>
      <c r="F12422">
        <v>517</v>
      </c>
      <c r="G12422">
        <v>4362</v>
      </c>
      <c r="H12422">
        <v>55</v>
      </c>
    </row>
    <row r="12423" spans="1:8" x14ac:dyDescent="0.55000000000000004">
      <c r="A12423" s="1">
        <v>44172</v>
      </c>
      <c r="B12423" s="4" t="s">
        <v>97</v>
      </c>
      <c r="C12423">
        <v>13704</v>
      </c>
      <c r="D12423">
        <v>271058</v>
      </c>
      <c r="E12423">
        <v>12368</v>
      </c>
      <c r="F12423">
        <v>215</v>
      </c>
      <c r="G12423">
        <v>1121</v>
      </c>
      <c r="H12423">
        <v>65</v>
      </c>
    </row>
    <row r="12424" spans="1:8" x14ac:dyDescent="0.55000000000000004">
      <c r="A12424" s="1">
        <v>44172</v>
      </c>
      <c r="B12424" s="4" t="s">
        <v>98</v>
      </c>
      <c r="C12424">
        <v>359</v>
      </c>
      <c r="D12424">
        <v>23193</v>
      </c>
      <c r="E12424">
        <v>279</v>
      </c>
      <c r="F12424">
        <v>0</v>
      </c>
      <c r="G12424">
        <v>80</v>
      </c>
      <c r="H12424">
        <v>0</v>
      </c>
    </row>
    <row r="12425" spans="1:8" x14ac:dyDescent="0.55000000000000004">
      <c r="A12425" s="1">
        <v>44172</v>
      </c>
      <c r="B12425" s="4" t="s">
        <v>99</v>
      </c>
      <c r="C12425">
        <v>462</v>
      </c>
      <c r="D12425">
        <v>18028</v>
      </c>
      <c r="E12425">
        <v>424</v>
      </c>
      <c r="F12425">
        <v>26</v>
      </c>
      <c r="G12425">
        <v>12</v>
      </c>
      <c r="H12425">
        <v>2</v>
      </c>
    </row>
    <row r="12426" spans="1:8" x14ac:dyDescent="0.55000000000000004">
      <c r="A12426" s="1">
        <v>44172</v>
      </c>
      <c r="B12426" s="4" t="s">
        <v>100</v>
      </c>
      <c r="C12426">
        <v>874</v>
      </c>
      <c r="D12426">
        <v>23296</v>
      </c>
      <c r="E12426">
        <v>798</v>
      </c>
      <c r="F12426">
        <v>50</v>
      </c>
      <c r="G12426">
        <v>26</v>
      </c>
      <c r="H12426">
        <v>0</v>
      </c>
    </row>
    <row r="12427" spans="1:8" x14ac:dyDescent="0.55000000000000004">
      <c r="A12427" s="1">
        <v>44172</v>
      </c>
      <c r="B12427" s="4" t="s">
        <v>101</v>
      </c>
      <c r="C12427">
        <v>322</v>
      </c>
      <c r="D12427">
        <v>15745</v>
      </c>
      <c r="E12427">
        <v>296</v>
      </c>
      <c r="F12427">
        <v>11</v>
      </c>
      <c r="G12427">
        <v>15</v>
      </c>
      <c r="H12427">
        <v>2</v>
      </c>
    </row>
    <row r="12428" spans="1:8" x14ac:dyDescent="0.55000000000000004">
      <c r="A12428" s="1">
        <v>44172</v>
      </c>
      <c r="B12428" s="4" t="s">
        <v>102</v>
      </c>
      <c r="C12428">
        <v>422</v>
      </c>
      <c r="D12428">
        <v>13750</v>
      </c>
      <c r="E12428">
        <v>323</v>
      </c>
      <c r="F12428">
        <v>9</v>
      </c>
      <c r="G12428">
        <v>90</v>
      </c>
      <c r="H12428">
        <v>0</v>
      </c>
    </row>
    <row r="12429" spans="1:8" x14ac:dyDescent="0.55000000000000004">
      <c r="A12429" s="1">
        <v>44172</v>
      </c>
      <c r="B12429" s="4" t="s">
        <v>103</v>
      </c>
      <c r="C12429">
        <v>823</v>
      </c>
      <c r="D12429">
        <v>33920</v>
      </c>
      <c r="E12429">
        <v>682</v>
      </c>
      <c r="F12429">
        <v>6</v>
      </c>
      <c r="G12429">
        <v>96</v>
      </c>
      <c r="H12429">
        <v>3</v>
      </c>
    </row>
    <row r="12430" spans="1:8" x14ac:dyDescent="0.55000000000000004">
      <c r="A12430" s="1">
        <v>44172</v>
      </c>
      <c r="B12430" s="4" t="s">
        <v>104</v>
      </c>
      <c r="C12430">
        <v>1260</v>
      </c>
      <c r="D12430">
        <v>44187</v>
      </c>
      <c r="E12430">
        <v>1002</v>
      </c>
      <c r="F12430">
        <v>14</v>
      </c>
      <c r="G12430">
        <v>244</v>
      </c>
      <c r="H12430">
        <v>2</v>
      </c>
    </row>
    <row r="12431" spans="1:8" x14ac:dyDescent="0.55000000000000004">
      <c r="A12431" s="1">
        <v>44172</v>
      </c>
      <c r="B12431" s="4" t="s">
        <v>105</v>
      </c>
      <c r="C12431">
        <v>1960</v>
      </c>
      <c r="D12431">
        <v>62660</v>
      </c>
      <c r="E12431">
        <v>1315</v>
      </c>
      <c r="F12431">
        <v>17</v>
      </c>
      <c r="G12431">
        <v>628</v>
      </c>
      <c r="H12431">
        <v>13</v>
      </c>
    </row>
    <row r="12432" spans="1:8" x14ac:dyDescent="0.55000000000000004">
      <c r="A12432" s="1">
        <v>44172</v>
      </c>
      <c r="B12432" s="4" t="s">
        <v>106</v>
      </c>
      <c r="C12432">
        <v>11327</v>
      </c>
      <c r="D12432">
        <v>143080</v>
      </c>
      <c r="E12432">
        <v>9273</v>
      </c>
      <c r="F12432">
        <v>132</v>
      </c>
      <c r="G12432">
        <v>1922</v>
      </c>
      <c r="H12432">
        <v>28</v>
      </c>
    </row>
    <row r="12433" spans="1:8" x14ac:dyDescent="0.55000000000000004">
      <c r="A12433" s="1">
        <v>44172</v>
      </c>
      <c r="B12433" s="4" t="s">
        <v>107</v>
      </c>
      <c r="C12433">
        <v>957</v>
      </c>
      <c r="D12433">
        <v>22079</v>
      </c>
      <c r="E12433">
        <v>752</v>
      </c>
      <c r="F12433">
        <v>10</v>
      </c>
      <c r="G12433">
        <v>195</v>
      </c>
      <c r="H12433">
        <v>5</v>
      </c>
    </row>
    <row r="12434" spans="1:8" x14ac:dyDescent="0.55000000000000004">
      <c r="A12434" s="1">
        <v>44172</v>
      </c>
      <c r="B12434" s="4" t="s">
        <v>108</v>
      </c>
      <c r="C12434">
        <v>826</v>
      </c>
      <c r="D12434">
        <v>29471</v>
      </c>
      <c r="E12434">
        <v>745</v>
      </c>
      <c r="F12434">
        <v>11</v>
      </c>
      <c r="G12434">
        <v>70</v>
      </c>
      <c r="H12434">
        <v>1</v>
      </c>
    </row>
    <row r="12435" spans="1:8" x14ac:dyDescent="0.55000000000000004">
      <c r="A12435" s="1">
        <v>44172</v>
      </c>
      <c r="B12435" s="4" t="s">
        <v>109</v>
      </c>
      <c r="C12435">
        <v>2858</v>
      </c>
      <c r="D12435">
        <v>70273</v>
      </c>
      <c r="E12435">
        <v>2531</v>
      </c>
      <c r="F12435">
        <v>39</v>
      </c>
      <c r="G12435">
        <v>288</v>
      </c>
      <c r="H12435">
        <v>9</v>
      </c>
    </row>
    <row r="12436" spans="1:8" x14ac:dyDescent="0.55000000000000004">
      <c r="A12436" s="1">
        <v>44172</v>
      </c>
      <c r="B12436" s="4" t="s">
        <v>110</v>
      </c>
      <c r="C12436">
        <v>22735</v>
      </c>
      <c r="D12436">
        <v>353214</v>
      </c>
      <c r="E12436">
        <v>18124</v>
      </c>
      <c r="F12436">
        <v>362</v>
      </c>
      <c r="G12436">
        <v>4230</v>
      </c>
      <c r="H12436">
        <v>141</v>
      </c>
    </row>
    <row r="12437" spans="1:8" x14ac:dyDescent="0.55000000000000004">
      <c r="A12437" s="1">
        <v>44172</v>
      </c>
      <c r="B12437" s="4" t="s">
        <v>111</v>
      </c>
      <c r="C12437">
        <v>6440</v>
      </c>
      <c r="D12437">
        <v>104516</v>
      </c>
      <c r="E12437">
        <v>5540</v>
      </c>
      <c r="F12437">
        <v>95</v>
      </c>
      <c r="G12437">
        <v>805</v>
      </c>
      <c r="H12437">
        <v>40</v>
      </c>
    </row>
    <row r="12438" spans="1:8" x14ac:dyDescent="0.55000000000000004">
      <c r="A12438" s="1">
        <v>44172</v>
      </c>
      <c r="B12438" s="4" t="s">
        <v>112</v>
      </c>
      <c r="C12438">
        <v>1330</v>
      </c>
      <c r="D12438">
        <v>35844</v>
      </c>
      <c r="E12438">
        <v>1048</v>
      </c>
      <c r="F12438">
        <v>13</v>
      </c>
      <c r="G12438">
        <v>269</v>
      </c>
      <c r="H12438">
        <v>7</v>
      </c>
    </row>
    <row r="12439" spans="1:8" x14ac:dyDescent="0.55000000000000004">
      <c r="A12439" s="1">
        <v>44172</v>
      </c>
      <c r="B12439" s="4" t="s">
        <v>113</v>
      </c>
      <c r="C12439">
        <v>507</v>
      </c>
      <c r="D12439">
        <v>14226</v>
      </c>
      <c r="E12439">
        <v>418</v>
      </c>
      <c r="F12439">
        <v>7</v>
      </c>
      <c r="G12439">
        <v>71</v>
      </c>
      <c r="H12439">
        <v>4</v>
      </c>
    </row>
    <row r="12440" spans="1:8" x14ac:dyDescent="0.55000000000000004">
      <c r="A12440" s="1">
        <v>44172</v>
      </c>
      <c r="B12440" s="4" t="s">
        <v>114</v>
      </c>
      <c r="C12440">
        <v>65</v>
      </c>
      <c r="D12440">
        <v>18380</v>
      </c>
      <c r="E12440">
        <v>56</v>
      </c>
      <c r="F12440">
        <v>0</v>
      </c>
      <c r="G12440">
        <v>8</v>
      </c>
      <c r="H12440">
        <v>0</v>
      </c>
    </row>
    <row r="12441" spans="1:8" x14ac:dyDescent="0.55000000000000004">
      <c r="A12441" s="1">
        <v>44172</v>
      </c>
      <c r="B12441" s="4" t="s">
        <v>115</v>
      </c>
      <c r="C12441">
        <v>158</v>
      </c>
      <c r="D12441">
        <v>7158</v>
      </c>
      <c r="E12441">
        <v>149</v>
      </c>
      <c r="F12441">
        <v>0</v>
      </c>
      <c r="G12441">
        <v>9</v>
      </c>
      <c r="H12441">
        <v>1</v>
      </c>
    </row>
    <row r="12442" spans="1:8" x14ac:dyDescent="0.55000000000000004">
      <c r="A12442" s="1">
        <v>44172</v>
      </c>
      <c r="B12442" s="4" t="s">
        <v>116</v>
      </c>
      <c r="C12442">
        <v>666</v>
      </c>
      <c r="D12442">
        <v>20802</v>
      </c>
      <c r="E12442">
        <v>468</v>
      </c>
      <c r="F12442">
        <v>11</v>
      </c>
      <c r="G12442">
        <v>140</v>
      </c>
      <c r="H12442">
        <v>5</v>
      </c>
    </row>
    <row r="12443" spans="1:8" x14ac:dyDescent="0.55000000000000004">
      <c r="A12443" s="1">
        <v>44172</v>
      </c>
      <c r="B12443" s="4" t="s">
        <v>117</v>
      </c>
      <c r="C12443">
        <v>1085</v>
      </c>
      <c r="D12443">
        <v>39067</v>
      </c>
      <c r="E12443">
        <v>807</v>
      </c>
      <c r="F12443">
        <v>7</v>
      </c>
      <c r="G12443">
        <v>214</v>
      </c>
      <c r="H12443">
        <v>6</v>
      </c>
    </row>
    <row r="12444" spans="1:8" x14ac:dyDescent="0.55000000000000004">
      <c r="A12444" s="1">
        <v>44172</v>
      </c>
      <c r="B12444" s="4" t="s">
        <v>118</v>
      </c>
      <c r="C12444">
        <v>414</v>
      </c>
      <c r="D12444">
        <v>19028</v>
      </c>
      <c r="E12444">
        <v>356</v>
      </c>
      <c r="F12444">
        <v>2</v>
      </c>
      <c r="G12444">
        <v>52</v>
      </c>
      <c r="H12444">
        <v>3</v>
      </c>
    </row>
    <row r="12445" spans="1:8" x14ac:dyDescent="0.55000000000000004">
      <c r="A12445" s="1">
        <v>44172</v>
      </c>
      <c r="B12445" s="4" t="s">
        <v>119</v>
      </c>
      <c r="C12445">
        <v>185</v>
      </c>
      <c r="D12445">
        <v>7934</v>
      </c>
      <c r="E12445">
        <v>170</v>
      </c>
      <c r="F12445">
        <v>9</v>
      </c>
      <c r="G12445">
        <v>6</v>
      </c>
      <c r="H12445">
        <v>1</v>
      </c>
    </row>
    <row r="12446" spans="1:8" x14ac:dyDescent="0.55000000000000004">
      <c r="A12446" s="1">
        <v>44172</v>
      </c>
      <c r="B12446" s="4" t="s">
        <v>120</v>
      </c>
      <c r="C12446">
        <v>164</v>
      </c>
      <c r="D12446">
        <v>18221</v>
      </c>
      <c r="E12446">
        <v>128</v>
      </c>
      <c r="F12446">
        <v>3</v>
      </c>
      <c r="G12446">
        <v>33</v>
      </c>
      <c r="H12446">
        <v>0</v>
      </c>
    </row>
    <row r="12447" spans="1:8" x14ac:dyDescent="0.55000000000000004">
      <c r="A12447" s="1">
        <v>44172</v>
      </c>
      <c r="B12447" s="4" t="s">
        <v>121</v>
      </c>
      <c r="C12447">
        <v>349</v>
      </c>
      <c r="D12447">
        <v>8560</v>
      </c>
      <c r="E12447">
        <v>246</v>
      </c>
      <c r="F12447">
        <v>6</v>
      </c>
      <c r="G12447">
        <v>96</v>
      </c>
      <c r="H12447">
        <v>5</v>
      </c>
    </row>
    <row r="12448" spans="1:8" x14ac:dyDescent="0.55000000000000004">
      <c r="A12448" s="1">
        <v>44172</v>
      </c>
      <c r="B12448" s="4" t="s">
        <v>169</v>
      </c>
      <c r="C12448">
        <v>246</v>
      </c>
      <c r="D12448">
        <v>4151</v>
      </c>
      <c r="E12448">
        <v>154</v>
      </c>
      <c r="F12448">
        <v>4</v>
      </c>
      <c r="G12448">
        <v>70</v>
      </c>
      <c r="H12448">
        <v>0</v>
      </c>
    </row>
    <row r="12449" spans="1:8" x14ac:dyDescent="0.55000000000000004">
      <c r="A12449" s="1">
        <v>44172</v>
      </c>
      <c r="B12449" s="4" t="s">
        <v>122</v>
      </c>
      <c r="C12449">
        <v>6060</v>
      </c>
      <c r="D12449">
        <v>211871</v>
      </c>
      <c r="E12449">
        <v>5564</v>
      </c>
      <c r="F12449">
        <v>109</v>
      </c>
      <c r="G12449">
        <v>387</v>
      </c>
      <c r="H12449">
        <v>10</v>
      </c>
    </row>
    <row r="12450" spans="1:8" x14ac:dyDescent="0.55000000000000004">
      <c r="A12450" s="1">
        <v>44172</v>
      </c>
      <c r="B12450" s="4" t="s">
        <v>123</v>
      </c>
      <c r="C12450">
        <v>341</v>
      </c>
      <c r="D12450">
        <v>10620</v>
      </c>
      <c r="E12450">
        <v>302</v>
      </c>
      <c r="F12450">
        <v>2</v>
      </c>
      <c r="G12450">
        <v>40</v>
      </c>
      <c r="H12450">
        <v>0</v>
      </c>
    </row>
    <row r="12451" spans="1:8" x14ac:dyDescent="0.55000000000000004">
      <c r="A12451" s="1">
        <v>44172</v>
      </c>
      <c r="B12451" s="4" t="s">
        <v>124</v>
      </c>
      <c r="C12451">
        <v>276</v>
      </c>
      <c r="D12451">
        <v>28287</v>
      </c>
      <c r="E12451">
        <v>260</v>
      </c>
      <c r="F12451">
        <v>3</v>
      </c>
      <c r="G12451">
        <v>16</v>
      </c>
      <c r="H12451">
        <v>0</v>
      </c>
    </row>
    <row r="12452" spans="1:8" x14ac:dyDescent="0.55000000000000004">
      <c r="A12452" s="1">
        <v>44172</v>
      </c>
      <c r="B12452" s="4" t="s">
        <v>125</v>
      </c>
      <c r="C12452">
        <v>1094</v>
      </c>
      <c r="D12452">
        <v>25208</v>
      </c>
      <c r="E12452">
        <v>977</v>
      </c>
      <c r="F12452">
        <v>13</v>
      </c>
      <c r="G12452">
        <v>73</v>
      </c>
      <c r="H12452">
        <v>7</v>
      </c>
    </row>
    <row r="12453" spans="1:8" x14ac:dyDescent="0.55000000000000004">
      <c r="A12453" s="1">
        <v>44172</v>
      </c>
      <c r="B12453" s="4" t="s">
        <v>126</v>
      </c>
      <c r="C12453">
        <v>408</v>
      </c>
      <c r="D12453">
        <v>30204</v>
      </c>
      <c r="E12453">
        <v>256</v>
      </c>
      <c r="F12453">
        <v>3</v>
      </c>
      <c r="G12453">
        <v>149</v>
      </c>
      <c r="H12453">
        <v>1</v>
      </c>
    </row>
    <row r="12454" spans="1:8" x14ac:dyDescent="0.55000000000000004">
      <c r="A12454" s="1">
        <v>44172</v>
      </c>
      <c r="B12454" s="4" t="s">
        <v>127</v>
      </c>
      <c r="C12454">
        <v>566</v>
      </c>
      <c r="D12454">
        <v>10583</v>
      </c>
      <c r="E12454">
        <v>463</v>
      </c>
      <c r="F12454">
        <v>1</v>
      </c>
      <c r="G12454">
        <v>103</v>
      </c>
      <c r="H12454">
        <v>1</v>
      </c>
    </row>
    <row r="12455" spans="1:8" x14ac:dyDescent="0.55000000000000004">
      <c r="A12455" s="1">
        <v>44172</v>
      </c>
      <c r="B12455" s="4" t="s">
        <v>128</v>
      </c>
      <c r="C12455">
        <v>673</v>
      </c>
      <c r="D12455">
        <v>28667</v>
      </c>
      <c r="E12455">
        <v>617</v>
      </c>
      <c r="F12455">
        <v>13</v>
      </c>
      <c r="G12455">
        <v>56</v>
      </c>
      <c r="H12455">
        <v>1</v>
      </c>
    </row>
    <row r="12456" spans="1:8" x14ac:dyDescent="0.55000000000000004">
      <c r="A12456" s="1">
        <v>44172</v>
      </c>
      <c r="B12456" s="4" t="s">
        <v>129</v>
      </c>
      <c r="C12456">
        <v>4585</v>
      </c>
      <c r="D12456">
        <v>76441</v>
      </c>
      <c r="E12456">
        <v>4120</v>
      </c>
      <c r="F12456">
        <v>74</v>
      </c>
      <c r="G12456">
        <v>396</v>
      </c>
      <c r="H12456">
        <v>6</v>
      </c>
    </row>
    <row r="12457" spans="1:8" x14ac:dyDescent="0.55000000000000004">
      <c r="A12457" s="1">
        <v>44173</v>
      </c>
      <c r="B12457" s="4" t="s">
        <v>84</v>
      </c>
      <c r="C12457">
        <v>10163</v>
      </c>
      <c r="D12457">
        <v>173120</v>
      </c>
      <c r="E12457">
        <v>7640</v>
      </c>
      <c r="F12457">
        <v>262</v>
      </c>
      <c r="G12457">
        <v>2261</v>
      </c>
      <c r="H12457">
        <v>26</v>
      </c>
    </row>
    <row r="12458" spans="1:8" x14ac:dyDescent="0.55000000000000004">
      <c r="A12458" s="1">
        <v>44173</v>
      </c>
      <c r="B12458" s="4" t="s">
        <v>85</v>
      </c>
      <c r="C12458">
        <v>345</v>
      </c>
      <c r="D12458">
        <v>7496</v>
      </c>
      <c r="E12458">
        <v>286</v>
      </c>
      <c r="F12458">
        <v>6</v>
      </c>
      <c r="G12458">
        <v>53</v>
      </c>
      <c r="H12458">
        <v>2</v>
      </c>
    </row>
    <row r="12459" spans="1:8" x14ac:dyDescent="0.55000000000000004">
      <c r="A12459" s="1">
        <v>44173</v>
      </c>
      <c r="B12459" s="4" t="s">
        <v>86</v>
      </c>
      <c r="C12459">
        <v>224</v>
      </c>
      <c r="D12459">
        <v>10258</v>
      </c>
      <c r="E12459">
        <v>161</v>
      </c>
      <c r="F12459">
        <v>6</v>
      </c>
      <c r="G12459">
        <v>57</v>
      </c>
      <c r="H12459">
        <v>4</v>
      </c>
    </row>
    <row r="12460" spans="1:8" x14ac:dyDescent="0.55000000000000004">
      <c r="A12460" s="1">
        <v>44173</v>
      </c>
      <c r="B12460" s="4" t="s">
        <v>87</v>
      </c>
      <c r="C12460">
        <v>1319</v>
      </c>
      <c r="D12460">
        <v>20230</v>
      </c>
      <c r="E12460">
        <v>1158</v>
      </c>
      <c r="F12460">
        <v>11</v>
      </c>
      <c r="G12460">
        <v>150</v>
      </c>
      <c r="H12460">
        <v>3</v>
      </c>
    </row>
    <row r="12461" spans="1:8" x14ac:dyDescent="0.55000000000000004">
      <c r="A12461" s="1">
        <v>44173</v>
      </c>
      <c r="B12461" s="4" t="s">
        <v>88</v>
      </c>
      <c r="C12461">
        <v>90</v>
      </c>
      <c r="D12461">
        <v>3733</v>
      </c>
      <c r="E12461">
        <v>87</v>
      </c>
      <c r="F12461">
        <v>1</v>
      </c>
      <c r="G12461">
        <v>2</v>
      </c>
      <c r="H12461">
        <v>0</v>
      </c>
    </row>
    <row r="12462" spans="1:8" x14ac:dyDescent="0.55000000000000004">
      <c r="A12462" s="1">
        <v>44173</v>
      </c>
      <c r="B12462" s="4" t="s">
        <v>89</v>
      </c>
      <c r="C12462">
        <v>186</v>
      </c>
      <c r="D12462">
        <v>8531</v>
      </c>
      <c r="E12462">
        <v>129</v>
      </c>
      <c r="F12462">
        <v>1</v>
      </c>
      <c r="G12462">
        <v>56</v>
      </c>
      <c r="H12462">
        <v>1</v>
      </c>
    </row>
    <row r="12463" spans="1:8" x14ac:dyDescent="0.55000000000000004">
      <c r="A12463" s="1">
        <v>44173</v>
      </c>
      <c r="B12463" s="4" t="s">
        <v>90</v>
      </c>
      <c r="C12463">
        <v>548</v>
      </c>
      <c r="D12463">
        <v>42464</v>
      </c>
      <c r="E12463">
        <v>477</v>
      </c>
      <c r="F12463">
        <v>8</v>
      </c>
      <c r="G12463">
        <v>63</v>
      </c>
      <c r="H12463">
        <v>5</v>
      </c>
    </row>
    <row r="12464" spans="1:8" x14ac:dyDescent="0.55000000000000004">
      <c r="A12464" s="1">
        <v>44173</v>
      </c>
      <c r="B12464" s="4" t="s">
        <v>91</v>
      </c>
      <c r="C12464">
        <v>1878</v>
      </c>
      <c r="D12464">
        <v>17536</v>
      </c>
      <c r="E12464">
        <v>1484</v>
      </c>
      <c r="F12464">
        <v>24</v>
      </c>
      <c r="G12464">
        <v>370</v>
      </c>
      <c r="H12464">
        <v>18</v>
      </c>
    </row>
    <row r="12465" spans="1:8" x14ac:dyDescent="0.55000000000000004">
      <c r="A12465" s="1">
        <v>44173</v>
      </c>
      <c r="B12465" s="4" t="s">
        <v>92</v>
      </c>
      <c r="C12465">
        <v>782</v>
      </c>
      <c r="D12465">
        <v>57351</v>
      </c>
      <c r="E12465">
        <v>599</v>
      </c>
      <c r="F12465">
        <v>2</v>
      </c>
      <c r="G12465">
        <v>183</v>
      </c>
      <c r="H12465">
        <v>11</v>
      </c>
    </row>
    <row r="12466" spans="1:8" x14ac:dyDescent="0.55000000000000004">
      <c r="A12466" s="1">
        <v>44173</v>
      </c>
      <c r="B12466" s="4" t="s">
        <v>93</v>
      </c>
      <c r="C12466">
        <v>1433</v>
      </c>
      <c r="D12466">
        <v>39971</v>
      </c>
      <c r="E12466">
        <v>1129</v>
      </c>
      <c r="F12466">
        <v>23</v>
      </c>
      <c r="G12466">
        <v>249</v>
      </c>
      <c r="H12466">
        <v>7</v>
      </c>
    </row>
    <row r="12467" spans="1:8" x14ac:dyDescent="0.55000000000000004">
      <c r="A12467" s="1">
        <v>44173</v>
      </c>
      <c r="B12467" s="4" t="s">
        <v>94</v>
      </c>
      <c r="C12467">
        <v>9583</v>
      </c>
      <c r="D12467">
        <v>252336</v>
      </c>
      <c r="E12467">
        <v>7825</v>
      </c>
      <c r="F12467">
        <v>160</v>
      </c>
      <c r="G12467">
        <v>1598</v>
      </c>
      <c r="H12467">
        <v>26</v>
      </c>
    </row>
    <row r="12468" spans="1:8" x14ac:dyDescent="0.55000000000000004">
      <c r="A12468" s="1">
        <v>44173</v>
      </c>
      <c r="B12468" s="4" t="s">
        <v>95</v>
      </c>
      <c r="C12468">
        <v>7599</v>
      </c>
      <c r="D12468">
        <v>175488</v>
      </c>
      <c r="E12468">
        <v>6724</v>
      </c>
      <c r="F12468">
        <v>95</v>
      </c>
      <c r="G12468">
        <v>780</v>
      </c>
      <c r="H12468">
        <v>15</v>
      </c>
    </row>
    <row r="12469" spans="1:8" x14ac:dyDescent="0.55000000000000004">
      <c r="A12469" s="1">
        <v>44173</v>
      </c>
      <c r="B12469" s="4" t="s">
        <v>96</v>
      </c>
      <c r="C12469">
        <v>44355</v>
      </c>
      <c r="D12469">
        <v>816435</v>
      </c>
      <c r="E12469">
        <v>39558</v>
      </c>
      <c r="F12469">
        <v>523</v>
      </c>
      <c r="G12469">
        <v>4274</v>
      </c>
      <c r="H12469">
        <v>60</v>
      </c>
    </row>
    <row r="12470" spans="1:8" x14ac:dyDescent="0.55000000000000004">
      <c r="A12470" s="1">
        <v>44173</v>
      </c>
      <c r="B12470" s="4" t="s">
        <v>97</v>
      </c>
      <c r="C12470">
        <v>13855</v>
      </c>
      <c r="D12470">
        <v>272325</v>
      </c>
      <c r="E12470">
        <v>12207</v>
      </c>
      <c r="F12470">
        <v>217</v>
      </c>
      <c r="G12470">
        <v>1431</v>
      </c>
      <c r="H12470">
        <v>62</v>
      </c>
    </row>
    <row r="12471" spans="1:8" x14ac:dyDescent="0.55000000000000004">
      <c r="A12471" s="1">
        <v>44173</v>
      </c>
      <c r="B12471" s="4" t="s">
        <v>98</v>
      </c>
      <c r="C12471">
        <v>363</v>
      </c>
      <c r="D12471">
        <v>23497</v>
      </c>
      <c r="E12471">
        <v>284</v>
      </c>
      <c r="F12471">
        <v>0</v>
      </c>
      <c r="G12471">
        <v>79</v>
      </c>
      <c r="H12471">
        <v>0</v>
      </c>
    </row>
    <row r="12472" spans="1:8" x14ac:dyDescent="0.55000000000000004">
      <c r="A12472" s="1">
        <v>44173</v>
      </c>
      <c r="B12472" s="4" t="s">
        <v>99</v>
      </c>
      <c r="C12472">
        <v>462</v>
      </c>
      <c r="D12472">
        <v>18199</v>
      </c>
      <c r="E12472">
        <v>430</v>
      </c>
      <c r="F12472">
        <v>26</v>
      </c>
      <c r="G12472">
        <v>6</v>
      </c>
      <c r="H12472">
        <v>2</v>
      </c>
    </row>
    <row r="12473" spans="1:8" x14ac:dyDescent="0.55000000000000004">
      <c r="A12473" s="1">
        <v>44173</v>
      </c>
      <c r="B12473" s="4" t="s">
        <v>100</v>
      </c>
      <c r="C12473">
        <v>879</v>
      </c>
      <c r="D12473">
        <v>23696</v>
      </c>
      <c r="E12473">
        <v>798</v>
      </c>
      <c r="F12473">
        <v>50</v>
      </c>
      <c r="G12473">
        <v>31</v>
      </c>
      <c r="H12473">
        <v>0</v>
      </c>
    </row>
    <row r="12474" spans="1:8" x14ac:dyDescent="0.55000000000000004">
      <c r="A12474" s="1">
        <v>44173</v>
      </c>
      <c r="B12474" s="4" t="s">
        <v>101</v>
      </c>
      <c r="C12474">
        <v>326</v>
      </c>
      <c r="D12474">
        <v>16140</v>
      </c>
      <c r="E12474">
        <v>298</v>
      </c>
      <c r="F12474">
        <v>11</v>
      </c>
      <c r="G12474">
        <v>17</v>
      </c>
      <c r="H12474">
        <v>2</v>
      </c>
    </row>
    <row r="12475" spans="1:8" x14ac:dyDescent="0.55000000000000004">
      <c r="A12475" s="1">
        <v>44173</v>
      </c>
      <c r="B12475" s="4" t="s">
        <v>102</v>
      </c>
      <c r="C12475">
        <v>429</v>
      </c>
      <c r="D12475">
        <v>13914</v>
      </c>
      <c r="E12475">
        <v>331</v>
      </c>
      <c r="F12475">
        <v>9</v>
      </c>
      <c r="G12475">
        <v>89</v>
      </c>
      <c r="H12475">
        <v>0</v>
      </c>
    </row>
    <row r="12476" spans="1:8" x14ac:dyDescent="0.55000000000000004">
      <c r="A12476" s="1">
        <v>44173</v>
      </c>
      <c r="B12476" s="4" t="s">
        <v>103</v>
      </c>
      <c r="C12476">
        <v>838</v>
      </c>
      <c r="D12476">
        <v>34537</v>
      </c>
      <c r="E12476">
        <v>695</v>
      </c>
      <c r="F12476">
        <v>6</v>
      </c>
      <c r="G12476">
        <v>108</v>
      </c>
      <c r="H12476">
        <v>4</v>
      </c>
    </row>
    <row r="12477" spans="1:8" x14ac:dyDescent="0.55000000000000004">
      <c r="A12477" s="1">
        <v>44173</v>
      </c>
      <c r="B12477" s="4" t="s">
        <v>104</v>
      </c>
      <c r="C12477">
        <v>1300</v>
      </c>
      <c r="D12477">
        <v>45207</v>
      </c>
      <c r="E12477">
        <v>1017</v>
      </c>
      <c r="F12477">
        <v>15</v>
      </c>
      <c r="G12477">
        <v>268</v>
      </c>
      <c r="H12477">
        <v>1</v>
      </c>
    </row>
    <row r="12478" spans="1:8" x14ac:dyDescent="0.55000000000000004">
      <c r="A12478" s="1">
        <v>44173</v>
      </c>
      <c r="B12478" s="4" t="s">
        <v>105</v>
      </c>
      <c r="C12478">
        <v>1988</v>
      </c>
      <c r="D12478">
        <v>63637</v>
      </c>
      <c r="E12478">
        <v>1353</v>
      </c>
      <c r="F12478">
        <v>19</v>
      </c>
      <c r="G12478">
        <v>616</v>
      </c>
      <c r="H12478">
        <v>13</v>
      </c>
    </row>
    <row r="12479" spans="1:8" x14ac:dyDescent="0.55000000000000004">
      <c r="A12479" s="1">
        <v>44173</v>
      </c>
      <c r="B12479" s="4" t="s">
        <v>106</v>
      </c>
      <c r="C12479">
        <v>11438</v>
      </c>
      <c r="D12479">
        <v>143982</v>
      </c>
      <c r="E12479">
        <v>9414</v>
      </c>
      <c r="F12479">
        <v>134</v>
      </c>
      <c r="G12479">
        <v>1890</v>
      </c>
      <c r="H12479">
        <v>30</v>
      </c>
    </row>
    <row r="12480" spans="1:8" x14ac:dyDescent="0.55000000000000004">
      <c r="A12480" s="1">
        <v>44173</v>
      </c>
      <c r="B12480" s="4" t="s">
        <v>107</v>
      </c>
      <c r="C12480">
        <v>967</v>
      </c>
      <c r="D12480">
        <v>22079</v>
      </c>
      <c r="E12480">
        <v>779</v>
      </c>
      <c r="F12480">
        <v>10</v>
      </c>
      <c r="G12480">
        <v>178</v>
      </c>
      <c r="H12480">
        <v>6</v>
      </c>
    </row>
    <row r="12481" spans="1:8" x14ac:dyDescent="0.55000000000000004">
      <c r="A12481" s="1">
        <v>44173</v>
      </c>
      <c r="B12481" s="4" t="s">
        <v>108</v>
      </c>
      <c r="C12481">
        <v>832</v>
      </c>
      <c r="D12481">
        <v>29557</v>
      </c>
      <c r="E12481">
        <v>759</v>
      </c>
      <c r="F12481">
        <v>11</v>
      </c>
      <c r="G12481">
        <v>62</v>
      </c>
      <c r="H12481">
        <v>2</v>
      </c>
    </row>
    <row r="12482" spans="1:8" x14ac:dyDescent="0.55000000000000004">
      <c r="A12482" s="1">
        <v>44173</v>
      </c>
      <c r="B12482" s="4" t="s">
        <v>109</v>
      </c>
      <c r="C12482">
        <v>2884</v>
      </c>
      <c r="D12482">
        <v>70833</v>
      </c>
      <c r="E12482">
        <v>2561</v>
      </c>
      <c r="F12482">
        <v>39</v>
      </c>
      <c r="G12482">
        <v>290</v>
      </c>
      <c r="H12482">
        <v>8</v>
      </c>
    </row>
    <row r="12483" spans="1:8" x14ac:dyDescent="0.55000000000000004">
      <c r="A12483" s="1">
        <v>44173</v>
      </c>
      <c r="B12483" s="4" t="s">
        <v>110</v>
      </c>
      <c r="C12483">
        <v>22993</v>
      </c>
      <c r="D12483">
        <v>357109</v>
      </c>
      <c r="E12483">
        <v>18413</v>
      </c>
      <c r="F12483">
        <v>371</v>
      </c>
      <c r="G12483">
        <v>4190</v>
      </c>
      <c r="H12483">
        <v>146</v>
      </c>
    </row>
    <row r="12484" spans="1:8" x14ac:dyDescent="0.55000000000000004">
      <c r="A12484" s="1">
        <v>44173</v>
      </c>
      <c r="B12484" s="4" t="s">
        <v>111</v>
      </c>
      <c r="C12484">
        <v>6547</v>
      </c>
      <c r="D12484">
        <v>105709</v>
      </c>
      <c r="E12484">
        <v>5623</v>
      </c>
      <c r="F12484">
        <v>99</v>
      </c>
      <c r="G12484">
        <v>825</v>
      </c>
      <c r="H12484">
        <v>40</v>
      </c>
    </row>
    <row r="12485" spans="1:8" x14ac:dyDescent="0.55000000000000004">
      <c r="A12485" s="1">
        <v>44173</v>
      </c>
      <c r="B12485" s="4" t="s">
        <v>112</v>
      </c>
      <c r="C12485">
        <v>1351</v>
      </c>
      <c r="D12485">
        <v>36543</v>
      </c>
      <c r="E12485">
        <v>1078</v>
      </c>
      <c r="F12485">
        <v>13</v>
      </c>
      <c r="G12485">
        <v>260</v>
      </c>
      <c r="H12485">
        <v>8</v>
      </c>
    </row>
    <row r="12486" spans="1:8" x14ac:dyDescent="0.55000000000000004">
      <c r="A12486" s="1">
        <v>44173</v>
      </c>
      <c r="B12486" s="4" t="s">
        <v>113</v>
      </c>
      <c r="C12486">
        <v>516</v>
      </c>
      <c r="D12486">
        <v>14303</v>
      </c>
      <c r="E12486">
        <v>433</v>
      </c>
      <c r="F12486">
        <v>7</v>
      </c>
      <c r="G12486">
        <v>65</v>
      </c>
      <c r="H12486">
        <v>5</v>
      </c>
    </row>
    <row r="12487" spans="1:8" x14ac:dyDescent="0.55000000000000004">
      <c r="A12487" s="1">
        <v>44173</v>
      </c>
      <c r="B12487" s="4" t="s">
        <v>114</v>
      </c>
      <c r="C12487">
        <v>65</v>
      </c>
      <c r="D12487">
        <v>18758</v>
      </c>
      <c r="E12487">
        <v>56</v>
      </c>
      <c r="F12487">
        <v>0</v>
      </c>
      <c r="G12487">
        <v>8</v>
      </c>
      <c r="H12487">
        <v>0</v>
      </c>
    </row>
    <row r="12488" spans="1:8" x14ac:dyDescent="0.55000000000000004">
      <c r="A12488" s="1">
        <v>44173</v>
      </c>
      <c r="B12488" s="4" t="s">
        <v>115</v>
      </c>
      <c r="C12488">
        <v>158</v>
      </c>
      <c r="D12488">
        <v>7158</v>
      </c>
      <c r="E12488">
        <v>146</v>
      </c>
      <c r="F12488">
        <v>0</v>
      </c>
      <c r="G12488">
        <v>12</v>
      </c>
      <c r="H12488">
        <v>0</v>
      </c>
    </row>
    <row r="12489" spans="1:8" x14ac:dyDescent="0.55000000000000004">
      <c r="A12489" s="1">
        <v>44173</v>
      </c>
      <c r="B12489" s="4" t="s">
        <v>116</v>
      </c>
      <c r="C12489">
        <v>678</v>
      </c>
      <c r="D12489">
        <v>20802</v>
      </c>
      <c r="E12489">
        <v>468</v>
      </c>
      <c r="F12489">
        <v>11</v>
      </c>
      <c r="G12489">
        <v>140</v>
      </c>
      <c r="H12489">
        <v>5</v>
      </c>
    </row>
    <row r="12490" spans="1:8" x14ac:dyDescent="0.55000000000000004">
      <c r="A12490" s="1">
        <v>44173</v>
      </c>
      <c r="B12490" s="4" t="s">
        <v>117</v>
      </c>
      <c r="C12490">
        <v>1128</v>
      </c>
      <c r="D12490">
        <v>39067</v>
      </c>
      <c r="E12490">
        <v>820</v>
      </c>
      <c r="F12490">
        <v>7</v>
      </c>
      <c r="G12490">
        <v>225</v>
      </c>
      <c r="H12490">
        <v>6</v>
      </c>
    </row>
    <row r="12491" spans="1:8" x14ac:dyDescent="0.55000000000000004">
      <c r="A12491" s="1">
        <v>44173</v>
      </c>
      <c r="B12491" s="4" t="s">
        <v>118</v>
      </c>
      <c r="C12491">
        <v>418</v>
      </c>
      <c r="D12491">
        <v>19028</v>
      </c>
      <c r="E12491">
        <v>360</v>
      </c>
      <c r="F12491">
        <v>2</v>
      </c>
      <c r="G12491">
        <v>52</v>
      </c>
      <c r="H12491">
        <v>3</v>
      </c>
    </row>
    <row r="12492" spans="1:8" x14ac:dyDescent="0.55000000000000004">
      <c r="A12492" s="1">
        <v>44173</v>
      </c>
      <c r="B12492" s="4" t="s">
        <v>119</v>
      </c>
      <c r="C12492">
        <v>186</v>
      </c>
      <c r="D12492">
        <v>13518</v>
      </c>
      <c r="E12492">
        <v>170</v>
      </c>
      <c r="F12492">
        <v>9</v>
      </c>
      <c r="G12492">
        <v>6</v>
      </c>
      <c r="H12492">
        <v>1</v>
      </c>
    </row>
    <row r="12493" spans="1:8" x14ac:dyDescent="0.55000000000000004">
      <c r="A12493" s="1">
        <v>44173</v>
      </c>
      <c r="B12493" s="4" t="s">
        <v>120</v>
      </c>
      <c r="C12493">
        <v>174</v>
      </c>
      <c r="D12493">
        <v>18512</v>
      </c>
      <c r="E12493">
        <v>129</v>
      </c>
      <c r="F12493">
        <v>3</v>
      </c>
      <c r="G12493">
        <v>42</v>
      </c>
      <c r="H12493">
        <v>0</v>
      </c>
    </row>
    <row r="12494" spans="1:8" x14ac:dyDescent="0.55000000000000004">
      <c r="A12494" s="1">
        <v>44173</v>
      </c>
      <c r="B12494" s="4" t="s">
        <v>121</v>
      </c>
      <c r="C12494">
        <v>352</v>
      </c>
      <c r="D12494">
        <v>8593</v>
      </c>
      <c r="E12494">
        <v>259</v>
      </c>
      <c r="F12494">
        <v>6</v>
      </c>
      <c r="G12494">
        <v>86</v>
      </c>
      <c r="H12494">
        <v>3</v>
      </c>
    </row>
    <row r="12495" spans="1:8" x14ac:dyDescent="0.55000000000000004">
      <c r="A12495" s="1">
        <v>44173</v>
      </c>
      <c r="B12495" s="4" t="s">
        <v>169</v>
      </c>
      <c r="C12495">
        <v>263</v>
      </c>
      <c r="D12495">
        <v>4223</v>
      </c>
      <c r="E12495">
        <v>156</v>
      </c>
      <c r="F12495">
        <v>4</v>
      </c>
      <c r="G12495">
        <v>88</v>
      </c>
      <c r="H12495">
        <v>0</v>
      </c>
    </row>
    <row r="12496" spans="1:8" x14ac:dyDescent="0.55000000000000004">
      <c r="A12496" s="1">
        <v>44173</v>
      </c>
      <c r="B12496" s="4" t="s">
        <v>122</v>
      </c>
      <c r="C12496">
        <v>6125</v>
      </c>
      <c r="D12496">
        <v>214039</v>
      </c>
      <c r="E12496">
        <v>5598</v>
      </c>
      <c r="F12496">
        <v>109</v>
      </c>
      <c r="G12496">
        <v>418</v>
      </c>
      <c r="H12496">
        <v>11</v>
      </c>
    </row>
    <row r="12497" spans="1:8" x14ac:dyDescent="0.55000000000000004">
      <c r="A12497" s="1">
        <v>44173</v>
      </c>
      <c r="B12497" s="4" t="s">
        <v>123</v>
      </c>
      <c r="C12497">
        <v>347</v>
      </c>
      <c r="D12497">
        <v>10755</v>
      </c>
      <c r="E12497">
        <v>305</v>
      </c>
      <c r="F12497">
        <v>2</v>
      </c>
      <c r="G12497">
        <v>43</v>
      </c>
      <c r="H12497">
        <v>0</v>
      </c>
    </row>
    <row r="12498" spans="1:8" x14ac:dyDescent="0.55000000000000004">
      <c r="A12498" s="1">
        <v>44173</v>
      </c>
      <c r="B12498" s="4" t="s">
        <v>124</v>
      </c>
      <c r="C12498">
        <v>276</v>
      </c>
      <c r="D12498">
        <v>28610</v>
      </c>
      <c r="E12498">
        <v>264</v>
      </c>
      <c r="F12498">
        <v>3</v>
      </c>
      <c r="G12498">
        <v>11</v>
      </c>
      <c r="H12498">
        <v>0</v>
      </c>
    </row>
    <row r="12499" spans="1:8" x14ac:dyDescent="0.55000000000000004">
      <c r="A12499" s="1">
        <v>44173</v>
      </c>
      <c r="B12499" s="4" t="s">
        <v>125</v>
      </c>
      <c r="C12499">
        <v>1111</v>
      </c>
      <c r="D12499">
        <v>26758</v>
      </c>
      <c r="E12499">
        <v>986</v>
      </c>
      <c r="F12499">
        <v>13</v>
      </c>
      <c r="G12499">
        <v>79</v>
      </c>
      <c r="H12499">
        <v>8</v>
      </c>
    </row>
    <row r="12500" spans="1:8" x14ac:dyDescent="0.55000000000000004">
      <c r="A12500" s="1">
        <v>44173</v>
      </c>
      <c r="B12500" s="4" t="s">
        <v>126</v>
      </c>
      <c r="C12500">
        <v>418</v>
      </c>
      <c r="D12500">
        <v>31001</v>
      </c>
      <c r="E12500">
        <v>271</v>
      </c>
      <c r="F12500">
        <v>3</v>
      </c>
      <c r="G12500">
        <v>144</v>
      </c>
      <c r="H12500">
        <v>2</v>
      </c>
    </row>
    <row r="12501" spans="1:8" x14ac:dyDescent="0.55000000000000004">
      <c r="A12501" s="1">
        <v>44173</v>
      </c>
      <c r="B12501" s="4" t="s">
        <v>127</v>
      </c>
      <c r="C12501">
        <v>568</v>
      </c>
      <c r="D12501">
        <v>10600</v>
      </c>
      <c r="E12501">
        <v>474</v>
      </c>
      <c r="F12501">
        <v>1</v>
      </c>
      <c r="G12501">
        <v>95</v>
      </c>
      <c r="H12501">
        <v>1</v>
      </c>
    </row>
    <row r="12502" spans="1:8" x14ac:dyDescent="0.55000000000000004">
      <c r="A12502" s="1">
        <v>44173</v>
      </c>
      <c r="B12502" s="4" t="s">
        <v>128</v>
      </c>
      <c r="C12502">
        <v>701</v>
      </c>
      <c r="D12502">
        <v>28832</v>
      </c>
      <c r="E12502">
        <v>619</v>
      </c>
      <c r="F12502">
        <v>13</v>
      </c>
      <c r="G12502">
        <v>82</v>
      </c>
      <c r="H12502">
        <v>1</v>
      </c>
    </row>
    <row r="12503" spans="1:8" x14ac:dyDescent="0.55000000000000004">
      <c r="A12503" s="1">
        <v>44173</v>
      </c>
      <c r="B12503" s="4" t="s">
        <v>129</v>
      </c>
      <c r="C12503">
        <v>4613</v>
      </c>
      <c r="D12503">
        <v>76622</v>
      </c>
      <c r="E12503">
        <v>4164</v>
      </c>
      <c r="F12503">
        <v>74</v>
      </c>
      <c r="G12503">
        <v>380</v>
      </c>
      <c r="H12503">
        <v>7</v>
      </c>
    </row>
    <row r="12504" spans="1:8" x14ac:dyDescent="0.55000000000000004">
      <c r="A12504" s="1">
        <v>44174</v>
      </c>
      <c r="B12504" s="4" t="s">
        <v>84</v>
      </c>
      <c r="C12504">
        <v>10367</v>
      </c>
      <c r="D12504">
        <v>175957</v>
      </c>
      <c r="E12504">
        <v>7848</v>
      </c>
      <c r="F12504">
        <v>271</v>
      </c>
      <c r="G12504">
        <v>2248</v>
      </c>
      <c r="H12504">
        <v>27</v>
      </c>
    </row>
    <row r="12505" spans="1:8" x14ac:dyDescent="0.55000000000000004">
      <c r="A12505" s="1">
        <v>44174</v>
      </c>
      <c r="B12505" s="4" t="s">
        <v>85</v>
      </c>
      <c r="C12505">
        <v>354</v>
      </c>
      <c r="D12505">
        <v>7598</v>
      </c>
      <c r="E12505">
        <v>287</v>
      </c>
      <c r="F12505">
        <v>6</v>
      </c>
      <c r="G12505">
        <v>61</v>
      </c>
      <c r="H12505">
        <v>2</v>
      </c>
    </row>
    <row r="12506" spans="1:8" x14ac:dyDescent="0.55000000000000004">
      <c r="A12506" s="1">
        <v>44174</v>
      </c>
      <c r="B12506" s="4" t="s">
        <v>86</v>
      </c>
      <c r="C12506">
        <v>225</v>
      </c>
      <c r="D12506">
        <v>10329</v>
      </c>
      <c r="E12506">
        <v>162</v>
      </c>
      <c r="F12506">
        <v>6</v>
      </c>
      <c r="G12506">
        <v>57</v>
      </c>
      <c r="H12506">
        <v>4</v>
      </c>
    </row>
    <row r="12507" spans="1:8" x14ac:dyDescent="0.55000000000000004">
      <c r="A12507" s="1">
        <v>44174</v>
      </c>
      <c r="B12507" s="4" t="s">
        <v>87</v>
      </c>
      <c r="C12507">
        <v>1336</v>
      </c>
      <c r="D12507">
        <v>20570</v>
      </c>
      <c r="E12507">
        <v>1173</v>
      </c>
      <c r="F12507">
        <v>11</v>
      </c>
      <c r="G12507">
        <v>152</v>
      </c>
      <c r="H12507">
        <v>3</v>
      </c>
    </row>
    <row r="12508" spans="1:8" x14ac:dyDescent="0.55000000000000004">
      <c r="A12508" s="1">
        <v>44174</v>
      </c>
      <c r="B12508" s="4" t="s">
        <v>88</v>
      </c>
      <c r="C12508">
        <v>90</v>
      </c>
      <c r="D12508">
        <v>3744</v>
      </c>
      <c r="E12508">
        <v>88</v>
      </c>
      <c r="F12508">
        <v>1</v>
      </c>
      <c r="G12508">
        <v>1</v>
      </c>
      <c r="H12508">
        <v>0</v>
      </c>
    </row>
    <row r="12509" spans="1:8" x14ac:dyDescent="0.55000000000000004">
      <c r="A12509" s="1">
        <v>44174</v>
      </c>
      <c r="B12509" s="4" t="s">
        <v>89</v>
      </c>
      <c r="C12509">
        <v>196</v>
      </c>
      <c r="D12509">
        <v>8585</v>
      </c>
      <c r="E12509">
        <v>134</v>
      </c>
      <c r="F12509">
        <v>1</v>
      </c>
      <c r="G12509">
        <v>61</v>
      </c>
      <c r="H12509">
        <v>1</v>
      </c>
    </row>
    <row r="12510" spans="1:8" x14ac:dyDescent="0.55000000000000004">
      <c r="A12510" s="1">
        <v>44174</v>
      </c>
      <c r="B12510" s="4" t="s">
        <v>90</v>
      </c>
      <c r="C12510">
        <v>555</v>
      </c>
      <c r="D12510">
        <v>42934</v>
      </c>
      <c r="E12510">
        <v>483</v>
      </c>
      <c r="F12510">
        <v>8</v>
      </c>
      <c r="G12510">
        <v>64</v>
      </c>
      <c r="H12510">
        <v>5</v>
      </c>
    </row>
    <row r="12511" spans="1:8" x14ac:dyDescent="0.55000000000000004">
      <c r="A12511" s="1">
        <v>44174</v>
      </c>
      <c r="B12511" s="4" t="s">
        <v>91</v>
      </c>
      <c r="C12511">
        <v>1892</v>
      </c>
      <c r="D12511">
        <v>17667</v>
      </c>
      <c r="E12511">
        <v>1516</v>
      </c>
      <c r="F12511">
        <v>24</v>
      </c>
      <c r="G12511">
        <v>352</v>
      </c>
      <c r="H12511">
        <v>16</v>
      </c>
    </row>
    <row r="12512" spans="1:8" x14ac:dyDescent="0.55000000000000004">
      <c r="A12512" s="1">
        <v>44174</v>
      </c>
      <c r="B12512" s="4" t="s">
        <v>92</v>
      </c>
      <c r="C12512">
        <v>800</v>
      </c>
      <c r="D12512">
        <v>59719</v>
      </c>
      <c r="E12512">
        <v>606</v>
      </c>
      <c r="F12512">
        <v>2</v>
      </c>
      <c r="G12512">
        <v>194</v>
      </c>
      <c r="H12512">
        <v>10</v>
      </c>
    </row>
    <row r="12513" spans="1:8" x14ac:dyDescent="0.55000000000000004">
      <c r="A12513" s="1">
        <v>44174</v>
      </c>
      <c r="B12513" s="4" t="s">
        <v>93</v>
      </c>
      <c r="C12513">
        <v>1482</v>
      </c>
      <c r="D12513">
        <v>40276</v>
      </c>
      <c r="E12513">
        <v>1162</v>
      </c>
      <c r="F12513">
        <v>24</v>
      </c>
      <c r="G12513">
        <v>247</v>
      </c>
      <c r="H12513">
        <v>7</v>
      </c>
    </row>
    <row r="12514" spans="1:8" x14ac:dyDescent="0.55000000000000004">
      <c r="A12514" s="1">
        <v>44174</v>
      </c>
      <c r="B12514" s="4" t="s">
        <v>94</v>
      </c>
      <c r="C12514">
        <v>9728</v>
      </c>
      <c r="D12514">
        <v>254923</v>
      </c>
      <c r="E12514">
        <v>7999</v>
      </c>
      <c r="F12514">
        <v>167</v>
      </c>
      <c r="G12514">
        <v>1562</v>
      </c>
      <c r="H12514">
        <v>27</v>
      </c>
    </row>
    <row r="12515" spans="1:8" x14ac:dyDescent="0.55000000000000004">
      <c r="A12515" s="1">
        <v>44174</v>
      </c>
      <c r="B12515" s="4" t="s">
        <v>95</v>
      </c>
      <c r="C12515">
        <v>7692</v>
      </c>
      <c r="D12515">
        <v>186561</v>
      </c>
      <c r="E12515">
        <v>6831</v>
      </c>
      <c r="F12515">
        <v>95</v>
      </c>
      <c r="G12515">
        <v>766</v>
      </c>
      <c r="H12515">
        <v>15</v>
      </c>
    </row>
    <row r="12516" spans="1:8" x14ac:dyDescent="0.55000000000000004">
      <c r="A12516" s="1">
        <v>44174</v>
      </c>
      <c r="B12516" s="4" t="s">
        <v>96</v>
      </c>
      <c r="C12516">
        <v>44927</v>
      </c>
      <c r="D12516">
        <v>824387</v>
      </c>
      <c r="E12516">
        <v>39970</v>
      </c>
      <c r="F12516">
        <v>528</v>
      </c>
      <c r="G12516">
        <v>4429</v>
      </c>
      <c r="H12516">
        <v>59</v>
      </c>
    </row>
    <row r="12517" spans="1:8" x14ac:dyDescent="0.55000000000000004">
      <c r="A12517" s="1">
        <v>44174</v>
      </c>
      <c r="B12517" s="4" t="s">
        <v>97</v>
      </c>
      <c r="C12517">
        <v>14100</v>
      </c>
      <c r="D12517">
        <v>275654</v>
      </c>
      <c r="E12517">
        <v>12482</v>
      </c>
      <c r="F12517">
        <v>219</v>
      </c>
      <c r="G12517">
        <v>1399</v>
      </c>
      <c r="H12517">
        <v>54</v>
      </c>
    </row>
    <row r="12518" spans="1:8" x14ac:dyDescent="0.55000000000000004">
      <c r="A12518" s="1">
        <v>44174</v>
      </c>
      <c r="B12518" s="4" t="s">
        <v>98</v>
      </c>
      <c r="C12518">
        <v>369</v>
      </c>
      <c r="D12518">
        <v>23681</v>
      </c>
      <c r="E12518">
        <v>291</v>
      </c>
      <c r="F12518">
        <v>0</v>
      </c>
      <c r="G12518">
        <v>78</v>
      </c>
      <c r="H12518">
        <v>0</v>
      </c>
    </row>
    <row r="12519" spans="1:8" x14ac:dyDescent="0.55000000000000004">
      <c r="A12519" s="1">
        <v>44174</v>
      </c>
      <c r="B12519" s="4" t="s">
        <v>99</v>
      </c>
      <c r="C12519">
        <v>462</v>
      </c>
      <c r="D12519">
        <v>18434</v>
      </c>
      <c r="E12519">
        <v>430</v>
      </c>
      <c r="F12519">
        <v>26</v>
      </c>
      <c r="G12519">
        <v>6</v>
      </c>
      <c r="H12519">
        <v>2</v>
      </c>
    </row>
    <row r="12520" spans="1:8" x14ac:dyDescent="0.55000000000000004">
      <c r="A12520" s="1">
        <v>44174</v>
      </c>
      <c r="B12520" s="4" t="s">
        <v>100</v>
      </c>
      <c r="C12520">
        <v>884</v>
      </c>
      <c r="D12520">
        <v>24070</v>
      </c>
      <c r="E12520">
        <v>803</v>
      </c>
      <c r="F12520">
        <v>50</v>
      </c>
      <c r="G12520">
        <v>32</v>
      </c>
      <c r="H12520">
        <v>0</v>
      </c>
    </row>
    <row r="12521" spans="1:8" x14ac:dyDescent="0.55000000000000004">
      <c r="A12521" s="1">
        <v>44174</v>
      </c>
      <c r="B12521" s="4" t="s">
        <v>101</v>
      </c>
      <c r="C12521">
        <v>329</v>
      </c>
      <c r="D12521">
        <v>16252</v>
      </c>
      <c r="E12521">
        <v>298</v>
      </c>
      <c r="F12521">
        <v>11</v>
      </c>
      <c r="G12521">
        <v>20</v>
      </c>
      <c r="H12521">
        <v>2</v>
      </c>
    </row>
    <row r="12522" spans="1:8" x14ac:dyDescent="0.55000000000000004">
      <c r="A12522" s="1">
        <v>44174</v>
      </c>
      <c r="B12522" s="4" t="s">
        <v>102</v>
      </c>
      <c r="C12522">
        <v>431</v>
      </c>
      <c r="D12522">
        <v>14021</v>
      </c>
      <c r="E12522">
        <v>333</v>
      </c>
      <c r="F12522">
        <v>9</v>
      </c>
      <c r="G12522">
        <v>89</v>
      </c>
      <c r="H12522">
        <v>0</v>
      </c>
    </row>
    <row r="12523" spans="1:8" x14ac:dyDescent="0.55000000000000004">
      <c r="A12523" s="1">
        <v>44174</v>
      </c>
      <c r="B12523" s="4" t="s">
        <v>103</v>
      </c>
      <c r="C12523">
        <v>863</v>
      </c>
      <c r="D12523">
        <v>34907</v>
      </c>
      <c r="E12523">
        <v>712</v>
      </c>
      <c r="F12523">
        <v>6</v>
      </c>
      <c r="G12523">
        <v>117</v>
      </c>
      <c r="H12523">
        <v>4</v>
      </c>
    </row>
    <row r="12524" spans="1:8" x14ac:dyDescent="0.55000000000000004">
      <c r="A12524" s="1">
        <v>44174</v>
      </c>
      <c r="B12524" s="4" t="s">
        <v>104</v>
      </c>
      <c r="C12524">
        <v>1336</v>
      </c>
      <c r="D12524">
        <v>46517</v>
      </c>
      <c r="E12524">
        <v>1049</v>
      </c>
      <c r="F12524">
        <v>16</v>
      </c>
      <c r="G12524">
        <v>271</v>
      </c>
      <c r="H12524">
        <v>1</v>
      </c>
    </row>
    <row r="12525" spans="1:8" x14ac:dyDescent="0.55000000000000004">
      <c r="A12525" s="1">
        <v>44174</v>
      </c>
      <c r="B12525" s="4" t="s">
        <v>105</v>
      </c>
      <c r="C12525">
        <v>2030</v>
      </c>
      <c r="D12525">
        <v>66196</v>
      </c>
      <c r="E12525">
        <v>1367</v>
      </c>
      <c r="F12525">
        <v>19</v>
      </c>
      <c r="G12525">
        <v>644</v>
      </c>
      <c r="H12525">
        <v>12</v>
      </c>
    </row>
    <row r="12526" spans="1:8" x14ac:dyDescent="0.55000000000000004">
      <c r="A12526" s="1">
        <v>44174</v>
      </c>
      <c r="B12526" s="4" t="s">
        <v>106</v>
      </c>
      <c r="C12526">
        <v>11636</v>
      </c>
      <c r="D12526">
        <v>143982</v>
      </c>
      <c r="E12526">
        <v>9547</v>
      </c>
      <c r="F12526">
        <v>138</v>
      </c>
      <c r="G12526">
        <v>1951</v>
      </c>
      <c r="H12526">
        <v>28</v>
      </c>
    </row>
    <row r="12527" spans="1:8" x14ac:dyDescent="0.55000000000000004">
      <c r="A12527" s="1">
        <v>44174</v>
      </c>
      <c r="B12527" s="4" t="s">
        <v>107</v>
      </c>
      <c r="C12527">
        <v>967</v>
      </c>
      <c r="D12527">
        <v>22079</v>
      </c>
      <c r="E12527">
        <v>779</v>
      </c>
      <c r="F12527">
        <v>10</v>
      </c>
      <c r="G12527">
        <v>178</v>
      </c>
      <c r="H12527">
        <v>6</v>
      </c>
    </row>
    <row r="12528" spans="1:8" x14ac:dyDescent="0.55000000000000004">
      <c r="A12528" s="1">
        <v>44174</v>
      </c>
      <c r="B12528" s="4" t="s">
        <v>108</v>
      </c>
      <c r="C12528">
        <v>842</v>
      </c>
      <c r="D12528">
        <v>29940</v>
      </c>
      <c r="E12528">
        <v>768</v>
      </c>
      <c r="F12528">
        <v>11</v>
      </c>
      <c r="G12528">
        <v>63</v>
      </c>
      <c r="H12528">
        <v>2</v>
      </c>
    </row>
    <row r="12529" spans="1:8" x14ac:dyDescent="0.55000000000000004">
      <c r="A12529" s="1">
        <v>44174</v>
      </c>
      <c r="B12529" s="4" t="s">
        <v>109</v>
      </c>
      <c r="C12529">
        <v>2947</v>
      </c>
      <c r="D12529">
        <v>71928</v>
      </c>
      <c r="E12529">
        <v>2590</v>
      </c>
      <c r="F12529">
        <v>39</v>
      </c>
      <c r="G12529">
        <v>325</v>
      </c>
      <c r="H12529">
        <v>8</v>
      </c>
    </row>
    <row r="12530" spans="1:8" x14ac:dyDescent="0.55000000000000004">
      <c r="A12530" s="1">
        <v>44174</v>
      </c>
      <c r="B12530" s="4" t="s">
        <v>110</v>
      </c>
      <c r="C12530">
        <v>23420</v>
      </c>
      <c r="D12530">
        <v>362323</v>
      </c>
      <c r="E12530">
        <v>18825</v>
      </c>
      <c r="F12530">
        <v>380</v>
      </c>
      <c r="G12530">
        <v>4193</v>
      </c>
      <c r="H12530">
        <v>147</v>
      </c>
    </row>
    <row r="12531" spans="1:8" x14ac:dyDescent="0.55000000000000004">
      <c r="A12531" s="1">
        <v>44174</v>
      </c>
      <c r="B12531" s="4" t="s">
        <v>111</v>
      </c>
      <c r="C12531">
        <v>6692</v>
      </c>
      <c r="D12531">
        <v>106995</v>
      </c>
      <c r="E12531">
        <v>5781</v>
      </c>
      <c r="F12531">
        <v>102</v>
      </c>
      <c r="G12531">
        <v>809</v>
      </c>
      <c r="H12531">
        <v>41</v>
      </c>
    </row>
    <row r="12532" spans="1:8" x14ac:dyDescent="0.55000000000000004">
      <c r="A12532" s="1">
        <v>44174</v>
      </c>
      <c r="B12532" s="4" t="s">
        <v>112</v>
      </c>
      <c r="C12532">
        <v>1386</v>
      </c>
      <c r="D12532">
        <v>37171</v>
      </c>
      <c r="E12532">
        <v>1124</v>
      </c>
      <c r="F12532">
        <v>13</v>
      </c>
      <c r="G12532">
        <v>249</v>
      </c>
      <c r="H12532">
        <v>6</v>
      </c>
    </row>
    <row r="12533" spans="1:8" x14ac:dyDescent="0.55000000000000004">
      <c r="A12533" s="1">
        <v>44174</v>
      </c>
      <c r="B12533" s="4" t="s">
        <v>113</v>
      </c>
      <c r="C12533">
        <v>528</v>
      </c>
      <c r="D12533">
        <v>14421</v>
      </c>
      <c r="E12533">
        <v>439</v>
      </c>
      <c r="F12533">
        <v>7</v>
      </c>
      <c r="G12533">
        <v>71</v>
      </c>
      <c r="H12533">
        <v>8</v>
      </c>
    </row>
    <row r="12534" spans="1:8" x14ac:dyDescent="0.55000000000000004">
      <c r="A12534" s="1">
        <v>44174</v>
      </c>
      <c r="B12534" s="4" t="s">
        <v>114</v>
      </c>
      <c r="C12534">
        <v>66</v>
      </c>
      <c r="D12534">
        <v>19097</v>
      </c>
      <c r="E12534">
        <v>56</v>
      </c>
      <c r="F12534">
        <v>0</v>
      </c>
      <c r="G12534">
        <v>9</v>
      </c>
      <c r="H12534">
        <v>0</v>
      </c>
    </row>
    <row r="12535" spans="1:8" x14ac:dyDescent="0.55000000000000004">
      <c r="A12535" s="1">
        <v>44174</v>
      </c>
      <c r="B12535" s="4" t="s">
        <v>115</v>
      </c>
      <c r="C12535">
        <v>158</v>
      </c>
      <c r="D12535">
        <v>7158</v>
      </c>
      <c r="E12535">
        <v>147</v>
      </c>
      <c r="F12535">
        <v>0</v>
      </c>
      <c r="G12535">
        <v>11</v>
      </c>
      <c r="H12535">
        <v>0</v>
      </c>
    </row>
    <row r="12536" spans="1:8" x14ac:dyDescent="0.55000000000000004">
      <c r="A12536" s="1">
        <v>44174</v>
      </c>
      <c r="B12536" s="4" t="s">
        <v>116</v>
      </c>
      <c r="C12536">
        <v>689</v>
      </c>
      <c r="D12536">
        <v>20802</v>
      </c>
      <c r="E12536">
        <v>468</v>
      </c>
      <c r="F12536">
        <v>11</v>
      </c>
      <c r="G12536">
        <v>140</v>
      </c>
      <c r="H12536">
        <v>5</v>
      </c>
    </row>
    <row r="12537" spans="1:8" x14ac:dyDescent="0.55000000000000004">
      <c r="A12537" s="1">
        <v>44174</v>
      </c>
      <c r="B12537" s="4" t="s">
        <v>117</v>
      </c>
      <c r="C12537">
        <v>1128</v>
      </c>
      <c r="D12537">
        <v>39067</v>
      </c>
      <c r="E12537">
        <v>820</v>
      </c>
      <c r="F12537">
        <v>7</v>
      </c>
      <c r="G12537">
        <v>225</v>
      </c>
      <c r="H12537">
        <v>7</v>
      </c>
    </row>
    <row r="12538" spans="1:8" x14ac:dyDescent="0.55000000000000004">
      <c r="A12538" s="1">
        <v>44174</v>
      </c>
      <c r="B12538" s="4" t="s">
        <v>118</v>
      </c>
      <c r="C12538">
        <v>422</v>
      </c>
      <c r="D12538">
        <v>22347</v>
      </c>
      <c r="E12538">
        <v>365</v>
      </c>
      <c r="F12538">
        <v>2</v>
      </c>
      <c r="G12538">
        <v>51</v>
      </c>
      <c r="H12538">
        <v>3</v>
      </c>
    </row>
    <row r="12539" spans="1:8" x14ac:dyDescent="0.55000000000000004">
      <c r="A12539" s="1">
        <v>44174</v>
      </c>
      <c r="B12539" s="4" t="s">
        <v>119</v>
      </c>
      <c r="C12539">
        <v>187</v>
      </c>
      <c r="D12539">
        <v>13592</v>
      </c>
      <c r="E12539">
        <v>172</v>
      </c>
      <c r="F12539">
        <v>9</v>
      </c>
      <c r="G12539">
        <v>6</v>
      </c>
      <c r="H12539">
        <v>1</v>
      </c>
    </row>
    <row r="12540" spans="1:8" x14ac:dyDescent="0.55000000000000004">
      <c r="A12540" s="1">
        <v>44174</v>
      </c>
      <c r="B12540" s="4" t="s">
        <v>120</v>
      </c>
      <c r="C12540">
        <v>191</v>
      </c>
      <c r="D12540">
        <v>18712</v>
      </c>
      <c r="E12540">
        <v>134</v>
      </c>
      <c r="F12540">
        <v>3</v>
      </c>
      <c r="G12540">
        <v>54</v>
      </c>
      <c r="H12540">
        <v>0</v>
      </c>
    </row>
    <row r="12541" spans="1:8" x14ac:dyDescent="0.55000000000000004">
      <c r="A12541" s="1">
        <v>44174</v>
      </c>
      <c r="B12541" s="4" t="s">
        <v>121</v>
      </c>
      <c r="C12541">
        <v>353</v>
      </c>
      <c r="D12541">
        <v>8633</v>
      </c>
      <c r="E12541">
        <v>268</v>
      </c>
      <c r="F12541">
        <v>7</v>
      </c>
      <c r="G12541">
        <v>77</v>
      </c>
      <c r="H12541">
        <v>2</v>
      </c>
    </row>
    <row r="12542" spans="1:8" x14ac:dyDescent="0.55000000000000004">
      <c r="A12542" s="1">
        <v>44174</v>
      </c>
      <c r="B12542" s="4" t="s">
        <v>169</v>
      </c>
      <c r="C12542">
        <v>281</v>
      </c>
      <c r="D12542">
        <v>4309</v>
      </c>
      <c r="E12542">
        <v>161</v>
      </c>
      <c r="F12542">
        <v>4</v>
      </c>
      <c r="G12542">
        <v>95</v>
      </c>
      <c r="H12542">
        <v>1</v>
      </c>
    </row>
    <row r="12543" spans="1:8" x14ac:dyDescent="0.55000000000000004">
      <c r="A12543" s="1">
        <v>44174</v>
      </c>
      <c r="B12543" s="4" t="s">
        <v>122</v>
      </c>
      <c r="C12543">
        <v>6264</v>
      </c>
      <c r="D12543">
        <v>216468</v>
      </c>
      <c r="E12543">
        <v>5712</v>
      </c>
      <c r="F12543">
        <v>110</v>
      </c>
      <c r="G12543">
        <v>442</v>
      </c>
      <c r="H12543">
        <v>9</v>
      </c>
    </row>
    <row r="12544" spans="1:8" x14ac:dyDescent="0.55000000000000004">
      <c r="A12544" s="1">
        <v>44174</v>
      </c>
      <c r="B12544" s="4" t="s">
        <v>123</v>
      </c>
      <c r="C12544">
        <v>354</v>
      </c>
      <c r="D12544">
        <v>10900</v>
      </c>
      <c r="E12544">
        <v>310</v>
      </c>
      <c r="F12544">
        <v>2</v>
      </c>
      <c r="G12544">
        <v>48</v>
      </c>
      <c r="H12544">
        <v>0</v>
      </c>
    </row>
    <row r="12545" spans="1:8" x14ac:dyDescent="0.55000000000000004">
      <c r="A12545" s="1">
        <v>44174</v>
      </c>
      <c r="B12545" s="4" t="s">
        <v>124</v>
      </c>
      <c r="C12545">
        <v>277</v>
      </c>
      <c r="D12545">
        <v>28830</v>
      </c>
      <c r="E12545">
        <v>265</v>
      </c>
      <c r="F12545">
        <v>3</v>
      </c>
      <c r="G12545">
        <v>9</v>
      </c>
      <c r="H12545">
        <v>0</v>
      </c>
    </row>
    <row r="12546" spans="1:8" x14ac:dyDescent="0.55000000000000004">
      <c r="A12546" s="1">
        <v>44174</v>
      </c>
      <c r="B12546" s="4" t="s">
        <v>125</v>
      </c>
      <c r="C12546">
        <v>1133</v>
      </c>
      <c r="D12546">
        <v>26916</v>
      </c>
      <c r="E12546">
        <v>1004</v>
      </c>
      <c r="F12546">
        <v>13</v>
      </c>
      <c r="G12546">
        <v>76</v>
      </c>
      <c r="H12546">
        <v>7</v>
      </c>
    </row>
    <row r="12547" spans="1:8" x14ac:dyDescent="0.55000000000000004">
      <c r="A12547" s="1">
        <v>44174</v>
      </c>
      <c r="B12547" s="4" t="s">
        <v>126</v>
      </c>
      <c r="C12547">
        <v>439</v>
      </c>
      <c r="D12547">
        <v>31686</v>
      </c>
      <c r="E12547">
        <v>284</v>
      </c>
      <c r="F12547">
        <v>3</v>
      </c>
      <c r="G12547">
        <v>152</v>
      </c>
      <c r="H12547">
        <v>2</v>
      </c>
    </row>
    <row r="12548" spans="1:8" x14ac:dyDescent="0.55000000000000004">
      <c r="A12548" s="1">
        <v>44174</v>
      </c>
      <c r="B12548" s="4" t="s">
        <v>127</v>
      </c>
      <c r="C12548">
        <v>574</v>
      </c>
      <c r="D12548">
        <v>10751</v>
      </c>
      <c r="E12548">
        <v>479</v>
      </c>
      <c r="F12548">
        <v>2</v>
      </c>
      <c r="G12548">
        <v>95</v>
      </c>
      <c r="H12548">
        <v>1</v>
      </c>
    </row>
    <row r="12549" spans="1:8" x14ac:dyDescent="0.55000000000000004">
      <c r="A12549" s="1">
        <v>44174</v>
      </c>
      <c r="B12549" s="4" t="s">
        <v>128</v>
      </c>
      <c r="C12549">
        <v>741</v>
      </c>
      <c r="D12549">
        <v>29079</v>
      </c>
      <c r="E12549">
        <v>621</v>
      </c>
      <c r="F12549">
        <v>13</v>
      </c>
      <c r="G12549">
        <v>120</v>
      </c>
      <c r="H12549">
        <v>1</v>
      </c>
    </row>
    <row r="12550" spans="1:8" x14ac:dyDescent="0.55000000000000004">
      <c r="A12550" s="1">
        <v>44174</v>
      </c>
      <c r="B12550" s="4" t="s">
        <v>129</v>
      </c>
      <c r="C12550">
        <v>4656</v>
      </c>
      <c r="D12550">
        <v>77481</v>
      </c>
      <c r="E12550">
        <v>4202</v>
      </c>
      <c r="F12550">
        <v>75</v>
      </c>
      <c r="G12550">
        <v>384</v>
      </c>
      <c r="H12550">
        <v>7</v>
      </c>
    </row>
    <row r="12551" spans="1:8" x14ac:dyDescent="0.55000000000000004">
      <c r="A12551" s="1">
        <v>44175</v>
      </c>
      <c r="B12551" s="4" t="s">
        <v>84</v>
      </c>
      <c r="C12551">
        <v>10564</v>
      </c>
      <c r="D12551">
        <v>179615</v>
      </c>
      <c r="E12551">
        <v>8025</v>
      </c>
      <c r="F12551">
        <v>287</v>
      </c>
      <c r="G12551">
        <v>2252</v>
      </c>
      <c r="H12551">
        <v>32</v>
      </c>
    </row>
    <row r="12552" spans="1:8" x14ac:dyDescent="0.55000000000000004">
      <c r="A12552" s="1">
        <v>44175</v>
      </c>
      <c r="B12552" s="4" t="s">
        <v>85</v>
      </c>
      <c r="C12552">
        <v>358</v>
      </c>
      <c r="D12552">
        <v>7732</v>
      </c>
      <c r="E12552">
        <v>291</v>
      </c>
      <c r="F12552">
        <v>6</v>
      </c>
      <c r="G12552">
        <v>61</v>
      </c>
      <c r="H12552">
        <v>2</v>
      </c>
    </row>
    <row r="12553" spans="1:8" x14ac:dyDescent="0.55000000000000004">
      <c r="A12553" s="1">
        <v>44175</v>
      </c>
      <c r="B12553" s="4" t="s">
        <v>86</v>
      </c>
      <c r="C12553">
        <v>230</v>
      </c>
      <c r="D12553">
        <v>10500</v>
      </c>
      <c r="E12553">
        <v>168</v>
      </c>
      <c r="F12553">
        <v>8</v>
      </c>
      <c r="G12553">
        <v>54</v>
      </c>
      <c r="H12553">
        <v>4</v>
      </c>
    </row>
    <row r="12554" spans="1:8" x14ac:dyDescent="0.55000000000000004">
      <c r="A12554" s="1">
        <v>44175</v>
      </c>
      <c r="B12554" s="4" t="s">
        <v>87</v>
      </c>
      <c r="C12554">
        <v>1379</v>
      </c>
      <c r="D12554">
        <v>20768</v>
      </c>
      <c r="E12554">
        <v>1185</v>
      </c>
      <c r="F12554">
        <v>12</v>
      </c>
      <c r="G12554">
        <v>182</v>
      </c>
      <c r="H12554">
        <v>3</v>
      </c>
    </row>
    <row r="12555" spans="1:8" x14ac:dyDescent="0.55000000000000004">
      <c r="A12555" s="1">
        <v>44175</v>
      </c>
      <c r="B12555" s="4" t="s">
        <v>88</v>
      </c>
      <c r="C12555">
        <v>90</v>
      </c>
      <c r="D12555">
        <v>3746</v>
      </c>
      <c r="E12555">
        <v>89</v>
      </c>
      <c r="F12555">
        <v>1</v>
      </c>
      <c r="G12555">
        <v>0</v>
      </c>
      <c r="H12555">
        <v>0</v>
      </c>
    </row>
    <row r="12556" spans="1:8" x14ac:dyDescent="0.55000000000000004">
      <c r="A12556" s="1">
        <v>44175</v>
      </c>
      <c r="B12556" s="4" t="s">
        <v>89</v>
      </c>
      <c r="C12556">
        <v>211</v>
      </c>
      <c r="D12556">
        <v>8725</v>
      </c>
      <c r="E12556">
        <v>138</v>
      </c>
      <c r="F12556">
        <v>1</v>
      </c>
      <c r="G12556">
        <v>72</v>
      </c>
      <c r="H12556">
        <v>1</v>
      </c>
    </row>
    <row r="12557" spans="1:8" x14ac:dyDescent="0.55000000000000004">
      <c r="A12557" s="1">
        <v>44175</v>
      </c>
      <c r="B12557" s="4" t="s">
        <v>90</v>
      </c>
      <c r="C12557">
        <v>565</v>
      </c>
      <c r="D12557">
        <v>43381</v>
      </c>
      <c r="E12557">
        <v>486</v>
      </c>
      <c r="F12557">
        <v>8</v>
      </c>
      <c r="G12557">
        <v>71</v>
      </c>
      <c r="H12557">
        <v>5</v>
      </c>
    </row>
    <row r="12558" spans="1:8" x14ac:dyDescent="0.55000000000000004">
      <c r="A12558" s="1">
        <v>44175</v>
      </c>
      <c r="B12558" s="4" t="s">
        <v>91</v>
      </c>
      <c r="C12558">
        <v>1911</v>
      </c>
      <c r="D12558">
        <v>17732</v>
      </c>
      <c r="E12558">
        <v>1546</v>
      </c>
      <c r="F12558">
        <v>25</v>
      </c>
      <c r="G12558">
        <v>340</v>
      </c>
      <c r="H12558">
        <v>16</v>
      </c>
    </row>
    <row r="12559" spans="1:8" x14ac:dyDescent="0.55000000000000004">
      <c r="A12559" s="1">
        <v>44175</v>
      </c>
      <c r="B12559" s="4" t="s">
        <v>92</v>
      </c>
      <c r="C12559">
        <v>822</v>
      </c>
      <c r="D12559">
        <v>59955</v>
      </c>
      <c r="E12559">
        <v>615</v>
      </c>
      <c r="F12559">
        <v>2</v>
      </c>
      <c r="G12559">
        <v>207</v>
      </c>
      <c r="H12559">
        <v>9</v>
      </c>
    </row>
    <row r="12560" spans="1:8" x14ac:dyDescent="0.55000000000000004">
      <c r="A12560" s="1">
        <v>44175</v>
      </c>
      <c r="B12560" s="4" t="s">
        <v>93</v>
      </c>
      <c r="C12560">
        <v>1526</v>
      </c>
      <c r="D12560">
        <v>40734</v>
      </c>
      <c r="E12560">
        <v>1176</v>
      </c>
      <c r="F12560">
        <v>24</v>
      </c>
      <c r="G12560">
        <v>282</v>
      </c>
      <c r="H12560">
        <v>9</v>
      </c>
    </row>
    <row r="12561" spans="1:8" x14ac:dyDescent="0.55000000000000004">
      <c r="A12561" s="1">
        <v>44175</v>
      </c>
      <c r="B12561" s="4" t="s">
        <v>94</v>
      </c>
      <c r="C12561">
        <v>9916</v>
      </c>
      <c r="D12561">
        <v>257874</v>
      </c>
      <c r="E12561">
        <v>8087</v>
      </c>
      <c r="F12561">
        <v>168</v>
      </c>
      <c r="G12561">
        <v>1661</v>
      </c>
      <c r="H12561">
        <v>30</v>
      </c>
    </row>
    <row r="12562" spans="1:8" x14ac:dyDescent="0.55000000000000004">
      <c r="A12562" s="1">
        <v>44175</v>
      </c>
      <c r="B12562" s="4" t="s">
        <v>95</v>
      </c>
      <c r="C12562">
        <v>7842</v>
      </c>
      <c r="D12562">
        <v>187875</v>
      </c>
      <c r="E12562">
        <v>6891</v>
      </c>
      <c r="F12562">
        <v>95</v>
      </c>
      <c r="G12562">
        <v>856</v>
      </c>
      <c r="H12562">
        <v>13</v>
      </c>
    </row>
    <row r="12563" spans="1:8" x14ac:dyDescent="0.55000000000000004">
      <c r="A12563" s="1">
        <v>44175</v>
      </c>
      <c r="B12563" s="4" t="s">
        <v>96</v>
      </c>
      <c r="C12563">
        <v>45529</v>
      </c>
      <c r="D12563">
        <v>832855</v>
      </c>
      <c r="E12563">
        <v>40375</v>
      </c>
      <c r="F12563">
        <v>530</v>
      </c>
      <c r="G12563">
        <v>4624</v>
      </c>
      <c r="H12563">
        <v>59</v>
      </c>
    </row>
    <row r="12564" spans="1:8" x14ac:dyDescent="0.55000000000000004">
      <c r="A12564" s="1">
        <v>44175</v>
      </c>
      <c r="B12564" s="4" t="s">
        <v>97</v>
      </c>
      <c r="C12564">
        <v>14314</v>
      </c>
      <c r="D12564">
        <v>278675</v>
      </c>
      <c r="E12564">
        <v>12662</v>
      </c>
      <c r="F12564">
        <v>220</v>
      </c>
      <c r="G12564">
        <v>1432</v>
      </c>
      <c r="H12564">
        <v>55</v>
      </c>
    </row>
    <row r="12565" spans="1:8" x14ac:dyDescent="0.55000000000000004">
      <c r="A12565" s="1">
        <v>44175</v>
      </c>
      <c r="B12565" s="4" t="s">
        <v>98</v>
      </c>
      <c r="C12565">
        <v>374</v>
      </c>
      <c r="D12565">
        <v>23908</v>
      </c>
      <c r="E12565">
        <v>294</v>
      </c>
      <c r="F12565">
        <v>0</v>
      </c>
      <c r="G12565">
        <v>80</v>
      </c>
      <c r="H12565">
        <v>0</v>
      </c>
    </row>
    <row r="12566" spans="1:8" x14ac:dyDescent="0.55000000000000004">
      <c r="A12566" s="1">
        <v>44175</v>
      </c>
      <c r="B12566" s="4" t="s">
        <v>99</v>
      </c>
      <c r="C12566">
        <v>462</v>
      </c>
      <c r="D12566">
        <v>18434</v>
      </c>
      <c r="E12566">
        <v>430</v>
      </c>
      <c r="F12566">
        <v>26</v>
      </c>
      <c r="G12566">
        <v>6</v>
      </c>
      <c r="H12566">
        <v>1</v>
      </c>
    </row>
    <row r="12567" spans="1:8" x14ac:dyDescent="0.55000000000000004">
      <c r="A12567" s="1">
        <v>44175</v>
      </c>
      <c r="B12567" s="4" t="s">
        <v>100</v>
      </c>
      <c r="C12567">
        <v>888</v>
      </c>
      <c r="D12567">
        <v>24224</v>
      </c>
      <c r="E12567">
        <v>806</v>
      </c>
      <c r="F12567">
        <v>50</v>
      </c>
      <c r="G12567">
        <v>33</v>
      </c>
      <c r="H12567">
        <v>0</v>
      </c>
    </row>
    <row r="12568" spans="1:8" x14ac:dyDescent="0.55000000000000004">
      <c r="A12568" s="1">
        <v>44175</v>
      </c>
      <c r="B12568" s="4" t="s">
        <v>101</v>
      </c>
      <c r="C12568">
        <v>331</v>
      </c>
      <c r="D12568">
        <v>16405</v>
      </c>
      <c r="E12568">
        <v>302</v>
      </c>
      <c r="F12568">
        <v>11</v>
      </c>
      <c r="G12568">
        <v>18</v>
      </c>
      <c r="H12568">
        <v>2</v>
      </c>
    </row>
    <row r="12569" spans="1:8" x14ac:dyDescent="0.55000000000000004">
      <c r="A12569" s="1">
        <v>44175</v>
      </c>
      <c r="B12569" s="4" t="s">
        <v>102</v>
      </c>
      <c r="C12569">
        <v>437</v>
      </c>
      <c r="D12569">
        <v>14053</v>
      </c>
      <c r="E12569">
        <v>341</v>
      </c>
      <c r="F12569">
        <v>9</v>
      </c>
      <c r="G12569">
        <v>87</v>
      </c>
      <c r="H12569">
        <v>0</v>
      </c>
    </row>
    <row r="12570" spans="1:8" x14ac:dyDescent="0.55000000000000004">
      <c r="A12570" s="1">
        <v>44175</v>
      </c>
      <c r="B12570" s="4" t="s">
        <v>103</v>
      </c>
      <c r="C12570">
        <v>892</v>
      </c>
      <c r="D12570">
        <v>35313</v>
      </c>
      <c r="E12570">
        <v>729</v>
      </c>
      <c r="F12570">
        <v>6</v>
      </c>
      <c r="G12570">
        <v>126</v>
      </c>
      <c r="H12570">
        <v>3</v>
      </c>
    </row>
    <row r="12571" spans="1:8" x14ac:dyDescent="0.55000000000000004">
      <c r="A12571" s="1">
        <v>44175</v>
      </c>
      <c r="B12571" s="4" t="s">
        <v>104</v>
      </c>
      <c r="C12571">
        <v>1381</v>
      </c>
      <c r="D12571">
        <v>47457</v>
      </c>
      <c r="E12571">
        <v>1074</v>
      </c>
      <c r="F12571">
        <v>16</v>
      </c>
      <c r="G12571">
        <v>291</v>
      </c>
      <c r="H12571">
        <v>2</v>
      </c>
    </row>
    <row r="12572" spans="1:8" x14ac:dyDescent="0.55000000000000004">
      <c r="A12572" s="1">
        <v>44175</v>
      </c>
      <c r="B12572" s="4" t="s">
        <v>105</v>
      </c>
      <c r="C12572">
        <v>2059</v>
      </c>
      <c r="D12572">
        <v>67074</v>
      </c>
      <c r="E12572">
        <v>1402</v>
      </c>
      <c r="F12572">
        <v>19</v>
      </c>
      <c r="G12572">
        <v>638</v>
      </c>
      <c r="H12572">
        <v>16</v>
      </c>
    </row>
    <row r="12573" spans="1:8" x14ac:dyDescent="0.55000000000000004">
      <c r="A12573" s="1">
        <v>44175</v>
      </c>
      <c r="B12573" s="4" t="s">
        <v>106</v>
      </c>
      <c r="C12573">
        <v>11881</v>
      </c>
      <c r="D12573">
        <v>150622</v>
      </c>
      <c r="E12573">
        <v>9717</v>
      </c>
      <c r="F12573">
        <v>138</v>
      </c>
      <c r="G12573">
        <v>2026</v>
      </c>
      <c r="H12573">
        <v>28</v>
      </c>
    </row>
    <row r="12574" spans="1:8" x14ac:dyDescent="0.55000000000000004">
      <c r="A12574" s="1">
        <v>44175</v>
      </c>
      <c r="B12574" s="4" t="s">
        <v>107</v>
      </c>
      <c r="C12574">
        <v>1011</v>
      </c>
      <c r="D12574">
        <v>22079</v>
      </c>
      <c r="E12574">
        <v>817</v>
      </c>
      <c r="F12574">
        <v>10</v>
      </c>
      <c r="G12574">
        <v>184</v>
      </c>
      <c r="H12574">
        <v>6</v>
      </c>
    </row>
    <row r="12575" spans="1:8" x14ac:dyDescent="0.55000000000000004">
      <c r="A12575" s="1">
        <v>44175</v>
      </c>
      <c r="B12575" s="4" t="s">
        <v>108</v>
      </c>
      <c r="C12575">
        <v>847</v>
      </c>
      <c r="D12575">
        <v>30278</v>
      </c>
      <c r="E12575">
        <v>770</v>
      </c>
      <c r="F12575">
        <v>11</v>
      </c>
      <c r="G12575">
        <v>66</v>
      </c>
      <c r="H12575">
        <v>1</v>
      </c>
    </row>
    <row r="12576" spans="1:8" x14ac:dyDescent="0.55000000000000004">
      <c r="A12576" s="1">
        <v>44175</v>
      </c>
      <c r="B12576" s="4" t="s">
        <v>109</v>
      </c>
      <c r="C12576">
        <v>3022</v>
      </c>
      <c r="D12576">
        <v>72905</v>
      </c>
      <c r="E12576">
        <v>2622</v>
      </c>
      <c r="F12576">
        <v>39</v>
      </c>
      <c r="G12576">
        <v>369</v>
      </c>
      <c r="H12576">
        <v>8</v>
      </c>
    </row>
    <row r="12577" spans="1:8" x14ac:dyDescent="0.55000000000000004">
      <c r="A12577" s="1">
        <v>44175</v>
      </c>
      <c r="B12577" s="4" t="s">
        <v>110</v>
      </c>
      <c r="C12577">
        <v>23835</v>
      </c>
      <c r="D12577">
        <v>367365</v>
      </c>
      <c r="E12577">
        <v>19065</v>
      </c>
      <c r="F12577">
        <v>389</v>
      </c>
      <c r="G12577">
        <v>4359</v>
      </c>
      <c r="H12577">
        <v>150</v>
      </c>
    </row>
    <row r="12578" spans="1:8" x14ac:dyDescent="0.55000000000000004">
      <c r="A12578" s="1">
        <v>44175</v>
      </c>
      <c r="B12578" s="4" t="s">
        <v>111</v>
      </c>
      <c r="C12578">
        <v>6849</v>
      </c>
      <c r="D12578">
        <v>108330</v>
      </c>
      <c r="E12578">
        <v>5918</v>
      </c>
      <c r="F12578">
        <v>103</v>
      </c>
      <c r="G12578">
        <v>828</v>
      </c>
      <c r="H12578">
        <v>42</v>
      </c>
    </row>
    <row r="12579" spans="1:8" x14ac:dyDescent="0.55000000000000004">
      <c r="A12579" s="1">
        <v>44175</v>
      </c>
      <c r="B12579" s="4" t="s">
        <v>112</v>
      </c>
      <c r="C12579">
        <v>1410</v>
      </c>
      <c r="D12579">
        <v>37665</v>
      </c>
      <c r="E12579">
        <v>1142</v>
      </c>
      <c r="F12579">
        <v>13</v>
      </c>
      <c r="G12579">
        <v>255</v>
      </c>
      <c r="H12579">
        <v>6</v>
      </c>
    </row>
    <row r="12580" spans="1:8" x14ac:dyDescent="0.55000000000000004">
      <c r="A12580" s="1">
        <v>44175</v>
      </c>
      <c r="B12580" s="4" t="s">
        <v>113</v>
      </c>
      <c r="C12580">
        <v>538</v>
      </c>
      <c r="D12580">
        <v>14550</v>
      </c>
      <c r="E12580">
        <v>445</v>
      </c>
      <c r="F12580">
        <v>7</v>
      </c>
      <c r="G12580">
        <v>75</v>
      </c>
      <c r="H12580">
        <v>9</v>
      </c>
    </row>
    <row r="12581" spans="1:8" x14ac:dyDescent="0.55000000000000004">
      <c r="A12581" s="1">
        <v>44175</v>
      </c>
      <c r="B12581" s="4" t="s">
        <v>114</v>
      </c>
      <c r="C12581">
        <v>67</v>
      </c>
      <c r="D12581">
        <v>19267</v>
      </c>
      <c r="E12581">
        <v>56</v>
      </c>
      <c r="F12581">
        <v>0</v>
      </c>
      <c r="G12581">
        <v>10</v>
      </c>
      <c r="H12581">
        <v>0</v>
      </c>
    </row>
    <row r="12582" spans="1:8" x14ac:dyDescent="0.55000000000000004">
      <c r="A12582" s="1">
        <v>44175</v>
      </c>
      <c r="B12582" s="4" t="s">
        <v>115</v>
      </c>
      <c r="C12582">
        <v>159</v>
      </c>
      <c r="D12582">
        <v>7158</v>
      </c>
      <c r="E12582">
        <v>148</v>
      </c>
      <c r="F12582">
        <v>0</v>
      </c>
      <c r="G12582">
        <v>11</v>
      </c>
      <c r="H12582">
        <v>0</v>
      </c>
    </row>
    <row r="12583" spans="1:8" x14ac:dyDescent="0.55000000000000004">
      <c r="A12583" s="1">
        <v>44175</v>
      </c>
      <c r="B12583" s="4" t="s">
        <v>116</v>
      </c>
      <c r="C12583">
        <v>702</v>
      </c>
      <c r="D12583">
        <v>20802</v>
      </c>
      <c r="E12583">
        <v>562</v>
      </c>
      <c r="F12583">
        <v>11</v>
      </c>
      <c r="G12583">
        <v>116</v>
      </c>
      <c r="H12583">
        <v>3</v>
      </c>
    </row>
    <row r="12584" spans="1:8" x14ac:dyDescent="0.55000000000000004">
      <c r="A12584" s="1">
        <v>44175</v>
      </c>
      <c r="B12584" s="4" t="s">
        <v>117</v>
      </c>
      <c r="C12584">
        <v>1249</v>
      </c>
      <c r="D12584">
        <v>39067</v>
      </c>
      <c r="E12584">
        <v>857</v>
      </c>
      <c r="F12584">
        <v>8</v>
      </c>
      <c r="G12584">
        <v>257</v>
      </c>
      <c r="H12584">
        <v>6</v>
      </c>
    </row>
    <row r="12585" spans="1:8" x14ac:dyDescent="0.55000000000000004">
      <c r="A12585" s="1">
        <v>44175</v>
      </c>
      <c r="B12585" s="4" t="s">
        <v>118</v>
      </c>
      <c r="C12585">
        <v>427</v>
      </c>
      <c r="D12585">
        <v>22347</v>
      </c>
      <c r="E12585">
        <v>367</v>
      </c>
      <c r="F12585">
        <v>2</v>
      </c>
      <c r="G12585">
        <v>54</v>
      </c>
      <c r="H12585">
        <v>3</v>
      </c>
    </row>
    <row r="12586" spans="1:8" x14ac:dyDescent="0.55000000000000004">
      <c r="A12586" s="1">
        <v>44175</v>
      </c>
      <c r="B12586" s="4" t="s">
        <v>119</v>
      </c>
      <c r="C12586">
        <v>187</v>
      </c>
      <c r="D12586">
        <v>13733</v>
      </c>
      <c r="E12586">
        <v>173</v>
      </c>
      <c r="F12586">
        <v>9</v>
      </c>
      <c r="G12586">
        <v>5</v>
      </c>
      <c r="H12586">
        <v>0</v>
      </c>
    </row>
    <row r="12587" spans="1:8" x14ac:dyDescent="0.55000000000000004">
      <c r="A12587" s="1">
        <v>44175</v>
      </c>
      <c r="B12587" s="4" t="s">
        <v>120</v>
      </c>
      <c r="C12587">
        <v>195</v>
      </c>
      <c r="D12587">
        <v>19072</v>
      </c>
      <c r="E12587">
        <v>136</v>
      </c>
      <c r="F12587">
        <v>3</v>
      </c>
      <c r="G12587">
        <v>56</v>
      </c>
      <c r="H12587">
        <v>0</v>
      </c>
    </row>
    <row r="12588" spans="1:8" x14ac:dyDescent="0.55000000000000004">
      <c r="A12588" s="1">
        <v>44175</v>
      </c>
      <c r="B12588" s="4" t="s">
        <v>121</v>
      </c>
      <c r="C12588">
        <v>354</v>
      </c>
      <c r="D12588">
        <v>8650</v>
      </c>
      <c r="E12588">
        <v>278</v>
      </c>
      <c r="F12588">
        <v>7</v>
      </c>
      <c r="G12588">
        <v>68</v>
      </c>
      <c r="H12588">
        <v>2</v>
      </c>
    </row>
    <row r="12589" spans="1:8" x14ac:dyDescent="0.55000000000000004">
      <c r="A12589" s="1">
        <v>44175</v>
      </c>
      <c r="B12589" s="4" t="s">
        <v>169</v>
      </c>
      <c r="C12589">
        <v>301</v>
      </c>
      <c r="D12589">
        <v>4414</v>
      </c>
      <c r="E12589">
        <v>168</v>
      </c>
      <c r="F12589">
        <v>4</v>
      </c>
      <c r="G12589">
        <v>129</v>
      </c>
      <c r="H12589">
        <v>1</v>
      </c>
    </row>
    <row r="12590" spans="1:8" x14ac:dyDescent="0.55000000000000004">
      <c r="A12590" s="1">
        <v>44175</v>
      </c>
      <c r="B12590" s="4" t="s">
        <v>122</v>
      </c>
      <c r="C12590">
        <v>6343</v>
      </c>
      <c r="D12590">
        <v>218811</v>
      </c>
      <c r="E12590">
        <v>5748</v>
      </c>
      <c r="F12590">
        <v>110</v>
      </c>
      <c r="G12590">
        <v>485</v>
      </c>
      <c r="H12590">
        <v>10</v>
      </c>
    </row>
    <row r="12591" spans="1:8" x14ac:dyDescent="0.55000000000000004">
      <c r="A12591" s="1">
        <v>44175</v>
      </c>
      <c r="B12591" s="4" t="s">
        <v>123</v>
      </c>
      <c r="C12591">
        <v>367</v>
      </c>
      <c r="D12591">
        <v>11101</v>
      </c>
      <c r="E12591">
        <v>311</v>
      </c>
      <c r="F12591">
        <v>3</v>
      </c>
      <c r="G12591">
        <v>60</v>
      </c>
      <c r="H12591">
        <v>0</v>
      </c>
    </row>
    <row r="12592" spans="1:8" x14ac:dyDescent="0.55000000000000004">
      <c r="A12592" s="1">
        <v>44175</v>
      </c>
      <c r="B12592" s="4" t="s">
        <v>124</v>
      </c>
      <c r="C12592">
        <v>278</v>
      </c>
      <c r="D12592">
        <v>29063</v>
      </c>
      <c r="E12592">
        <v>265</v>
      </c>
      <c r="F12592">
        <v>3</v>
      </c>
      <c r="G12592">
        <v>11</v>
      </c>
      <c r="H12592">
        <v>0</v>
      </c>
    </row>
    <row r="12593" spans="1:8" x14ac:dyDescent="0.55000000000000004">
      <c r="A12593" s="1">
        <v>44175</v>
      </c>
      <c r="B12593" s="4" t="s">
        <v>125</v>
      </c>
      <c r="C12593">
        <v>1152</v>
      </c>
      <c r="D12593">
        <v>27107</v>
      </c>
      <c r="E12593">
        <v>1012</v>
      </c>
      <c r="F12593">
        <v>13</v>
      </c>
      <c r="G12593">
        <v>89</v>
      </c>
      <c r="H12593">
        <v>7</v>
      </c>
    </row>
    <row r="12594" spans="1:8" x14ac:dyDescent="0.55000000000000004">
      <c r="A12594" s="1">
        <v>44175</v>
      </c>
      <c r="B12594" s="4" t="s">
        <v>126</v>
      </c>
      <c r="C12594">
        <v>464</v>
      </c>
      <c r="D12594">
        <v>32363</v>
      </c>
      <c r="E12594">
        <v>300</v>
      </c>
      <c r="F12594">
        <v>3</v>
      </c>
      <c r="G12594">
        <v>161</v>
      </c>
      <c r="H12594">
        <v>1</v>
      </c>
    </row>
    <row r="12595" spans="1:8" x14ac:dyDescent="0.55000000000000004">
      <c r="A12595" s="1">
        <v>44175</v>
      </c>
      <c r="B12595" s="4" t="s">
        <v>127</v>
      </c>
      <c r="C12595">
        <v>579</v>
      </c>
      <c r="D12595">
        <v>10795</v>
      </c>
      <c r="E12595">
        <v>485</v>
      </c>
      <c r="F12595">
        <v>3</v>
      </c>
      <c r="G12595">
        <v>94</v>
      </c>
      <c r="H12595">
        <v>1</v>
      </c>
    </row>
    <row r="12596" spans="1:8" x14ac:dyDescent="0.55000000000000004">
      <c r="A12596" s="1">
        <v>44175</v>
      </c>
      <c r="B12596" s="4" t="s">
        <v>128</v>
      </c>
      <c r="C12596">
        <v>741</v>
      </c>
      <c r="D12596">
        <v>29617</v>
      </c>
      <c r="E12596">
        <v>621</v>
      </c>
      <c r="F12596">
        <v>13</v>
      </c>
      <c r="G12596">
        <v>120</v>
      </c>
      <c r="H12596">
        <v>1</v>
      </c>
    </row>
    <row r="12597" spans="1:8" x14ac:dyDescent="0.55000000000000004">
      <c r="A12597" s="1">
        <v>44175</v>
      </c>
      <c r="B12597" s="4" t="s">
        <v>129</v>
      </c>
      <c r="C12597">
        <v>4702</v>
      </c>
      <c r="D12597">
        <v>78065</v>
      </c>
      <c r="E12597">
        <v>4247</v>
      </c>
      <c r="F12597">
        <v>75</v>
      </c>
      <c r="G12597">
        <v>385</v>
      </c>
      <c r="H12597">
        <v>7</v>
      </c>
    </row>
    <row r="12598" spans="1:8" x14ac:dyDescent="0.55000000000000004">
      <c r="A12598" s="1">
        <v>44176</v>
      </c>
      <c r="B12598" s="4" t="s">
        <v>84</v>
      </c>
      <c r="C12598">
        <v>10805</v>
      </c>
      <c r="D12598">
        <v>183390</v>
      </c>
      <c r="E12598">
        <v>8239</v>
      </c>
      <c r="F12598">
        <v>292</v>
      </c>
      <c r="G12598">
        <v>2274</v>
      </c>
      <c r="H12598">
        <v>33</v>
      </c>
    </row>
    <row r="12599" spans="1:8" x14ac:dyDescent="0.55000000000000004">
      <c r="A12599" s="1">
        <v>44176</v>
      </c>
      <c r="B12599" s="4" t="s">
        <v>85</v>
      </c>
      <c r="C12599">
        <v>364</v>
      </c>
      <c r="D12599">
        <v>7849</v>
      </c>
      <c r="E12599">
        <v>293</v>
      </c>
      <c r="F12599">
        <v>6</v>
      </c>
      <c r="G12599">
        <v>65</v>
      </c>
      <c r="H12599">
        <v>2</v>
      </c>
    </row>
    <row r="12600" spans="1:8" x14ac:dyDescent="0.55000000000000004">
      <c r="A12600" s="1">
        <v>44176</v>
      </c>
      <c r="B12600" s="4" t="s">
        <v>86</v>
      </c>
      <c r="C12600">
        <v>252</v>
      </c>
      <c r="D12600">
        <v>10662</v>
      </c>
      <c r="E12600">
        <v>173</v>
      </c>
      <c r="F12600">
        <v>8</v>
      </c>
      <c r="G12600">
        <v>71</v>
      </c>
      <c r="H12600">
        <v>4</v>
      </c>
    </row>
    <row r="12601" spans="1:8" x14ac:dyDescent="0.55000000000000004">
      <c r="A12601" s="1">
        <v>44176</v>
      </c>
      <c r="B12601" s="4" t="s">
        <v>87</v>
      </c>
      <c r="C12601">
        <v>1417</v>
      </c>
      <c r="D12601">
        <v>21113</v>
      </c>
      <c r="E12601">
        <v>1197</v>
      </c>
      <c r="F12601">
        <v>12</v>
      </c>
      <c r="G12601">
        <v>208</v>
      </c>
      <c r="H12601">
        <v>3</v>
      </c>
    </row>
    <row r="12602" spans="1:8" x14ac:dyDescent="0.55000000000000004">
      <c r="A12602" s="1">
        <v>44176</v>
      </c>
      <c r="B12602" s="4" t="s">
        <v>88</v>
      </c>
      <c r="C12602">
        <v>90</v>
      </c>
      <c r="D12602">
        <v>3746</v>
      </c>
      <c r="E12602">
        <v>89</v>
      </c>
      <c r="F12602">
        <v>1</v>
      </c>
      <c r="G12602">
        <v>0</v>
      </c>
      <c r="H12602">
        <v>0</v>
      </c>
    </row>
    <row r="12603" spans="1:8" x14ac:dyDescent="0.55000000000000004">
      <c r="A12603" s="1">
        <v>44176</v>
      </c>
      <c r="B12603" s="4" t="s">
        <v>89</v>
      </c>
      <c r="C12603">
        <v>218</v>
      </c>
      <c r="D12603">
        <v>8932</v>
      </c>
      <c r="E12603">
        <v>145</v>
      </c>
      <c r="F12603">
        <v>1</v>
      </c>
      <c r="G12603">
        <v>72</v>
      </c>
      <c r="H12603">
        <v>1</v>
      </c>
    </row>
    <row r="12604" spans="1:8" x14ac:dyDescent="0.55000000000000004">
      <c r="A12604" s="1">
        <v>44176</v>
      </c>
      <c r="B12604" s="4" t="s">
        <v>90</v>
      </c>
      <c r="C12604">
        <v>582</v>
      </c>
      <c r="D12604">
        <v>44199</v>
      </c>
      <c r="E12604">
        <v>493</v>
      </c>
      <c r="F12604">
        <v>8</v>
      </c>
      <c r="G12604">
        <v>81</v>
      </c>
      <c r="H12604">
        <v>4</v>
      </c>
    </row>
    <row r="12605" spans="1:8" x14ac:dyDescent="0.55000000000000004">
      <c r="A12605" s="1">
        <v>44176</v>
      </c>
      <c r="B12605" s="4" t="s">
        <v>91</v>
      </c>
      <c r="C12605">
        <v>1935</v>
      </c>
      <c r="D12605">
        <v>17774</v>
      </c>
      <c r="E12605">
        <v>1580</v>
      </c>
      <c r="F12605">
        <v>26</v>
      </c>
      <c r="G12605">
        <v>329</v>
      </c>
      <c r="H12605">
        <v>14</v>
      </c>
    </row>
    <row r="12606" spans="1:8" x14ac:dyDescent="0.55000000000000004">
      <c r="A12606" s="1">
        <v>44176</v>
      </c>
      <c r="B12606" s="4" t="s">
        <v>92</v>
      </c>
      <c r="C12606">
        <v>839</v>
      </c>
      <c r="D12606">
        <v>60231</v>
      </c>
      <c r="E12606">
        <v>627</v>
      </c>
      <c r="F12606">
        <v>2</v>
      </c>
      <c r="G12606">
        <v>212</v>
      </c>
      <c r="H12606">
        <v>9</v>
      </c>
    </row>
    <row r="12607" spans="1:8" x14ac:dyDescent="0.55000000000000004">
      <c r="A12607" s="1">
        <v>44176</v>
      </c>
      <c r="B12607" s="4" t="s">
        <v>93</v>
      </c>
      <c r="C12607">
        <v>1572</v>
      </c>
      <c r="D12607">
        <v>42544</v>
      </c>
      <c r="E12607">
        <v>1242</v>
      </c>
      <c r="F12607">
        <v>24</v>
      </c>
      <c r="G12607">
        <v>306</v>
      </c>
      <c r="H12607">
        <v>8</v>
      </c>
    </row>
    <row r="12608" spans="1:8" x14ac:dyDescent="0.55000000000000004">
      <c r="A12608" s="1">
        <v>44176</v>
      </c>
      <c r="B12608" s="4" t="s">
        <v>94</v>
      </c>
      <c r="C12608">
        <v>10101</v>
      </c>
      <c r="D12608">
        <v>260942</v>
      </c>
      <c r="E12608">
        <v>8208</v>
      </c>
      <c r="F12608">
        <v>170</v>
      </c>
      <c r="G12608">
        <v>1723</v>
      </c>
      <c r="H12608">
        <v>34</v>
      </c>
    </row>
    <row r="12609" spans="1:8" x14ac:dyDescent="0.55000000000000004">
      <c r="A12609" s="1">
        <v>44176</v>
      </c>
      <c r="B12609" s="4" t="s">
        <v>95</v>
      </c>
      <c r="C12609">
        <v>7958</v>
      </c>
      <c r="D12609">
        <v>189306</v>
      </c>
      <c r="E12609">
        <v>6988</v>
      </c>
      <c r="F12609">
        <v>97</v>
      </c>
      <c r="G12609">
        <v>873</v>
      </c>
      <c r="H12609">
        <v>14</v>
      </c>
    </row>
    <row r="12610" spans="1:8" x14ac:dyDescent="0.55000000000000004">
      <c r="A12610" s="1">
        <v>44176</v>
      </c>
      <c r="B12610" s="4" t="s">
        <v>96</v>
      </c>
      <c r="C12610">
        <v>46124</v>
      </c>
      <c r="D12610">
        <v>840791</v>
      </c>
      <c r="E12610">
        <v>40970</v>
      </c>
      <c r="F12610">
        <v>535</v>
      </c>
      <c r="G12610">
        <v>4619</v>
      </c>
      <c r="H12610">
        <v>67</v>
      </c>
    </row>
    <row r="12611" spans="1:8" x14ac:dyDescent="0.55000000000000004">
      <c r="A12611" s="1">
        <v>44176</v>
      </c>
      <c r="B12611" s="4" t="s">
        <v>97</v>
      </c>
      <c r="C12611">
        <v>14599</v>
      </c>
      <c r="D12611">
        <v>281819</v>
      </c>
      <c r="E12611">
        <v>12843</v>
      </c>
      <c r="F12611">
        <v>220</v>
      </c>
      <c r="G12611">
        <v>1536</v>
      </c>
      <c r="H12611">
        <v>53</v>
      </c>
    </row>
    <row r="12612" spans="1:8" x14ac:dyDescent="0.55000000000000004">
      <c r="A12612" s="1">
        <v>44176</v>
      </c>
      <c r="B12612" s="4" t="s">
        <v>98</v>
      </c>
      <c r="C12612">
        <v>380</v>
      </c>
      <c r="D12612">
        <v>24145</v>
      </c>
      <c r="E12612">
        <v>306</v>
      </c>
      <c r="F12612">
        <v>0</v>
      </c>
      <c r="G12612">
        <v>74</v>
      </c>
      <c r="H12612">
        <v>0</v>
      </c>
    </row>
    <row r="12613" spans="1:8" x14ac:dyDescent="0.55000000000000004">
      <c r="A12613" s="1">
        <v>44176</v>
      </c>
      <c r="B12613" s="4" t="s">
        <v>99</v>
      </c>
      <c r="C12613">
        <v>462</v>
      </c>
      <c r="D12613">
        <v>18434</v>
      </c>
      <c r="E12613">
        <v>430</v>
      </c>
      <c r="F12613">
        <v>26</v>
      </c>
      <c r="G12613">
        <v>6</v>
      </c>
      <c r="H12613">
        <v>1</v>
      </c>
    </row>
    <row r="12614" spans="1:8" x14ac:dyDescent="0.55000000000000004">
      <c r="A12614" s="1">
        <v>44176</v>
      </c>
      <c r="B12614" s="4" t="s">
        <v>100</v>
      </c>
      <c r="C12614">
        <v>899</v>
      </c>
      <c r="D12614">
        <v>24571</v>
      </c>
      <c r="E12614">
        <v>807</v>
      </c>
      <c r="F12614">
        <v>50</v>
      </c>
      <c r="G12614">
        <v>44</v>
      </c>
      <c r="H12614">
        <v>0</v>
      </c>
    </row>
    <row r="12615" spans="1:8" x14ac:dyDescent="0.55000000000000004">
      <c r="A12615" s="1">
        <v>44176</v>
      </c>
      <c r="B12615" s="4" t="s">
        <v>101</v>
      </c>
      <c r="C12615">
        <v>331</v>
      </c>
      <c r="D12615">
        <v>16507</v>
      </c>
      <c r="E12615">
        <v>305</v>
      </c>
      <c r="F12615">
        <v>11</v>
      </c>
      <c r="G12615">
        <v>15</v>
      </c>
      <c r="H12615">
        <v>2</v>
      </c>
    </row>
    <row r="12616" spans="1:8" x14ac:dyDescent="0.55000000000000004">
      <c r="A12616" s="1">
        <v>44176</v>
      </c>
      <c r="B12616" s="4" t="s">
        <v>102</v>
      </c>
      <c r="C12616">
        <v>440</v>
      </c>
      <c r="D12616">
        <v>14073</v>
      </c>
      <c r="E12616">
        <v>348</v>
      </c>
      <c r="F12616">
        <v>9</v>
      </c>
      <c r="G12616">
        <v>83</v>
      </c>
      <c r="H12616">
        <v>0</v>
      </c>
    </row>
    <row r="12617" spans="1:8" x14ac:dyDescent="0.55000000000000004">
      <c r="A12617" s="1">
        <v>44176</v>
      </c>
      <c r="B12617" s="4" t="s">
        <v>103</v>
      </c>
      <c r="C12617">
        <v>909</v>
      </c>
      <c r="D12617">
        <v>35844</v>
      </c>
      <c r="E12617">
        <v>743</v>
      </c>
      <c r="F12617">
        <v>6</v>
      </c>
      <c r="G12617">
        <v>128</v>
      </c>
      <c r="H12617">
        <v>3</v>
      </c>
    </row>
    <row r="12618" spans="1:8" x14ac:dyDescent="0.55000000000000004">
      <c r="A12618" s="1">
        <v>44176</v>
      </c>
      <c r="B12618" s="4" t="s">
        <v>104</v>
      </c>
      <c r="C12618">
        <v>1406</v>
      </c>
      <c r="D12618">
        <v>48913</v>
      </c>
      <c r="E12618">
        <v>1105</v>
      </c>
      <c r="F12618">
        <v>19</v>
      </c>
      <c r="G12618">
        <v>282</v>
      </c>
      <c r="H12618">
        <v>3</v>
      </c>
    </row>
    <row r="12619" spans="1:8" x14ac:dyDescent="0.55000000000000004">
      <c r="A12619" s="1">
        <v>44176</v>
      </c>
      <c r="B12619" s="4" t="s">
        <v>105</v>
      </c>
      <c r="C12619">
        <v>2087</v>
      </c>
      <c r="D12619">
        <v>67934</v>
      </c>
      <c r="E12619">
        <v>1428</v>
      </c>
      <c r="F12619">
        <v>20</v>
      </c>
      <c r="G12619">
        <v>639</v>
      </c>
      <c r="H12619">
        <v>16</v>
      </c>
    </row>
    <row r="12620" spans="1:8" x14ac:dyDescent="0.55000000000000004">
      <c r="A12620" s="1">
        <v>44176</v>
      </c>
      <c r="B12620" s="4" t="s">
        <v>106</v>
      </c>
      <c r="C12620">
        <v>12123</v>
      </c>
      <c r="D12620">
        <v>152984</v>
      </c>
      <c r="E12620">
        <v>9922</v>
      </c>
      <c r="F12620">
        <v>140</v>
      </c>
      <c r="G12620">
        <v>2061</v>
      </c>
      <c r="H12620">
        <v>28</v>
      </c>
    </row>
    <row r="12621" spans="1:8" x14ac:dyDescent="0.55000000000000004">
      <c r="A12621" s="1">
        <v>44176</v>
      </c>
      <c r="B12621" s="4" t="s">
        <v>107</v>
      </c>
      <c r="C12621">
        <v>1028</v>
      </c>
      <c r="D12621">
        <v>24205</v>
      </c>
      <c r="E12621">
        <v>834</v>
      </c>
      <c r="F12621">
        <v>11</v>
      </c>
      <c r="G12621">
        <v>183</v>
      </c>
      <c r="H12621">
        <v>5</v>
      </c>
    </row>
    <row r="12622" spans="1:8" x14ac:dyDescent="0.55000000000000004">
      <c r="A12622" s="1">
        <v>44176</v>
      </c>
      <c r="B12622" s="4" t="s">
        <v>108</v>
      </c>
      <c r="C12622">
        <v>852</v>
      </c>
      <c r="D12622">
        <v>30612</v>
      </c>
      <c r="E12622">
        <v>776</v>
      </c>
      <c r="F12622">
        <v>11</v>
      </c>
      <c r="G12622">
        <v>65</v>
      </c>
      <c r="H12622">
        <v>1</v>
      </c>
    </row>
    <row r="12623" spans="1:8" x14ac:dyDescent="0.55000000000000004">
      <c r="A12623" s="1">
        <v>44176</v>
      </c>
      <c r="B12623" s="4" t="s">
        <v>109</v>
      </c>
      <c r="C12623">
        <v>3076</v>
      </c>
      <c r="D12623">
        <v>73836</v>
      </c>
      <c r="E12623">
        <v>2644</v>
      </c>
      <c r="F12623">
        <v>40</v>
      </c>
      <c r="G12623">
        <v>406</v>
      </c>
      <c r="H12623">
        <v>8</v>
      </c>
    </row>
    <row r="12624" spans="1:8" x14ac:dyDescent="0.55000000000000004">
      <c r="A12624" s="1">
        <v>44176</v>
      </c>
      <c r="B12624" s="4" t="s">
        <v>110</v>
      </c>
      <c r="C12624">
        <v>24192</v>
      </c>
      <c r="D12624">
        <v>372343</v>
      </c>
      <c r="E12624">
        <v>19524</v>
      </c>
      <c r="F12624">
        <v>396</v>
      </c>
      <c r="G12624">
        <v>4256</v>
      </c>
      <c r="H12624">
        <v>155</v>
      </c>
    </row>
    <row r="12625" spans="1:8" x14ac:dyDescent="0.55000000000000004">
      <c r="A12625" s="1">
        <v>44176</v>
      </c>
      <c r="B12625" s="4" t="s">
        <v>111</v>
      </c>
      <c r="C12625">
        <v>6994</v>
      </c>
      <c r="D12625">
        <v>109727</v>
      </c>
      <c r="E12625">
        <v>6072</v>
      </c>
      <c r="F12625">
        <v>104</v>
      </c>
      <c r="G12625">
        <v>818</v>
      </c>
      <c r="H12625">
        <v>45</v>
      </c>
    </row>
    <row r="12626" spans="1:8" x14ac:dyDescent="0.55000000000000004">
      <c r="A12626" s="1">
        <v>44176</v>
      </c>
      <c r="B12626" s="4" t="s">
        <v>112</v>
      </c>
      <c r="C12626">
        <v>1433</v>
      </c>
      <c r="D12626">
        <v>38382</v>
      </c>
      <c r="E12626">
        <v>1183</v>
      </c>
      <c r="F12626">
        <v>13</v>
      </c>
      <c r="G12626">
        <v>237</v>
      </c>
      <c r="H12626">
        <v>6</v>
      </c>
    </row>
    <row r="12627" spans="1:8" x14ac:dyDescent="0.55000000000000004">
      <c r="A12627" s="1">
        <v>44176</v>
      </c>
      <c r="B12627" s="4" t="s">
        <v>113</v>
      </c>
      <c r="C12627">
        <v>545</v>
      </c>
      <c r="D12627">
        <v>14702</v>
      </c>
      <c r="E12627">
        <v>457</v>
      </c>
      <c r="F12627">
        <v>7</v>
      </c>
      <c r="G12627">
        <v>70</v>
      </c>
      <c r="H12627">
        <v>10</v>
      </c>
    </row>
    <row r="12628" spans="1:8" x14ac:dyDescent="0.55000000000000004">
      <c r="A12628" s="1">
        <v>44176</v>
      </c>
      <c r="B12628" s="4" t="s">
        <v>114</v>
      </c>
      <c r="C12628">
        <v>67</v>
      </c>
      <c r="D12628">
        <v>19438</v>
      </c>
      <c r="E12628">
        <v>57</v>
      </c>
      <c r="F12628">
        <v>0</v>
      </c>
      <c r="G12628">
        <v>9</v>
      </c>
      <c r="H12628">
        <v>0</v>
      </c>
    </row>
    <row r="12629" spans="1:8" x14ac:dyDescent="0.55000000000000004">
      <c r="A12629" s="1">
        <v>44176</v>
      </c>
      <c r="B12629" s="4" t="s">
        <v>115</v>
      </c>
      <c r="C12629">
        <v>165</v>
      </c>
      <c r="D12629">
        <v>7659</v>
      </c>
      <c r="E12629">
        <v>154</v>
      </c>
      <c r="F12629">
        <v>0</v>
      </c>
      <c r="G12629">
        <v>11</v>
      </c>
      <c r="H12629">
        <v>1</v>
      </c>
    </row>
    <row r="12630" spans="1:8" x14ac:dyDescent="0.55000000000000004">
      <c r="A12630" s="1">
        <v>44176</v>
      </c>
      <c r="B12630" s="4" t="s">
        <v>116</v>
      </c>
      <c r="C12630">
        <v>702</v>
      </c>
      <c r="D12630">
        <v>24136</v>
      </c>
      <c r="E12630">
        <v>562</v>
      </c>
      <c r="F12630">
        <v>11</v>
      </c>
      <c r="G12630">
        <v>116</v>
      </c>
      <c r="H12630">
        <v>3</v>
      </c>
    </row>
    <row r="12631" spans="1:8" x14ac:dyDescent="0.55000000000000004">
      <c r="A12631" s="1">
        <v>44176</v>
      </c>
      <c r="B12631" s="4" t="s">
        <v>117</v>
      </c>
      <c r="C12631">
        <v>1322</v>
      </c>
      <c r="D12631">
        <v>43500</v>
      </c>
      <c r="E12631">
        <v>878</v>
      </c>
      <c r="F12631">
        <v>8</v>
      </c>
      <c r="G12631">
        <v>276</v>
      </c>
      <c r="H12631">
        <v>10</v>
      </c>
    </row>
    <row r="12632" spans="1:8" x14ac:dyDescent="0.55000000000000004">
      <c r="A12632" s="1">
        <v>44176</v>
      </c>
      <c r="B12632" s="4" t="s">
        <v>118</v>
      </c>
      <c r="C12632">
        <v>429</v>
      </c>
      <c r="D12632">
        <v>22347</v>
      </c>
      <c r="E12632">
        <v>372</v>
      </c>
      <c r="F12632">
        <v>2</v>
      </c>
      <c r="G12632">
        <v>51</v>
      </c>
      <c r="H12632">
        <v>3</v>
      </c>
    </row>
    <row r="12633" spans="1:8" x14ac:dyDescent="0.55000000000000004">
      <c r="A12633" s="1">
        <v>44176</v>
      </c>
      <c r="B12633" s="4" t="s">
        <v>119</v>
      </c>
      <c r="C12633">
        <v>187</v>
      </c>
      <c r="D12633">
        <v>13790</v>
      </c>
      <c r="E12633">
        <v>173</v>
      </c>
      <c r="F12633">
        <v>9</v>
      </c>
      <c r="G12633">
        <v>6</v>
      </c>
      <c r="H12633">
        <v>0</v>
      </c>
    </row>
    <row r="12634" spans="1:8" x14ac:dyDescent="0.55000000000000004">
      <c r="A12634" s="1">
        <v>44176</v>
      </c>
      <c r="B12634" s="4" t="s">
        <v>120</v>
      </c>
      <c r="C12634">
        <v>198</v>
      </c>
      <c r="D12634">
        <v>19091</v>
      </c>
      <c r="E12634">
        <v>141</v>
      </c>
      <c r="F12634">
        <v>3</v>
      </c>
      <c r="G12634">
        <v>54</v>
      </c>
      <c r="H12634">
        <v>0</v>
      </c>
    </row>
    <row r="12635" spans="1:8" x14ac:dyDescent="0.55000000000000004">
      <c r="A12635" s="1">
        <v>44176</v>
      </c>
      <c r="B12635" s="4" t="s">
        <v>121</v>
      </c>
      <c r="C12635">
        <v>356</v>
      </c>
      <c r="D12635">
        <v>9639</v>
      </c>
      <c r="E12635">
        <v>281</v>
      </c>
      <c r="F12635">
        <v>8</v>
      </c>
      <c r="G12635">
        <v>66</v>
      </c>
      <c r="H12635">
        <v>2</v>
      </c>
    </row>
    <row r="12636" spans="1:8" x14ac:dyDescent="0.55000000000000004">
      <c r="A12636" s="1">
        <v>44176</v>
      </c>
      <c r="B12636" s="4" t="s">
        <v>169</v>
      </c>
      <c r="C12636">
        <v>312</v>
      </c>
      <c r="D12636">
        <v>4483</v>
      </c>
      <c r="E12636">
        <v>180</v>
      </c>
      <c r="F12636">
        <v>4</v>
      </c>
      <c r="G12636">
        <v>128</v>
      </c>
      <c r="H12636">
        <v>1</v>
      </c>
    </row>
    <row r="12637" spans="1:8" x14ac:dyDescent="0.55000000000000004">
      <c r="A12637" s="1">
        <v>44176</v>
      </c>
      <c r="B12637" s="4" t="s">
        <v>122</v>
      </c>
      <c r="C12637">
        <v>6343</v>
      </c>
      <c r="D12637">
        <v>221015</v>
      </c>
      <c r="E12637">
        <v>5748</v>
      </c>
      <c r="F12637">
        <v>110</v>
      </c>
      <c r="G12637">
        <v>485</v>
      </c>
      <c r="H12637">
        <v>11</v>
      </c>
    </row>
    <row r="12638" spans="1:8" x14ac:dyDescent="0.55000000000000004">
      <c r="A12638" s="1">
        <v>44176</v>
      </c>
      <c r="B12638" s="4" t="s">
        <v>123</v>
      </c>
      <c r="C12638">
        <v>371</v>
      </c>
      <c r="D12638">
        <v>11401</v>
      </c>
      <c r="E12638">
        <v>315</v>
      </c>
      <c r="F12638">
        <v>3</v>
      </c>
      <c r="G12638">
        <v>55</v>
      </c>
      <c r="H12638">
        <v>0</v>
      </c>
    </row>
    <row r="12639" spans="1:8" x14ac:dyDescent="0.55000000000000004">
      <c r="A12639" s="1">
        <v>44176</v>
      </c>
      <c r="B12639" s="4" t="s">
        <v>124</v>
      </c>
      <c r="C12639">
        <v>290</v>
      </c>
      <c r="D12639">
        <v>29313</v>
      </c>
      <c r="E12639">
        <v>265</v>
      </c>
      <c r="F12639">
        <v>3</v>
      </c>
      <c r="G12639">
        <v>21</v>
      </c>
      <c r="H12639">
        <v>0</v>
      </c>
    </row>
    <row r="12640" spans="1:8" x14ac:dyDescent="0.55000000000000004">
      <c r="A12640" s="1">
        <v>44176</v>
      </c>
      <c r="B12640" s="4" t="s">
        <v>125</v>
      </c>
      <c r="C12640">
        <v>1184</v>
      </c>
      <c r="D12640">
        <v>27352</v>
      </c>
      <c r="E12640">
        <v>1020</v>
      </c>
      <c r="F12640">
        <v>13</v>
      </c>
      <c r="G12640">
        <v>97</v>
      </c>
      <c r="H12640">
        <v>8</v>
      </c>
    </row>
    <row r="12641" spans="1:8" x14ac:dyDescent="0.55000000000000004">
      <c r="A12641" s="1">
        <v>44176</v>
      </c>
      <c r="B12641" s="4" t="s">
        <v>126</v>
      </c>
      <c r="C12641">
        <v>490</v>
      </c>
      <c r="D12641">
        <v>32945</v>
      </c>
      <c r="E12641">
        <v>319</v>
      </c>
      <c r="F12641">
        <v>3</v>
      </c>
      <c r="G12641">
        <v>168</v>
      </c>
      <c r="H12641">
        <v>2</v>
      </c>
    </row>
    <row r="12642" spans="1:8" x14ac:dyDescent="0.55000000000000004">
      <c r="A12642" s="1">
        <v>44176</v>
      </c>
      <c r="B12642" s="4" t="s">
        <v>127</v>
      </c>
      <c r="C12642">
        <v>584</v>
      </c>
      <c r="D12642">
        <v>10923</v>
      </c>
      <c r="E12642">
        <v>497</v>
      </c>
      <c r="F12642">
        <v>3</v>
      </c>
      <c r="G12642">
        <v>87</v>
      </c>
      <c r="H12642">
        <v>1</v>
      </c>
    </row>
    <row r="12643" spans="1:8" x14ac:dyDescent="0.55000000000000004">
      <c r="A12643" s="1">
        <v>44176</v>
      </c>
      <c r="B12643" s="4" t="s">
        <v>128</v>
      </c>
      <c r="C12643">
        <v>741</v>
      </c>
      <c r="D12643">
        <v>30031</v>
      </c>
      <c r="E12643">
        <v>621</v>
      </c>
      <c r="F12643">
        <v>13</v>
      </c>
      <c r="G12643">
        <v>120</v>
      </c>
      <c r="H12643">
        <v>1</v>
      </c>
    </row>
    <row r="12644" spans="1:8" x14ac:dyDescent="0.55000000000000004">
      <c r="A12644" s="1">
        <v>44176</v>
      </c>
      <c r="B12644" s="4" t="s">
        <v>129</v>
      </c>
      <c r="C12644">
        <v>4735</v>
      </c>
      <c r="D12644">
        <v>78522</v>
      </c>
      <c r="E12644">
        <v>4284</v>
      </c>
      <c r="F12644">
        <v>75</v>
      </c>
      <c r="G12644">
        <v>381</v>
      </c>
      <c r="H12644">
        <v>6</v>
      </c>
    </row>
    <row r="12645" spans="1:8" x14ac:dyDescent="0.55000000000000004">
      <c r="A12645" s="1">
        <v>44177</v>
      </c>
      <c r="B12645" s="4" t="s">
        <v>84</v>
      </c>
      <c r="C12645">
        <v>10982</v>
      </c>
      <c r="D12645">
        <v>187131</v>
      </c>
      <c r="E12645">
        <v>8459</v>
      </c>
      <c r="F12645">
        <v>302</v>
      </c>
      <c r="G12645">
        <v>2221</v>
      </c>
      <c r="H12645">
        <v>33</v>
      </c>
    </row>
    <row r="12646" spans="1:8" x14ac:dyDescent="0.55000000000000004">
      <c r="A12646" s="1">
        <v>44177</v>
      </c>
      <c r="B12646" s="4" t="s">
        <v>85</v>
      </c>
      <c r="C12646">
        <v>371</v>
      </c>
      <c r="D12646">
        <v>7999</v>
      </c>
      <c r="E12646">
        <v>298</v>
      </c>
      <c r="F12646">
        <v>6</v>
      </c>
      <c r="G12646">
        <v>67</v>
      </c>
      <c r="H12646">
        <v>2</v>
      </c>
    </row>
    <row r="12647" spans="1:8" x14ac:dyDescent="0.55000000000000004">
      <c r="A12647" s="1">
        <v>44177</v>
      </c>
      <c r="B12647" s="4" t="s">
        <v>86</v>
      </c>
      <c r="C12647">
        <v>295</v>
      </c>
      <c r="D12647">
        <v>10849</v>
      </c>
      <c r="E12647">
        <v>175</v>
      </c>
      <c r="F12647">
        <v>8</v>
      </c>
      <c r="G12647">
        <v>112</v>
      </c>
      <c r="H12647">
        <v>4</v>
      </c>
    </row>
    <row r="12648" spans="1:8" x14ac:dyDescent="0.55000000000000004">
      <c r="A12648" s="1">
        <v>44177</v>
      </c>
      <c r="B12648" s="4" t="s">
        <v>87</v>
      </c>
      <c r="C12648">
        <v>1462</v>
      </c>
      <c r="D12648">
        <v>21379</v>
      </c>
      <c r="E12648">
        <v>1206</v>
      </c>
      <c r="F12648">
        <v>12</v>
      </c>
      <c r="G12648">
        <v>244</v>
      </c>
      <c r="H12648">
        <v>3</v>
      </c>
    </row>
    <row r="12649" spans="1:8" x14ac:dyDescent="0.55000000000000004">
      <c r="A12649" s="1">
        <v>44177</v>
      </c>
      <c r="B12649" s="4" t="s">
        <v>88</v>
      </c>
      <c r="C12649">
        <v>92</v>
      </c>
      <c r="D12649">
        <v>3746</v>
      </c>
      <c r="E12649">
        <v>89</v>
      </c>
      <c r="F12649">
        <v>1</v>
      </c>
      <c r="G12649">
        <v>2</v>
      </c>
      <c r="H12649">
        <v>0</v>
      </c>
    </row>
    <row r="12650" spans="1:8" x14ac:dyDescent="0.55000000000000004">
      <c r="A12650" s="1">
        <v>44177</v>
      </c>
      <c r="B12650" s="4" t="s">
        <v>89</v>
      </c>
      <c r="C12650">
        <v>240</v>
      </c>
      <c r="D12650">
        <v>9006</v>
      </c>
      <c r="E12650">
        <v>149</v>
      </c>
      <c r="F12650">
        <v>1</v>
      </c>
      <c r="G12650">
        <v>90</v>
      </c>
      <c r="H12650">
        <v>1</v>
      </c>
    </row>
    <row r="12651" spans="1:8" x14ac:dyDescent="0.55000000000000004">
      <c r="A12651" s="1">
        <v>44177</v>
      </c>
      <c r="B12651" s="4" t="s">
        <v>90</v>
      </c>
      <c r="C12651">
        <v>599</v>
      </c>
      <c r="D12651">
        <v>44921</v>
      </c>
      <c r="E12651">
        <v>497</v>
      </c>
      <c r="F12651">
        <v>8</v>
      </c>
      <c r="G12651">
        <v>94</v>
      </c>
      <c r="H12651">
        <v>4</v>
      </c>
    </row>
    <row r="12652" spans="1:8" x14ac:dyDescent="0.55000000000000004">
      <c r="A12652" s="1">
        <v>44177</v>
      </c>
      <c r="B12652" s="4" t="s">
        <v>91</v>
      </c>
      <c r="C12652">
        <v>1973</v>
      </c>
      <c r="D12652">
        <v>17774</v>
      </c>
      <c r="E12652">
        <v>1620</v>
      </c>
      <c r="F12652">
        <v>26</v>
      </c>
      <c r="G12652">
        <v>327</v>
      </c>
      <c r="H12652">
        <v>15</v>
      </c>
    </row>
    <row r="12653" spans="1:8" x14ac:dyDescent="0.55000000000000004">
      <c r="A12653" s="1">
        <v>44177</v>
      </c>
      <c r="B12653" s="4" t="s">
        <v>92</v>
      </c>
      <c r="C12653">
        <v>860</v>
      </c>
      <c r="D12653">
        <v>61643</v>
      </c>
      <c r="E12653">
        <v>633</v>
      </c>
      <c r="F12653">
        <v>2</v>
      </c>
      <c r="G12653">
        <v>227</v>
      </c>
      <c r="H12653">
        <v>11</v>
      </c>
    </row>
    <row r="12654" spans="1:8" x14ac:dyDescent="0.55000000000000004">
      <c r="A12654" s="1">
        <v>44177</v>
      </c>
      <c r="B12654" s="4" t="s">
        <v>93</v>
      </c>
      <c r="C12654">
        <v>1612</v>
      </c>
      <c r="D12654">
        <v>42655</v>
      </c>
      <c r="E12654">
        <v>1273</v>
      </c>
      <c r="F12654">
        <v>26</v>
      </c>
      <c r="G12654">
        <v>313</v>
      </c>
      <c r="H12654">
        <v>8</v>
      </c>
    </row>
    <row r="12655" spans="1:8" x14ac:dyDescent="0.55000000000000004">
      <c r="A12655" s="1">
        <v>44177</v>
      </c>
      <c r="B12655" s="4" t="s">
        <v>94</v>
      </c>
      <c r="C12655">
        <v>10297</v>
      </c>
      <c r="D12655">
        <v>261321</v>
      </c>
      <c r="E12655">
        <v>8334</v>
      </c>
      <c r="F12655">
        <v>170</v>
      </c>
      <c r="G12655">
        <v>1793</v>
      </c>
      <c r="H12655">
        <v>35</v>
      </c>
    </row>
    <row r="12656" spans="1:8" x14ac:dyDescent="0.55000000000000004">
      <c r="A12656" s="1">
        <v>44177</v>
      </c>
      <c r="B12656" s="4" t="s">
        <v>95</v>
      </c>
      <c r="C12656">
        <v>8078</v>
      </c>
      <c r="D12656">
        <v>190090</v>
      </c>
      <c r="E12656">
        <v>7038</v>
      </c>
      <c r="F12656">
        <v>97</v>
      </c>
      <c r="G12656">
        <v>943</v>
      </c>
      <c r="H12656">
        <v>15</v>
      </c>
    </row>
    <row r="12657" spans="1:8" x14ac:dyDescent="0.55000000000000004">
      <c r="A12657" s="1">
        <v>44177</v>
      </c>
      <c r="B12657" s="4" t="s">
        <v>96</v>
      </c>
      <c r="C12657">
        <v>46745</v>
      </c>
      <c r="D12657">
        <v>847224</v>
      </c>
      <c r="E12657">
        <v>41297</v>
      </c>
      <c r="F12657">
        <v>535</v>
      </c>
      <c r="G12657">
        <v>4913</v>
      </c>
      <c r="H12657">
        <v>68</v>
      </c>
    </row>
    <row r="12658" spans="1:8" x14ac:dyDescent="0.55000000000000004">
      <c r="A12658" s="1">
        <v>44177</v>
      </c>
      <c r="B12658" s="4" t="s">
        <v>97</v>
      </c>
      <c r="C12658">
        <v>14822</v>
      </c>
      <c r="D12658">
        <v>281819</v>
      </c>
      <c r="E12658">
        <v>13064</v>
      </c>
      <c r="F12658">
        <v>222</v>
      </c>
      <c r="G12658">
        <v>1536</v>
      </c>
      <c r="H12658">
        <v>53</v>
      </c>
    </row>
    <row r="12659" spans="1:8" x14ac:dyDescent="0.55000000000000004">
      <c r="A12659" s="1">
        <v>44177</v>
      </c>
      <c r="B12659" s="4" t="s">
        <v>98</v>
      </c>
      <c r="C12659">
        <v>390</v>
      </c>
      <c r="D12659">
        <v>24380</v>
      </c>
      <c r="E12659">
        <v>317</v>
      </c>
      <c r="F12659">
        <v>0</v>
      </c>
      <c r="G12659">
        <v>73</v>
      </c>
      <c r="H12659">
        <v>0</v>
      </c>
    </row>
    <row r="12660" spans="1:8" x14ac:dyDescent="0.55000000000000004">
      <c r="A12660" s="1">
        <v>44177</v>
      </c>
      <c r="B12660" s="4" t="s">
        <v>99</v>
      </c>
      <c r="C12660">
        <v>464</v>
      </c>
      <c r="D12660">
        <v>18804</v>
      </c>
      <c r="E12660">
        <v>431</v>
      </c>
      <c r="F12660">
        <v>26</v>
      </c>
      <c r="G12660">
        <v>7</v>
      </c>
      <c r="H12660">
        <v>1</v>
      </c>
    </row>
    <row r="12661" spans="1:8" x14ac:dyDescent="0.55000000000000004">
      <c r="A12661" s="1">
        <v>44177</v>
      </c>
      <c r="B12661" s="4" t="s">
        <v>100</v>
      </c>
      <c r="C12661">
        <v>907</v>
      </c>
      <c r="D12661">
        <v>24908</v>
      </c>
      <c r="E12661">
        <v>811</v>
      </c>
      <c r="F12661">
        <v>50</v>
      </c>
      <c r="G12661">
        <v>50</v>
      </c>
      <c r="H12661">
        <v>0</v>
      </c>
    </row>
    <row r="12662" spans="1:8" x14ac:dyDescent="0.55000000000000004">
      <c r="A12662" s="1">
        <v>44177</v>
      </c>
      <c r="B12662" s="4" t="s">
        <v>101</v>
      </c>
      <c r="C12662">
        <v>331</v>
      </c>
      <c r="D12662">
        <v>16582</v>
      </c>
      <c r="E12662">
        <v>306</v>
      </c>
      <c r="F12662">
        <v>11</v>
      </c>
      <c r="G12662">
        <v>14</v>
      </c>
      <c r="H12662">
        <v>2</v>
      </c>
    </row>
    <row r="12663" spans="1:8" x14ac:dyDescent="0.55000000000000004">
      <c r="A12663" s="1">
        <v>44177</v>
      </c>
      <c r="B12663" s="4" t="s">
        <v>102</v>
      </c>
      <c r="C12663">
        <v>440</v>
      </c>
      <c r="D12663">
        <v>14073</v>
      </c>
      <c r="E12663">
        <v>348</v>
      </c>
      <c r="F12663">
        <v>9</v>
      </c>
      <c r="G12663">
        <v>83</v>
      </c>
      <c r="H12663">
        <v>0</v>
      </c>
    </row>
    <row r="12664" spans="1:8" x14ac:dyDescent="0.55000000000000004">
      <c r="A12664" s="1">
        <v>44177</v>
      </c>
      <c r="B12664" s="4" t="s">
        <v>103</v>
      </c>
      <c r="C12664">
        <v>941</v>
      </c>
      <c r="D12664">
        <v>35844</v>
      </c>
      <c r="E12664">
        <v>745</v>
      </c>
      <c r="F12664">
        <v>6</v>
      </c>
      <c r="G12664">
        <v>148</v>
      </c>
      <c r="H12664">
        <v>4</v>
      </c>
    </row>
    <row r="12665" spans="1:8" x14ac:dyDescent="0.55000000000000004">
      <c r="A12665" s="1">
        <v>44177</v>
      </c>
      <c r="B12665" s="4" t="s">
        <v>104</v>
      </c>
      <c r="C12665">
        <v>1461</v>
      </c>
      <c r="D12665">
        <v>50260</v>
      </c>
      <c r="E12665">
        <v>1122</v>
      </c>
      <c r="F12665">
        <v>20</v>
      </c>
      <c r="G12665">
        <v>319</v>
      </c>
      <c r="H12665">
        <v>3</v>
      </c>
    </row>
    <row r="12666" spans="1:8" x14ac:dyDescent="0.55000000000000004">
      <c r="A12666" s="1">
        <v>44177</v>
      </c>
      <c r="B12666" s="4" t="s">
        <v>105</v>
      </c>
      <c r="C12666">
        <v>2087</v>
      </c>
      <c r="D12666">
        <v>67934</v>
      </c>
      <c r="E12666">
        <v>1428</v>
      </c>
      <c r="F12666">
        <v>20</v>
      </c>
      <c r="G12666">
        <v>639</v>
      </c>
      <c r="H12666">
        <v>16</v>
      </c>
    </row>
    <row r="12667" spans="1:8" x14ac:dyDescent="0.55000000000000004">
      <c r="A12667" s="1">
        <v>44177</v>
      </c>
      <c r="B12667" s="4" t="s">
        <v>106</v>
      </c>
      <c r="C12667">
        <v>12319</v>
      </c>
      <c r="D12667">
        <v>152984</v>
      </c>
      <c r="E12667">
        <v>10114</v>
      </c>
      <c r="F12667">
        <v>142</v>
      </c>
      <c r="G12667">
        <v>2063</v>
      </c>
      <c r="H12667">
        <v>28</v>
      </c>
    </row>
    <row r="12668" spans="1:8" x14ac:dyDescent="0.55000000000000004">
      <c r="A12668" s="1">
        <v>44177</v>
      </c>
      <c r="B12668" s="4" t="s">
        <v>107</v>
      </c>
      <c r="C12668">
        <v>1042</v>
      </c>
      <c r="D12668">
        <v>24205</v>
      </c>
      <c r="E12668">
        <v>852</v>
      </c>
      <c r="F12668">
        <v>12</v>
      </c>
      <c r="G12668">
        <v>178</v>
      </c>
      <c r="H12668">
        <v>5</v>
      </c>
    </row>
    <row r="12669" spans="1:8" x14ac:dyDescent="0.55000000000000004">
      <c r="A12669" s="1">
        <v>44177</v>
      </c>
      <c r="B12669" s="4" t="s">
        <v>108</v>
      </c>
      <c r="C12669">
        <v>857</v>
      </c>
      <c r="D12669">
        <v>30905</v>
      </c>
      <c r="E12669">
        <v>781</v>
      </c>
      <c r="F12669">
        <v>11</v>
      </c>
      <c r="G12669">
        <v>65</v>
      </c>
      <c r="H12669">
        <v>1</v>
      </c>
    </row>
    <row r="12670" spans="1:8" x14ac:dyDescent="0.55000000000000004">
      <c r="A12670" s="1">
        <v>44177</v>
      </c>
      <c r="B12670" s="4" t="s">
        <v>109</v>
      </c>
      <c r="C12670">
        <v>3076</v>
      </c>
      <c r="D12670">
        <v>73836</v>
      </c>
      <c r="E12670">
        <v>2644</v>
      </c>
      <c r="F12670">
        <v>40</v>
      </c>
      <c r="G12670">
        <v>406</v>
      </c>
      <c r="H12670">
        <v>8</v>
      </c>
    </row>
    <row r="12671" spans="1:8" x14ac:dyDescent="0.55000000000000004">
      <c r="A12671" s="1">
        <v>44177</v>
      </c>
      <c r="B12671" s="4" t="s">
        <v>110</v>
      </c>
      <c r="C12671">
        <v>24621</v>
      </c>
      <c r="D12671">
        <v>376794</v>
      </c>
      <c r="E12671">
        <v>19634</v>
      </c>
      <c r="F12671">
        <v>402</v>
      </c>
      <c r="G12671">
        <v>4569</v>
      </c>
      <c r="H12671">
        <v>152</v>
      </c>
    </row>
    <row r="12672" spans="1:8" x14ac:dyDescent="0.55000000000000004">
      <c r="A12672" s="1">
        <v>44177</v>
      </c>
      <c r="B12672" s="4" t="s">
        <v>111</v>
      </c>
      <c r="C12672">
        <v>7091</v>
      </c>
      <c r="D12672">
        <v>111465</v>
      </c>
      <c r="E12672">
        <v>6160</v>
      </c>
      <c r="F12672">
        <v>107</v>
      </c>
      <c r="G12672">
        <v>824</v>
      </c>
      <c r="H12672">
        <v>43</v>
      </c>
    </row>
    <row r="12673" spans="1:8" x14ac:dyDescent="0.55000000000000004">
      <c r="A12673" s="1">
        <v>44177</v>
      </c>
      <c r="B12673" s="4" t="s">
        <v>112</v>
      </c>
      <c r="C12673">
        <v>1465</v>
      </c>
      <c r="D12673">
        <v>38382</v>
      </c>
      <c r="E12673">
        <v>1209</v>
      </c>
      <c r="F12673">
        <v>14</v>
      </c>
      <c r="G12673">
        <v>242</v>
      </c>
      <c r="H12673">
        <v>6</v>
      </c>
    </row>
    <row r="12674" spans="1:8" x14ac:dyDescent="0.55000000000000004">
      <c r="A12674" s="1">
        <v>44177</v>
      </c>
      <c r="B12674" s="4" t="s">
        <v>113</v>
      </c>
      <c r="C12674">
        <v>551</v>
      </c>
      <c r="D12674">
        <v>14814</v>
      </c>
      <c r="E12674">
        <v>468</v>
      </c>
      <c r="F12674">
        <v>7</v>
      </c>
      <c r="G12674">
        <v>65</v>
      </c>
      <c r="H12674">
        <v>10</v>
      </c>
    </row>
    <row r="12675" spans="1:8" x14ac:dyDescent="0.55000000000000004">
      <c r="A12675" s="1">
        <v>44177</v>
      </c>
      <c r="B12675" s="4" t="s">
        <v>114</v>
      </c>
      <c r="C12675">
        <v>67</v>
      </c>
      <c r="D12675">
        <v>19468</v>
      </c>
      <c r="E12675">
        <v>57</v>
      </c>
      <c r="F12675">
        <v>0</v>
      </c>
      <c r="G12675">
        <v>9</v>
      </c>
      <c r="H12675">
        <v>0</v>
      </c>
    </row>
    <row r="12676" spans="1:8" x14ac:dyDescent="0.55000000000000004">
      <c r="A12676" s="1">
        <v>44177</v>
      </c>
      <c r="B12676" s="4" t="s">
        <v>115</v>
      </c>
      <c r="C12676">
        <v>165</v>
      </c>
      <c r="D12676">
        <v>7659</v>
      </c>
      <c r="E12676">
        <v>151</v>
      </c>
      <c r="F12676">
        <v>0</v>
      </c>
      <c r="G12676">
        <v>14</v>
      </c>
      <c r="H12676">
        <v>1</v>
      </c>
    </row>
    <row r="12677" spans="1:8" x14ac:dyDescent="0.55000000000000004">
      <c r="A12677" s="1">
        <v>44177</v>
      </c>
      <c r="B12677" s="4" t="s">
        <v>116</v>
      </c>
      <c r="C12677">
        <v>702</v>
      </c>
      <c r="D12677">
        <v>24136</v>
      </c>
      <c r="E12677">
        <v>562</v>
      </c>
      <c r="F12677">
        <v>11</v>
      </c>
      <c r="G12677">
        <v>116</v>
      </c>
      <c r="H12677">
        <v>3</v>
      </c>
    </row>
    <row r="12678" spans="1:8" x14ac:dyDescent="0.55000000000000004">
      <c r="A12678" s="1">
        <v>44177</v>
      </c>
      <c r="B12678" s="4" t="s">
        <v>117</v>
      </c>
      <c r="C12678">
        <v>1436</v>
      </c>
      <c r="D12678">
        <v>43500</v>
      </c>
      <c r="E12678">
        <v>907</v>
      </c>
      <c r="F12678">
        <v>8</v>
      </c>
      <c r="G12678">
        <v>287</v>
      </c>
      <c r="H12678">
        <v>10</v>
      </c>
    </row>
    <row r="12679" spans="1:8" x14ac:dyDescent="0.55000000000000004">
      <c r="A12679" s="1">
        <v>44177</v>
      </c>
      <c r="B12679" s="4" t="s">
        <v>118</v>
      </c>
      <c r="C12679">
        <v>433</v>
      </c>
      <c r="D12679">
        <v>22347</v>
      </c>
      <c r="E12679">
        <v>375</v>
      </c>
      <c r="F12679">
        <v>2</v>
      </c>
      <c r="G12679">
        <v>52</v>
      </c>
      <c r="H12679">
        <v>3</v>
      </c>
    </row>
    <row r="12680" spans="1:8" x14ac:dyDescent="0.55000000000000004">
      <c r="A12680" s="1">
        <v>44177</v>
      </c>
      <c r="B12680" s="4" t="s">
        <v>119</v>
      </c>
      <c r="C12680">
        <v>187</v>
      </c>
      <c r="D12680">
        <v>13839</v>
      </c>
      <c r="E12680">
        <v>173</v>
      </c>
      <c r="F12680">
        <v>9</v>
      </c>
      <c r="G12680">
        <v>6</v>
      </c>
      <c r="H12680">
        <v>0</v>
      </c>
    </row>
    <row r="12681" spans="1:8" x14ac:dyDescent="0.55000000000000004">
      <c r="A12681" s="1">
        <v>44177</v>
      </c>
      <c r="B12681" s="4" t="s">
        <v>120</v>
      </c>
      <c r="C12681">
        <v>199</v>
      </c>
      <c r="D12681">
        <v>19231</v>
      </c>
      <c r="E12681">
        <v>144</v>
      </c>
      <c r="F12681">
        <v>3</v>
      </c>
      <c r="G12681">
        <v>52</v>
      </c>
      <c r="H12681">
        <v>0</v>
      </c>
    </row>
    <row r="12682" spans="1:8" x14ac:dyDescent="0.55000000000000004">
      <c r="A12682" s="1">
        <v>44177</v>
      </c>
      <c r="B12682" s="4" t="s">
        <v>121</v>
      </c>
      <c r="C12682">
        <v>358</v>
      </c>
      <c r="D12682">
        <v>9691</v>
      </c>
      <c r="E12682">
        <v>288</v>
      </c>
      <c r="F12682">
        <v>8</v>
      </c>
      <c r="G12682">
        <v>61</v>
      </c>
      <c r="H12682">
        <v>2</v>
      </c>
    </row>
    <row r="12683" spans="1:8" x14ac:dyDescent="0.55000000000000004">
      <c r="A12683" s="1">
        <v>44177</v>
      </c>
      <c r="B12683" s="4" t="s">
        <v>169</v>
      </c>
      <c r="C12683">
        <v>339</v>
      </c>
      <c r="D12683">
        <v>4577</v>
      </c>
      <c r="E12683">
        <v>191</v>
      </c>
      <c r="F12683">
        <v>4</v>
      </c>
      <c r="G12683">
        <v>144</v>
      </c>
      <c r="H12683">
        <v>1</v>
      </c>
    </row>
    <row r="12684" spans="1:8" x14ac:dyDescent="0.55000000000000004">
      <c r="A12684" s="1">
        <v>44177</v>
      </c>
      <c r="B12684" s="4" t="s">
        <v>122</v>
      </c>
      <c r="C12684">
        <v>6551</v>
      </c>
      <c r="D12684">
        <v>223229</v>
      </c>
      <c r="E12684">
        <v>5832</v>
      </c>
      <c r="F12684">
        <v>110</v>
      </c>
      <c r="G12684">
        <v>609</v>
      </c>
      <c r="H12684">
        <v>12</v>
      </c>
    </row>
    <row r="12685" spans="1:8" x14ac:dyDescent="0.55000000000000004">
      <c r="A12685" s="1">
        <v>44177</v>
      </c>
      <c r="B12685" s="4" t="s">
        <v>123</v>
      </c>
      <c r="C12685">
        <v>378</v>
      </c>
      <c r="D12685">
        <v>11599</v>
      </c>
      <c r="E12685">
        <v>326</v>
      </c>
      <c r="F12685">
        <v>3</v>
      </c>
      <c r="G12685">
        <v>51</v>
      </c>
      <c r="H12685">
        <v>0</v>
      </c>
    </row>
    <row r="12686" spans="1:8" x14ac:dyDescent="0.55000000000000004">
      <c r="A12686" s="1">
        <v>44177</v>
      </c>
      <c r="B12686" s="4" t="s">
        <v>124</v>
      </c>
      <c r="C12686">
        <v>290</v>
      </c>
      <c r="D12686">
        <v>29630</v>
      </c>
      <c r="E12686">
        <v>265</v>
      </c>
      <c r="F12686">
        <v>3</v>
      </c>
      <c r="G12686">
        <v>25</v>
      </c>
      <c r="H12686">
        <v>0</v>
      </c>
    </row>
    <row r="12687" spans="1:8" x14ac:dyDescent="0.55000000000000004">
      <c r="A12687" s="1">
        <v>44177</v>
      </c>
      <c r="B12687" s="4" t="s">
        <v>125</v>
      </c>
      <c r="C12687">
        <v>1210</v>
      </c>
      <c r="D12687">
        <v>27774</v>
      </c>
      <c r="E12687">
        <v>1030</v>
      </c>
      <c r="F12687">
        <v>13</v>
      </c>
      <c r="G12687">
        <v>116</v>
      </c>
      <c r="H12687">
        <v>8</v>
      </c>
    </row>
    <row r="12688" spans="1:8" x14ac:dyDescent="0.55000000000000004">
      <c r="A12688" s="1">
        <v>44177</v>
      </c>
      <c r="B12688" s="4" t="s">
        <v>126</v>
      </c>
      <c r="C12688">
        <v>508</v>
      </c>
      <c r="D12688">
        <v>33687</v>
      </c>
      <c r="E12688">
        <v>330</v>
      </c>
      <c r="F12688">
        <v>3</v>
      </c>
      <c r="G12688">
        <v>175</v>
      </c>
      <c r="H12688">
        <v>2</v>
      </c>
    </row>
    <row r="12689" spans="1:8" x14ac:dyDescent="0.55000000000000004">
      <c r="A12689" s="1">
        <v>44177</v>
      </c>
      <c r="B12689" s="4" t="s">
        <v>127</v>
      </c>
      <c r="C12689">
        <v>584</v>
      </c>
      <c r="D12689">
        <v>10923</v>
      </c>
      <c r="E12689">
        <v>497</v>
      </c>
      <c r="F12689">
        <v>3</v>
      </c>
      <c r="G12689">
        <v>87</v>
      </c>
      <c r="H12689">
        <v>1</v>
      </c>
    </row>
    <row r="12690" spans="1:8" x14ac:dyDescent="0.55000000000000004">
      <c r="A12690" s="1">
        <v>44177</v>
      </c>
      <c r="B12690" s="4" t="s">
        <v>128</v>
      </c>
      <c r="C12690">
        <v>796</v>
      </c>
      <c r="D12690">
        <v>30031</v>
      </c>
      <c r="E12690">
        <v>629</v>
      </c>
      <c r="F12690">
        <v>13</v>
      </c>
      <c r="G12690">
        <v>167</v>
      </c>
      <c r="H12690">
        <v>1</v>
      </c>
    </row>
    <row r="12691" spans="1:8" x14ac:dyDescent="0.55000000000000004">
      <c r="A12691" s="1">
        <v>44177</v>
      </c>
      <c r="B12691" s="4" t="s">
        <v>129</v>
      </c>
      <c r="C12691">
        <v>4785</v>
      </c>
      <c r="D12691">
        <v>79250</v>
      </c>
      <c r="E12691">
        <v>4332</v>
      </c>
      <c r="F12691">
        <v>75</v>
      </c>
      <c r="G12691">
        <v>383</v>
      </c>
      <c r="H12691">
        <v>8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24"/>
  <sheetViews>
    <sheetView tabSelected="1" workbookViewId="0">
      <selection activeCell="G9" sqref="G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4" t="s">
        <v>229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DATE($E$9, $F$9, $G$9)</f>
        <v>44178</v>
      </c>
      <c r="B3" s="7" t="s">
        <v>6</v>
      </c>
      <c r="C3" s="7">
        <f>IF(C21="", "", C21)</f>
        <v>175608</v>
      </c>
      <c r="D3" s="7">
        <f>IF(B21="", "", B21)</f>
        <v>3674298</v>
      </c>
      <c r="F3" s="7" t="str">
        <f t="shared" ref="F3:G3" si="0">IF(E21="", "", E21)</f>
        <v/>
      </c>
      <c r="G3" s="7" t="str">
        <f t="shared" si="0"/>
        <v/>
      </c>
      <c r="H3" s="7">
        <f>IF(H21="", "", H21)</f>
        <v>24981</v>
      </c>
      <c r="I3" s="7" t="str">
        <f>IF(I21="", "", I21)</f>
        <v/>
      </c>
      <c r="J3" s="7">
        <f t="shared" ref="J3:L3" si="1">IF(J21="", "", J21)</f>
        <v>583</v>
      </c>
      <c r="K3" s="7" t="str">
        <f t="shared" si="1"/>
        <v/>
      </c>
      <c r="L3" s="7" t="str">
        <f t="shared" si="1"/>
        <v/>
      </c>
      <c r="M3" s="7">
        <f>IF(N21="", "", N21)</f>
        <v>147740</v>
      </c>
      <c r="N3" s="7">
        <f>IF(O21="", "", O21)</f>
        <v>2561</v>
      </c>
    </row>
    <row r="4" spans="1:15" x14ac:dyDescent="0.55000000000000004">
      <c r="A4" s="6">
        <f>DATE($E$9, $F$9, $G$9)</f>
        <v>44178</v>
      </c>
      <c r="B4" s="7" t="s">
        <v>7</v>
      </c>
      <c r="C4" s="7">
        <f t="shared" ref="C4:C5" si="2">IF(C22="", "", C22)</f>
        <v>1664</v>
      </c>
      <c r="D4" s="7">
        <f t="shared" ref="D4:D5" si="3">IF(B22="", "", B22)</f>
        <v>357689</v>
      </c>
      <c r="E4" s="7" t="str">
        <f t="shared" ref="E4:G4" si="4">IF(D22="", "", D22)</f>
        <v/>
      </c>
      <c r="F4" s="7" t="str">
        <f t="shared" si="4"/>
        <v/>
      </c>
      <c r="G4" s="7" t="str">
        <f t="shared" si="4"/>
        <v/>
      </c>
      <c r="H4" s="7">
        <f t="shared" ref="H4:H5" si="5">IF(H22="", "", H22)</f>
        <v>132</v>
      </c>
      <c r="I4" s="7" t="str">
        <f t="shared" ref="I4:L4" si="6">IF(I22="", "", I22)</f>
        <v/>
      </c>
      <c r="J4" s="7">
        <f t="shared" si="6"/>
        <v>0</v>
      </c>
      <c r="K4" s="7" t="str">
        <f t="shared" si="6"/>
        <v/>
      </c>
      <c r="L4" s="7" t="str">
        <f t="shared" si="6"/>
        <v/>
      </c>
      <c r="M4" s="7">
        <f t="shared" ref="M4:N4" si="7">IF(N22="", "", N22)</f>
        <v>1531</v>
      </c>
      <c r="N4" s="7">
        <f t="shared" si="7"/>
        <v>1</v>
      </c>
    </row>
    <row r="5" spans="1:15" x14ac:dyDescent="0.55000000000000004">
      <c r="A5" s="6">
        <f>DATE($E$9, $F$9, $G$9)</f>
        <v>44178</v>
      </c>
      <c r="B5" s="7" t="s">
        <v>8</v>
      </c>
      <c r="C5" s="7">
        <f t="shared" si="2"/>
        <v>15</v>
      </c>
      <c r="D5" s="7">
        <f t="shared" si="3"/>
        <v>829</v>
      </c>
      <c r="E5" s="7" t="str">
        <f t="shared" ref="E5:G5" si="8">IF(D23="", "", D23)</f>
        <v/>
      </c>
      <c r="F5" s="7" t="str">
        <f t="shared" si="8"/>
        <v/>
      </c>
      <c r="G5" s="7" t="str">
        <f t="shared" si="8"/>
        <v/>
      </c>
      <c r="H5" s="7">
        <f t="shared" si="5"/>
        <v>0</v>
      </c>
      <c r="I5" s="7" t="str">
        <f t="shared" ref="I5:L5" si="9">IF(I23="", "", I23)</f>
        <v/>
      </c>
      <c r="J5" s="7">
        <f t="shared" si="9"/>
        <v>0</v>
      </c>
      <c r="K5" s="7" t="str">
        <f t="shared" si="9"/>
        <v/>
      </c>
      <c r="L5" s="7" t="str">
        <f t="shared" si="9"/>
        <v/>
      </c>
      <c r="M5" s="7">
        <f t="shared" ref="M5:N5" si="10">IF(N23="", "", N23)</f>
        <v>15</v>
      </c>
      <c r="N5" s="7">
        <f t="shared" si="10"/>
        <v>0</v>
      </c>
    </row>
    <row r="7" spans="1:15" x14ac:dyDescent="0.55000000000000004">
      <c r="D7" s="44" t="s">
        <v>278</v>
      </c>
      <c r="E7" s="44"/>
      <c r="F7" s="44"/>
      <c r="G7" s="44"/>
      <c r="H7" s="44"/>
      <c r="I7" s="44"/>
      <c r="J7" s="44"/>
      <c r="K7" s="44"/>
      <c r="L7" s="56"/>
      <c r="M7" s="56"/>
      <c r="N7" s="56"/>
      <c r="O7" s="56"/>
    </row>
    <row r="8" spans="1:15" x14ac:dyDescent="0.55000000000000004">
      <c r="D8" s="45" t="s">
        <v>333</v>
      </c>
      <c r="E8" s="45"/>
      <c r="F8" s="45"/>
      <c r="G8" s="45"/>
      <c r="H8" s="45"/>
      <c r="I8" s="45"/>
      <c r="J8" s="45"/>
      <c r="K8" s="45"/>
      <c r="L8" s="17"/>
      <c r="M8" s="17"/>
      <c r="N8" s="17"/>
      <c r="O8" s="17"/>
    </row>
    <row r="9" spans="1:15" x14ac:dyDescent="0.55000000000000004">
      <c r="E9" s="9">
        <v>2020</v>
      </c>
      <c r="F9" s="9">
        <v>12</v>
      </c>
      <c r="G9" s="9">
        <v>13</v>
      </c>
    </row>
    <row r="10" spans="1:15" s="55" customFormat="1" x14ac:dyDescent="0.55000000000000004">
      <c r="D10" s="7"/>
      <c r="E10" s="44" t="s">
        <v>66</v>
      </c>
      <c r="F10" s="44"/>
      <c r="G10" s="44" t="s">
        <v>71</v>
      </c>
      <c r="H10" s="44"/>
      <c r="I10" s="44" t="s">
        <v>79</v>
      </c>
      <c r="J10" s="44" t="s">
        <v>80</v>
      </c>
      <c r="K10" s="44" t="s">
        <v>334</v>
      </c>
      <c r="L10" s="56"/>
      <c r="M10" s="56"/>
    </row>
    <row r="11" spans="1:15" s="55" customFormat="1" x14ac:dyDescent="0.55000000000000004">
      <c r="D11" s="7"/>
      <c r="E11" s="43" t="s">
        <v>65</v>
      </c>
      <c r="F11" s="43" t="s">
        <v>329</v>
      </c>
      <c r="G11" s="43" t="s">
        <v>72</v>
      </c>
      <c r="H11" s="43" t="s">
        <v>74</v>
      </c>
      <c r="I11" s="44"/>
      <c r="J11" s="44"/>
      <c r="K11" s="44"/>
    </row>
    <row r="12" spans="1:15" s="55" customFormat="1" x14ac:dyDescent="0.55000000000000004">
      <c r="C12" s="44" t="s">
        <v>63</v>
      </c>
      <c r="D12" s="44"/>
      <c r="E12" s="9">
        <v>3674298</v>
      </c>
      <c r="F12" s="9">
        <v>175608</v>
      </c>
      <c r="G12" s="9">
        <v>24981</v>
      </c>
      <c r="H12" s="9">
        <v>583</v>
      </c>
      <c r="I12" s="9">
        <v>147740</v>
      </c>
      <c r="J12" s="9">
        <v>2561</v>
      </c>
      <c r="K12" s="8"/>
    </row>
    <row r="13" spans="1:15" s="55" customFormat="1" x14ac:dyDescent="0.55000000000000004">
      <c r="C13" s="44" t="s">
        <v>64</v>
      </c>
      <c r="D13" s="44"/>
      <c r="E13" s="9">
        <v>357689</v>
      </c>
      <c r="F13" s="9">
        <v>1664</v>
      </c>
      <c r="G13" s="9">
        <v>132</v>
      </c>
      <c r="H13" s="9">
        <v>0</v>
      </c>
      <c r="I13" s="9">
        <v>1531</v>
      </c>
      <c r="J13" s="9">
        <v>1</v>
      </c>
      <c r="K13" s="8"/>
    </row>
    <row r="14" spans="1:15" s="55" customFormat="1" x14ac:dyDescent="0.55000000000000004">
      <c r="C14" s="44" t="s">
        <v>77</v>
      </c>
      <c r="D14" s="44"/>
      <c r="E14" s="9">
        <v>829</v>
      </c>
      <c r="F14" s="9">
        <v>15</v>
      </c>
      <c r="G14" s="9">
        <v>0</v>
      </c>
      <c r="H14" s="9">
        <v>0</v>
      </c>
      <c r="I14" s="9">
        <v>15</v>
      </c>
      <c r="J14" s="9">
        <v>0</v>
      </c>
      <c r="K14" s="8"/>
    </row>
    <row r="15" spans="1:15" s="55" customFormat="1" x14ac:dyDescent="0.55000000000000004">
      <c r="C15" s="58" t="s">
        <v>72</v>
      </c>
      <c r="D15" s="58"/>
      <c r="E15" s="59">
        <f>SUM(E12:E14)</f>
        <v>4032816</v>
      </c>
      <c r="F15" s="59">
        <f t="shared" ref="F15" si="11">SUM(F12:F14)</f>
        <v>177287</v>
      </c>
      <c r="G15" s="59">
        <f>SUM(G12:G14)</f>
        <v>25113</v>
      </c>
      <c r="H15" s="59">
        <f>SUM(H12:H14)</f>
        <v>583</v>
      </c>
      <c r="I15" s="59">
        <f>SUM(I12:I14)</f>
        <v>149286</v>
      </c>
      <c r="J15" s="59">
        <f>SUM(J12:J14)</f>
        <v>2562</v>
      </c>
      <c r="K15" s="60"/>
    </row>
    <row r="16" spans="1:15" x14ac:dyDescent="0.55000000000000004">
      <c r="B16" s="55"/>
      <c r="C16" s="55"/>
      <c r="D16" s="55"/>
    </row>
    <row r="17" spans="1:15" x14ac:dyDescent="0.55000000000000004">
      <c r="B17" s="55"/>
      <c r="C17" s="55"/>
      <c r="D17" s="55"/>
    </row>
    <row r="18" spans="1:15" x14ac:dyDescent="0.55000000000000004">
      <c r="B18" s="44" t="s">
        <v>66</v>
      </c>
      <c r="C18" s="44"/>
      <c r="D18" s="44" t="s">
        <v>67</v>
      </c>
      <c r="E18" s="44"/>
      <c r="F18" s="44"/>
      <c r="G18" s="44" t="s">
        <v>70</v>
      </c>
      <c r="H18" s="44"/>
      <c r="I18" s="44"/>
      <c r="J18" s="44"/>
      <c r="K18" s="44"/>
      <c r="L18" s="44"/>
      <c r="M18" s="44"/>
      <c r="N18" s="44"/>
      <c r="O18" s="44"/>
    </row>
    <row r="19" spans="1:15" x14ac:dyDescent="0.55000000000000004">
      <c r="B19" s="44"/>
      <c r="C19" s="44"/>
      <c r="D19" s="44"/>
      <c r="E19" s="44"/>
      <c r="F19" s="44"/>
      <c r="G19" s="44" t="s">
        <v>71</v>
      </c>
      <c r="H19" s="44"/>
      <c r="I19" s="44"/>
      <c r="J19" s="44"/>
      <c r="K19" s="44"/>
      <c r="L19" s="44"/>
      <c r="M19" s="44"/>
      <c r="N19" s="44" t="s">
        <v>79</v>
      </c>
      <c r="O19" s="44" t="s">
        <v>80</v>
      </c>
    </row>
    <row r="20" spans="1:15" x14ac:dyDescent="0.55000000000000004">
      <c r="B20" s="7" t="s">
        <v>65</v>
      </c>
      <c r="C20" s="7" t="s">
        <v>329</v>
      </c>
      <c r="D20" s="7" t="s">
        <v>68</v>
      </c>
      <c r="E20" s="7" t="s">
        <v>69</v>
      </c>
      <c r="F20" s="7" t="s">
        <v>78</v>
      </c>
      <c r="G20" s="8"/>
      <c r="H20" s="7" t="s">
        <v>72</v>
      </c>
      <c r="I20" s="7" t="s">
        <v>73</v>
      </c>
      <c r="J20" s="7" t="s">
        <v>74</v>
      </c>
      <c r="K20" s="7" t="s">
        <v>75</v>
      </c>
      <c r="L20" s="7" t="s">
        <v>76</v>
      </c>
      <c r="M20" s="7" t="s">
        <v>78</v>
      </c>
      <c r="N20" s="44"/>
      <c r="O20" s="44"/>
    </row>
    <row r="21" spans="1:15" x14ac:dyDescent="0.55000000000000004">
      <c r="A21" s="7" t="s">
        <v>63</v>
      </c>
      <c r="B21" s="57">
        <f>E12</f>
        <v>3674298</v>
      </c>
      <c r="C21" s="57">
        <f>F12</f>
        <v>175608</v>
      </c>
      <c r="D21" s="8"/>
      <c r="E21" s="8"/>
      <c r="F21" s="8"/>
      <c r="G21" s="8"/>
      <c r="H21" s="57">
        <f>G12</f>
        <v>24981</v>
      </c>
      <c r="I21" s="8"/>
      <c r="J21" s="57">
        <f>H12</f>
        <v>583</v>
      </c>
      <c r="K21" s="8"/>
      <c r="L21" s="8"/>
      <c r="M21" s="31">
        <f>F21</f>
        <v>0</v>
      </c>
      <c r="N21" s="57">
        <f>I12</f>
        <v>147740</v>
      </c>
      <c r="O21" s="57">
        <f>J12</f>
        <v>2561</v>
      </c>
    </row>
    <row r="22" spans="1:15" x14ac:dyDescent="0.55000000000000004">
      <c r="A22" s="7" t="s">
        <v>64</v>
      </c>
      <c r="B22" s="57">
        <f>E13</f>
        <v>357689</v>
      </c>
      <c r="C22" s="57">
        <f>F13</f>
        <v>1664</v>
      </c>
      <c r="D22" s="8"/>
      <c r="E22" s="8"/>
      <c r="F22" s="8"/>
      <c r="G22" s="8"/>
      <c r="H22" s="57">
        <f>G13</f>
        <v>132</v>
      </c>
      <c r="I22" s="8"/>
      <c r="J22" s="57">
        <f>H13</f>
        <v>0</v>
      </c>
      <c r="K22" s="8"/>
      <c r="L22" s="8"/>
      <c r="M22" s="31">
        <f t="shared" ref="M22:M23" si="12">F22</f>
        <v>0</v>
      </c>
      <c r="N22" s="57">
        <f>I13</f>
        <v>1531</v>
      </c>
      <c r="O22" s="57">
        <f>J13</f>
        <v>1</v>
      </c>
    </row>
    <row r="23" spans="1:15" x14ac:dyDescent="0.55000000000000004">
      <c r="A23" s="7" t="s">
        <v>77</v>
      </c>
      <c r="B23" s="57">
        <f>E14</f>
        <v>829</v>
      </c>
      <c r="C23" s="57">
        <f>F14</f>
        <v>15</v>
      </c>
      <c r="D23" s="8"/>
      <c r="E23" s="8"/>
      <c r="F23" s="8"/>
      <c r="G23" s="8"/>
      <c r="H23" s="57">
        <f>G14</f>
        <v>0</v>
      </c>
      <c r="I23" s="8"/>
      <c r="J23" s="57">
        <f>H14</f>
        <v>0</v>
      </c>
      <c r="K23" s="8"/>
      <c r="L23" s="8"/>
      <c r="M23" s="31">
        <f t="shared" si="12"/>
        <v>0</v>
      </c>
      <c r="N23" s="57">
        <f>I14</f>
        <v>15</v>
      </c>
      <c r="O23" s="57">
        <f>J14</f>
        <v>0</v>
      </c>
    </row>
    <row r="24" spans="1:15" x14ac:dyDescent="0.55000000000000004">
      <c r="A24" s="7" t="s">
        <v>72</v>
      </c>
      <c r="B24" s="7">
        <f>SUM(B21:B23)</f>
        <v>4032816</v>
      </c>
      <c r="C24" s="7">
        <f t="shared" ref="C24:O24" si="13">SUM(C21:C23)</f>
        <v>177287</v>
      </c>
      <c r="D24" s="7">
        <f t="shared" si="13"/>
        <v>0</v>
      </c>
      <c r="E24" s="7">
        <f t="shared" si="13"/>
        <v>0</v>
      </c>
      <c r="F24" s="7">
        <f t="shared" si="13"/>
        <v>0</v>
      </c>
      <c r="G24" s="7">
        <f t="shared" si="13"/>
        <v>0</v>
      </c>
      <c r="H24" s="7">
        <f t="shared" si="13"/>
        <v>25113</v>
      </c>
      <c r="I24" s="7">
        <f t="shared" si="13"/>
        <v>0</v>
      </c>
      <c r="J24" s="7">
        <f t="shared" si="13"/>
        <v>583</v>
      </c>
      <c r="K24" s="7">
        <f t="shared" si="13"/>
        <v>0</v>
      </c>
      <c r="L24" s="7">
        <f t="shared" si="13"/>
        <v>0</v>
      </c>
      <c r="M24" s="7">
        <f t="shared" si="13"/>
        <v>0</v>
      </c>
      <c r="N24" s="7">
        <f t="shared" si="13"/>
        <v>149286</v>
      </c>
      <c r="O24" s="7">
        <f t="shared" si="13"/>
        <v>2562</v>
      </c>
    </row>
  </sheetData>
  <mergeCells count="18">
    <mergeCell ref="C12:D12"/>
    <mergeCell ref="C13:D13"/>
    <mergeCell ref="C14:D14"/>
    <mergeCell ref="C15:D15"/>
    <mergeCell ref="D7:K7"/>
    <mergeCell ref="D8:K8"/>
    <mergeCell ref="K10:K11"/>
    <mergeCell ref="J10:J11"/>
    <mergeCell ref="I10:I11"/>
    <mergeCell ref="G10:H10"/>
    <mergeCell ref="E10:F10"/>
    <mergeCell ref="A1:N1"/>
    <mergeCell ref="G18:O18"/>
    <mergeCell ref="G19:M19"/>
    <mergeCell ref="N19:N20"/>
    <mergeCell ref="O19:O20"/>
    <mergeCell ref="B18:C19"/>
    <mergeCell ref="D18:F19"/>
  </mergeCells>
  <phoneticPr fontId="1"/>
  <hyperlinks>
    <hyperlink ref="D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4" t="s">
        <v>277</v>
      </c>
      <c r="B1" s="44"/>
      <c r="C1" s="44"/>
      <c r="D1" s="44"/>
      <c r="E1" s="44"/>
      <c r="F1" s="44"/>
      <c r="G1" s="44"/>
      <c r="H1" s="44"/>
      <c r="I1" s="44"/>
      <c r="J1" s="18"/>
    </row>
    <row r="2" spans="1:10" x14ac:dyDescent="0.55000000000000004">
      <c r="A2" s="25">
        <f>YEAR(DATE('Conv-total'!$E$9, 'Conv-total'!$F$9, 'Conv-total'!$G$9) -1)</f>
        <v>2020</v>
      </c>
      <c r="B2" s="25">
        <f>MONTH(DATE('Conv-total'!$E$9, 'Conv-total'!$F$9, 'Conv-total'!$G$9) -1)</f>
        <v>12</v>
      </c>
      <c r="C2" s="25">
        <f>DAY(DATE('Conv-total'!$E$9, 'Conv-total'!$F$9, 'Conv-total'!$G$9) -1)</f>
        <v>12</v>
      </c>
      <c r="D2" s="46" t="s">
        <v>275</v>
      </c>
      <c r="E2" s="44"/>
      <c r="F2" s="44"/>
      <c r="G2" s="44"/>
      <c r="H2" s="44"/>
      <c r="I2" s="44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44177</v>
      </c>
      <c r="C5" s="28" t="s">
        <v>17</v>
      </c>
      <c r="D5" s="39">
        <f>IFERROR(INT(TRIM(SUBSTITUTE(VLOOKUP($A5&amp;"*",各都道府県の状況!$A:$I,D$3,FALSE), "※5", ""))), "")</f>
        <v>10982</v>
      </c>
      <c r="E5" s="39">
        <f>IFERROR(INT(TRIM(SUBSTITUTE(VLOOKUP($A5&amp;"*",各都道府県の状況!$A:$I,E$3,FALSE), "※5", ""))), "")</f>
        <v>187131</v>
      </c>
      <c r="F5" s="39">
        <f>IFERROR(INT(TRIM(SUBSTITUTE(VLOOKUP($A5&amp;"*",各都道府県の状況!$A:$I,F$3,FALSE), "※5", ""))), "")</f>
        <v>8459</v>
      </c>
      <c r="G5" s="39">
        <f>IFERROR(INT(TRIM(SUBSTITUTE(VLOOKUP($A5&amp;"*",各都道府県の状況!$A:$I,G$3,FALSE), "※5", ""))), "")</f>
        <v>302</v>
      </c>
      <c r="H5" s="39">
        <f>IFERROR(INT(TRIM(SUBSTITUTE(VLOOKUP($A5&amp;"*",各都道府県の状況!$A:$I,H$3,FALSE), "※5", ""))), "")</f>
        <v>2221</v>
      </c>
      <c r="I5" s="39">
        <f>IFERROR(INT(TRIM(SUBSTITUTE(VLOOKUP($A5&amp;"*",各都道府県の状況!$A:$I,I$3,FALSE), "※5", ""))), "")</f>
        <v>33</v>
      </c>
      <c r="J5" s="5"/>
    </row>
    <row r="6" spans="1:10" x14ac:dyDescent="0.55000000000000004">
      <c r="A6" s="24" t="s">
        <v>231</v>
      </c>
      <c r="B6" s="27">
        <f t="shared" si="0"/>
        <v>44177</v>
      </c>
      <c r="C6" s="19" t="s">
        <v>18</v>
      </c>
      <c r="D6" s="39">
        <f>IFERROR(INT(TRIM(SUBSTITUTE(VLOOKUP($A6&amp;"*",各都道府県の状況!$A:$I,D$3,FALSE), "※5", ""))), "")</f>
        <v>371</v>
      </c>
      <c r="E6" s="39">
        <f>IFERROR(INT(TRIM(SUBSTITUTE(VLOOKUP($A6&amp;"*",各都道府県の状況!$A:$I,E$3,FALSE), "※5", ""))), "")</f>
        <v>7999</v>
      </c>
      <c r="F6" s="39">
        <f>IFERROR(INT(TRIM(SUBSTITUTE(VLOOKUP($A6&amp;"*",各都道府県の状況!$A:$I,F$3,FALSE), "※5", ""))), "")</f>
        <v>298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67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44177</v>
      </c>
      <c r="C7" s="19" t="s">
        <v>19</v>
      </c>
      <c r="D7" s="39">
        <f>IFERROR(INT(TRIM(SUBSTITUTE(VLOOKUP($A7&amp;"*",各都道府県の状況!$A:$I,D$3,FALSE), "※5", ""))), "")</f>
        <v>295</v>
      </c>
      <c r="E7" s="39">
        <f>IFERROR(INT(TRIM(SUBSTITUTE(VLOOKUP($A7&amp;"*",各都道府県の状況!$A:$I,E$3,FALSE), "※5", ""))), "")</f>
        <v>10849</v>
      </c>
      <c r="F7" s="39">
        <f>IFERROR(INT(TRIM(SUBSTITUTE(VLOOKUP($A7&amp;"*",各都道府県の状況!$A:$I,F$3,FALSE), "※5", ""))), "")</f>
        <v>175</v>
      </c>
      <c r="G7" s="39">
        <f>IFERROR(INT(TRIM(SUBSTITUTE(VLOOKUP($A7&amp;"*",各都道府県の状況!$A:$I,G$3,FALSE), "※5", ""))), "")</f>
        <v>8</v>
      </c>
      <c r="H7" s="39">
        <f>IFERROR(INT(TRIM(SUBSTITUTE(VLOOKUP($A7&amp;"*",各都道府県の状況!$A:$I,H$3,FALSE), "※5", ""))), "")</f>
        <v>112</v>
      </c>
      <c r="I7" s="39">
        <f>IFERROR(INT(TRIM(SUBSTITUTE(VLOOKUP($A7&amp;"*",各都道府県の状況!$A:$I,I$3,FALSE), "※5", ""))), "")</f>
        <v>4</v>
      </c>
    </row>
    <row r="8" spans="1:10" x14ac:dyDescent="0.55000000000000004">
      <c r="A8" s="24" t="s">
        <v>232</v>
      </c>
      <c r="B8" s="27">
        <f t="shared" si="0"/>
        <v>44177</v>
      </c>
      <c r="C8" s="19" t="s">
        <v>20</v>
      </c>
      <c r="D8" s="39">
        <f>IFERROR(INT(TRIM(SUBSTITUTE(VLOOKUP($A8&amp;"*",各都道府県の状況!$A:$I,D$3,FALSE), "※5", ""))), "")</f>
        <v>1462</v>
      </c>
      <c r="E8" s="39">
        <f>IFERROR(INT(TRIM(SUBSTITUTE(VLOOKUP($A8&amp;"*",各都道府県の状況!$A:$I,E$3,FALSE), "※5", ""))), "")</f>
        <v>21379</v>
      </c>
      <c r="F8" s="39">
        <f>IFERROR(INT(TRIM(SUBSTITUTE(VLOOKUP($A8&amp;"*",各都道府県の状況!$A:$I,F$3,FALSE), "※5", ""))), "")</f>
        <v>1206</v>
      </c>
      <c r="G8" s="39">
        <f>IFERROR(INT(TRIM(SUBSTITUTE(VLOOKUP($A8&amp;"*",各都道府県の状況!$A:$I,G$3,FALSE), "※5", ""))), "")</f>
        <v>12</v>
      </c>
      <c r="H8" s="39">
        <f>IFERROR(INT(TRIM(SUBSTITUTE(VLOOKUP($A8&amp;"*",各都道府県の状況!$A:$I,H$3,FALSE), "※5", ""))), "")</f>
        <v>244</v>
      </c>
      <c r="I8" s="39">
        <f>IFERROR(INT(TRIM(SUBSTITUTE(VLOOKUP($A8&amp;"*",各都道府県の状況!$A:$I,I$3,FALSE), "※5", ""))), "")</f>
        <v>3</v>
      </c>
    </row>
    <row r="9" spans="1:10" ht="21" customHeight="1" x14ac:dyDescent="0.55000000000000004">
      <c r="A9" s="24" t="s">
        <v>233</v>
      </c>
      <c r="B9" s="27">
        <f t="shared" si="0"/>
        <v>44177</v>
      </c>
      <c r="C9" s="19" t="s">
        <v>21</v>
      </c>
      <c r="D9" s="39">
        <f>IFERROR(INT(TRIM(SUBSTITUTE(VLOOKUP($A9&amp;"*",各都道府県の状況!$A:$I,D$3,FALSE), "※5", ""))), "")</f>
        <v>92</v>
      </c>
      <c r="E9" s="39">
        <f>IFERROR(INT(TRIM(SUBSTITUTE(VLOOKUP($A9&amp;"*",各都道府県の状況!$A:$I,E$3,FALSE), "※5", ""))), "")</f>
        <v>3746</v>
      </c>
      <c r="F9" s="39">
        <f>IFERROR(INT(TRIM(SUBSTITUTE(VLOOKUP($A9&amp;"*",各都道府県の状況!$A:$I,F$3,FALSE), "※5", ""))), "")</f>
        <v>89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2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44177</v>
      </c>
      <c r="C10" s="19" t="s">
        <v>22</v>
      </c>
      <c r="D10" s="39">
        <f>IFERROR(INT(TRIM(SUBSTITUTE(VLOOKUP($A10&amp;"*",各都道府県の状況!$A:$I,D$3,FALSE), "※5", ""))), "")</f>
        <v>240</v>
      </c>
      <c r="E10" s="39">
        <f>IFERROR(INT(TRIM(SUBSTITUTE(VLOOKUP($A10&amp;"*",各都道府県の状況!$A:$I,E$3,FALSE), "※5", ""))), "")</f>
        <v>9006</v>
      </c>
      <c r="F10" s="39">
        <f>IFERROR(INT(TRIM(SUBSTITUTE(VLOOKUP($A10&amp;"*",各都道府県の状況!$A:$I,F$3,FALSE), "※5", ""))), "")</f>
        <v>149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90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44177</v>
      </c>
      <c r="C11" s="19" t="s">
        <v>62</v>
      </c>
      <c r="D11" s="39">
        <f>IFERROR(INT(TRIM(SUBSTITUTE(VLOOKUP($A11&amp;"*",各都道府県の状況!$A:$I,D$3,FALSE), "※5", ""))), "")</f>
        <v>599</v>
      </c>
      <c r="E11" s="39">
        <f>IFERROR(INT(TRIM(SUBSTITUTE(VLOOKUP($A11&amp;"*",各都道府県の状況!$A:$I,E$3,FALSE), "※5", ""))), "")</f>
        <v>44921</v>
      </c>
      <c r="F11" s="39">
        <f>IFERROR(INT(TRIM(SUBSTITUTE(VLOOKUP($A11&amp;"*",各都道府県の状況!$A:$I,F$3,FALSE), "※5", ""))), "")</f>
        <v>497</v>
      </c>
      <c r="G11" s="39">
        <f>IFERROR(INT(TRIM(SUBSTITUTE(VLOOKUP($A11&amp;"*",各都道府県の状況!$A:$I,G$3,FALSE), "※5", ""))), "")</f>
        <v>8</v>
      </c>
      <c r="H11" s="39">
        <f>IFERROR(INT(TRIM(SUBSTITUTE(VLOOKUP($A11&amp;"*",各都道府県の状況!$A:$I,H$3,FALSE), "※5", ""))), "")</f>
        <v>94</v>
      </c>
      <c r="I11" s="39">
        <f>IFERROR(INT(TRIM(SUBSTITUTE(VLOOKUP($A11&amp;"*",各都道府県の状況!$A:$I,I$3,FALSE), "※5", ""))), "")</f>
        <v>4</v>
      </c>
    </row>
    <row r="12" spans="1:10" x14ac:dyDescent="0.55000000000000004">
      <c r="A12" s="24" t="s">
        <v>236</v>
      </c>
      <c r="B12" s="27">
        <f t="shared" si="0"/>
        <v>44177</v>
      </c>
      <c r="C12" s="19" t="s">
        <v>23</v>
      </c>
      <c r="D12" s="39">
        <f>IFERROR(INT(TRIM(SUBSTITUTE(VLOOKUP($A12&amp;"*",各都道府県の状況!$A:$I,D$3,FALSE), "※5", ""))), "")</f>
        <v>1973</v>
      </c>
      <c r="E12" s="39">
        <f>IFERROR(INT(TRIM(SUBSTITUTE(VLOOKUP($A12&amp;"*",各都道府県の状況!$A:$I,E$3,FALSE), "※5", ""))), "")</f>
        <v>17774</v>
      </c>
      <c r="F12" s="39">
        <f>IFERROR(INT(TRIM(SUBSTITUTE(VLOOKUP($A12&amp;"*",各都道府県の状況!$A:$I,F$3,FALSE), "※5", ""))), "")</f>
        <v>1620</v>
      </c>
      <c r="G12" s="39">
        <f>IFERROR(INT(TRIM(SUBSTITUTE(VLOOKUP($A12&amp;"*",各都道府県の状況!$A:$I,G$3,FALSE), "※5", ""))), "")</f>
        <v>26</v>
      </c>
      <c r="H12" s="39">
        <f>IFERROR(INT(TRIM(SUBSTITUTE(VLOOKUP($A12&amp;"*",各都道府県の状況!$A:$I,H$3,FALSE), "※5", ""))), "")</f>
        <v>327</v>
      </c>
      <c r="I12" s="39">
        <f>IFERROR(INT(TRIM(SUBSTITUTE(VLOOKUP($A12&amp;"*",各都道府県の状況!$A:$I,I$3,FALSE), "※5", ""))), "")</f>
        <v>15</v>
      </c>
    </row>
    <row r="13" spans="1:10" x14ac:dyDescent="0.55000000000000004">
      <c r="A13" s="24" t="s">
        <v>237</v>
      </c>
      <c r="B13" s="27">
        <f t="shared" si="0"/>
        <v>44177</v>
      </c>
      <c r="C13" s="19" t="s">
        <v>24</v>
      </c>
      <c r="D13" s="39">
        <f>IFERROR(INT(TRIM(SUBSTITUTE(VLOOKUP($A13&amp;"*",各都道府県の状況!$A:$I,D$3,FALSE), "※5", ""))), "")</f>
        <v>860</v>
      </c>
      <c r="E13" s="39">
        <f>IFERROR(INT(TRIM(SUBSTITUTE(VLOOKUP($A13&amp;"*",各都道府県の状況!$A:$I,E$3,FALSE), "※5", ""))), "")</f>
        <v>61643</v>
      </c>
      <c r="F13" s="39">
        <f>IFERROR(INT(TRIM(SUBSTITUTE(VLOOKUP($A13&amp;"*",各都道府県の状況!$A:$I,F$3,FALSE), "※5", ""))), "")</f>
        <v>633</v>
      </c>
      <c r="G13" s="39">
        <f>IFERROR(INT(TRIM(SUBSTITUTE(VLOOKUP($A13&amp;"*",各都道府県の状況!$A:$I,G$3,FALSE), "※5", ""))), "")</f>
        <v>2</v>
      </c>
      <c r="H13" s="39">
        <f>IFERROR(INT(TRIM(SUBSTITUTE(VLOOKUP($A13&amp;"*",各都道府県の状況!$A:$I,H$3,FALSE), "※5", ""))), "")</f>
        <v>227</v>
      </c>
      <c r="I13" s="39">
        <f>IFERROR(INT(TRIM(SUBSTITUTE(VLOOKUP($A13&amp;"*",各都道府県の状況!$A:$I,I$3,FALSE), "※5", ""))), "")</f>
        <v>11</v>
      </c>
    </row>
    <row r="14" spans="1:10" x14ac:dyDescent="0.55000000000000004">
      <c r="A14" s="24" t="s">
        <v>238</v>
      </c>
      <c r="B14" s="27">
        <f t="shared" si="0"/>
        <v>44177</v>
      </c>
      <c r="C14" s="19" t="s">
        <v>25</v>
      </c>
      <c r="D14" s="39">
        <f>IFERROR(INT(TRIM(SUBSTITUTE(VLOOKUP($A14&amp;"*",各都道府県の状況!$A:$I,D$3,FALSE), "※5", ""))), "")</f>
        <v>1612</v>
      </c>
      <c r="E14" s="39">
        <f>IFERROR(INT(TRIM(SUBSTITUTE(VLOOKUP($A14&amp;"*",各都道府県の状況!$A:$I,E$3,FALSE), "※5", ""))), "")</f>
        <v>42655</v>
      </c>
      <c r="F14" s="39">
        <f>IFERROR(INT(TRIM(SUBSTITUTE(VLOOKUP($A14&amp;"*",各都道府県の状況!$A:$I,F$3,FALSE), "※5", ""))), "")</f>
        <v>1273</v>
      </c>
      <c r="G14" s="39">
        <f>IFERROR(INT(TRIM(SUBSTITUTE(VLOOKUP($A14&amp;"*",各都道府県の状況!$A:$I,G$3,FALSE), "※5", ""))), "")</f>
        <v>26</v>
      </c>
      <c r="H14" s="39">
        <f>IFERROR(INT(TRIM(SUBSTITUTE(VLOOKUP($A14&amp;"*",各都道府県の状況!$A:$I,H$3,FALSE), "※5", ""))), "")</f>
        <v>313</v>
      </c>
      <c r="I14" s="39">
        <f>IFERROR(INT(TRIM(SUBSTITUTE(VLOOKUP($A14&amp;"*",各都道府県の状況!$A:$I,I$3,FALSE), "※5", ""))), "")</f>
        <v>8</v>
      </c>
    </row>
    <row r="15" spans="1:10" x14ac:dyDescent="0.55000000000000004">
      <c r="A15" s="24" t="s">
        <v>239</v>
      </c>
      <c r="B15" s="27">
        <f t="shared" si="0"/>
        <v>44177</v>
      </c>
      <c r="C15" s="19" t="s">
        <v>26</v>
      </c>
      <c r="D15" s="39">
        <f>IFERROR(INT(TRIM(SUBSTITUTE(VLOOKUP($A15&amp;"*",各都道府県の状況!$A:$I,D$3,FALSE), "※5", ""))), "")</f>
        <v>10297</v>
      </c>
      <c r="E15" s="39">
        <f>IFERROR(INT(TRIM(SUBSTITUTE(VLOOKUP($A15&amp;"*",各都道府県の状況!$A:$I,E$3,FALSE), "※5", ""))), "")</f>
        <v>261321</v>
      </c>
      <c r="F15" s="39">
        <f>IFERROR(INT(TRIM(SUBSTITUTE(VLOOKUP($A15&amp;"*",各都道府県の状況!$A:$I,F$3,FALSE), "※5", ""))), "")</f>
        <v>8334</v>
      </c>
      <c r="G15" s="39">
        <f>IFERROR(INT(TRIM(SUBSTITUTE(VLOOKUP($A15&amp;"*",各都道府県の状況!$A:$I,G$3,FALSE), "※5", ""))), "")</f>
        <v>170</v>
      </c>
      <c r="H15" s="39">
        <f>IFERROR(INT(TRIM(SUBSTITUTE(VLOOKUP($A15&amp;"*",各都道府県の状況!$A:$I,H$3,FALSE), "※5", ""))), "")</f>
        <v>1793</v>
      </c>
      <c r="I15" s="39">
        <f>IFERROR(INT(TRIM(SUBSTITUTE(VLOOKUP($A15&amp;"*",各都道府県の状況!$A:$I,I$3,FALSE), "※5", ""))), "")</f>
        <v>35</v>
      </c>
    </row>
    <row r="16" spans="1:10" x14ac:dyDescent="0.55000000000000004">
      <c r="A16" s="24" t="s">
        <v>240</v>
      </c>
      <c r="B16" s="27">
        <f t="shared" si="0"/>
        <v>44177</v>
      </c>
      <c r="C16" s="19" t="s">
        <v>27</v>
      </c>
      <c r="D16" s="39">
        <f>IFERROR(INT(TRIM(SUBSTITUTE(VLOOKUP($A16&amp;"*",各都道府県の状況!$A:$I,D$3,FALSE), "※5", ""))), "")</f>
        <v>8078</v>
      </c>
      <c r="E16" s="39">
        <f>IFERROR(INT(TRIM(SUBSTITUTE(VLOOKUP($A16&amp;"*",各都道府県の状況!$A:$I,E$3,FALSE), "※5", ""))), "")</f>
        <v>190090</v>
      </c>
      <c r="F16" s="39">
        <f>IFERROR(INT(TRIM(SUBSTITUTE(VLOOKUP($A16&amp;"*",各都道府県の状況!$A:$I,F$3,FALSE), "※5", ""))), "")</f>
        <v>7038</v>
      </c>
      <c r="G16" s="39">
        <f>IFERROR(INT(TRIM(SUBSTITUTE(VLOOKUP($A16&amp;"*",各都道府県の状況!$A:$I,G$3,FALSE), "※5", ""))), "")</f>
        <v>97</v>
      </c>
      <c r="H16" s="39">
        <f>IFERROR(INT(TRIM(SUBSTITUTE(VLOOKUP($A16&amp;"*",各都道府県の状況!$A:$I,H$3,FALSE), "※5", ""))), "")</f>
        <v>943</v>
      </c>
      <c r="I16" s="39">
        <f>IFERROR(INT(TRIM(SUBSTITUTE(VLOOKUP($A16&amp;"*",各都道府県の状況!$A:$I,I$3,FALSE), "※5", ""))), "")</f>
        <v>15</v>
      </c>
    </row>
    <row r="17" spans="1:9" x14ac:dyDescent="0.55000000000000004">
      <c r="A17" s="24" t="s">
        <v>241</v>
      </c>
      <c r="B17" s="27">
        <f t="shared" si="0"/>
        <v>44177</v>
      </c>
      <c r="C17" s="19" t="s">
        <v>28</v>
      </c>
      <c r="D17" s="39">
        <f>IFERROR(INT(TRIM(SUBSTITUTE(VLOOKUP($A17&amp;"*",各都道府県の状況!$A:$I,D$3,FALSE), "※5", ""))), "")</f>
        <v>46745</v>
      </c>
      <c r="E17" s="39">
        <f>IFERROR(INT(TRIM(SUBSTITUTE(VLOOKUP($A17&amp;"*",各都道府県の状況!$A:$I,E$3,FALSE), "※5", ""))), "")</f>
        <v>847224</v>
      </c>
      <c r="F17" s="39">
        <f>IFERROR(INT(TRIM(SUBSTITUTE(VLOOKUP($A17&amp;"*",各都道府県の状況!$A:$I,F$3,FALSE), "※5", ""))), "")</f>
        <v>41297</v>
      </c>
      <c r="G17" s="39">
        <f>IFERROR(INT(TRIM(SUBSTITUTE(VLOOKUP($A17&amp;"*",各都道府県の状況!$A:$I,G$3,FALSE), "※5", ""))), "")</f>
        <v>535</v>
      </c>
      <c r="H17" s="39">
        <f>IFERROR(INT(TRIM(SUBSTITUTE(VLOOKUP($A17&amp;"*",各都道府県の状況!$A:$I,H$3,FALSE), "※5", ""))), "")</f>
        <v>4913</v>
      </c>
      <c r="I17" s="39">
        <f>IFERROR(INT(TRIM(SUBSTITUTE(VLOOKUP($A17&amp;"*",各都道府県の状況!$A:$I,I$3,FALSE), "※5", ""))), "")</f>
        <v>68</v>
      </c>
    </row>
    <row r="18" spans="1:9" x14ac:dyDescent="0.55000000000000004">
      <c r="A18" s="24" t="s">
        <v>242</v>
      </c>
      <c r="B18" s="27">
        <f t="shared" si="0"/>
        <v>44177</v>
      </c>
      <c r="C18" s="19" t="s">
        <v>29</v>
      </c>
      <c r="D18" s="39">
        <f>IFERROR(INT(TRIM(SUBSTITUTE(VLOOKUP($A18&amp;"*",各都道府県の状況!$A:$I,D$3,FALSE), "※5", ""))), "")</f>
        <v>14822</v>
      </c>
      <c r="E18" s="39">
        <f>IFERROR(INT(TRIM(SUBSTITUTE(VLOOKUP($A18&amp;"*",各都道府県の状況!$A:$I,E$3,FALSE), "※5", ""))), "")</f>
        <v>281819</v>
      </c>
      <c r="F18" s="39">
        <f>IFERROR(INT(TRIM(SUBSTITUTE(VLOOKUP($A18&amp;"*",各都道府県の状況!$A:$I,F$3,FALSE), "※5", ""))), "")</f>
        <v>13064</v>
      </c>
      <c r="G18" s="39">
        <f>IFERROR(INT(TRIM(SUBSTITUTE(VLOOKUP($A18&amp;"*",各都道府県の状況!$A:$I,G$3,FALSE), "※5", ""))), "")</f>
        <v>222</v>
      </c>
      <c r="H18" s="39">
        <f>IFERROR(INT(TRIM(SUBSTITUTE(VLOOKUP($A18&amp;"*",各都道府県の状況!$A:$I,H$3,FALSE), "※5", ""))), "")</f>
        <v>1536</v>
      </c>
      <c r="I18" s="39">
        <f>IFERROR(INT(TRIM(SUBSTITUTE(VLOOKUP($A18&amp;"*",各都道府県の状況!$A:$I,I$3,FALSE), "※5", ""))), "")</f>
        <v>53</v>
      </c>
    </row>
    <row r="19" spans="1:9" x14ac:dyDescent="0.55000000000000004">
      <c r="A19" s="24" t="s">
        <v>243</v>
      </c>
      <c r="B19" s="27">
        <f t="shared" si="0"/>
        <v>44177</v>
      </c>
      <c r="C19" s="19" t="s">
        <v>61</v>
      </c>
      <c r="D19" s="39">
        <f>IFERROR(INT(TRIM(SUBSTITUTE(VLOOKUP($A19&amp;"*",各都道府県の状況!$A:$I,D$3,FALSE), "※5", ""))), "")</f>
        <v>390</v>
      </c>
      <c r="E19" s="39">
        <f>IFERROR(INT(TRIM(SUBSTITUTE(VLOOKUP($A19&amp;"*",各都道府県の状況!$A:$I,E$3,FALSE), "※5", ""))), "")</f>
        <v>24380</v>
      </c>
      <c r="F19" s="39">
        <f>IFERROR(INT(TRIM(SUBSTITUTE(VLOOKUP($A19&amp;"*",各都道府県の状況!$A:$I,F$3,FALSE), "※5", ""))), "")</f>
        <v>317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73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44177</v>
      </c>
      <c r="C20" s="19" t="s">
        <v>30</v>
      </c>
      <c r="D20" s="39">
        <f>IFERROR(INT(TRIM(SUBSTITUTE(VLOOKUP($A20&amp;"*",各都道府県の状況!$A:$I,D$3,FALSE), "※5", ""))), "")</f>
        <v>464</v>
      </c>
      <c r="E20" s="39">
        <f>IFERROR(INT(TRIM(SUBSTITUTE(VLOOKUP($A20&amp;"*",各都道府県の状況!$A:$I,E$3,FALSE), "※5", ""))), "")</f>
        <v>18804</v>
      </c>
      <c r="F20" s="39">
        <f>IFERROR(INT(TRIM(SUBSTITUTE(VLOOKUP($A20&amp;"*",各都道府県の状況!$A:$I,F$3,FALSE), "※5", ""))), "")</f>
        <v>431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7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44177</v>
      </c>
      <c r="C21" s="19" t="s">
        <v>31</v>
      </c>
      <c r="D21" s="39">
        <f>IFERROR(INT(TRIM(SUBSTITUTE(VLOOKUP($A21&amp;"*",各都道府県の状況!$A:$I,D$3,FALSE), "※5", ""))), "")</f>
        <v>907</v>
      </c>
      <c r="E21" s="39">
        <f>IFERROR(INT(TRIM(SUBSTITUTE(VLOOKUP($A21&amp;"*",各都道府県の状況!$A:$I,E$3,FALSE), "※5", ""))), "")</f>
        <v>24908</v>
      </c>
      <c r="F21" s="39">
        <f>IFERROR(INT(TRIM(SUBSTITUTE(VLOOKUP($A21&amp;"*",各都道府県の状況!$A:$I,F$3,FALSE), "※5", ""))), "")</f>
        <v>811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50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44177</v>
      </c>
      <c r="C22" s="19" t="s">
        <v>32</v>
      </c>
      <c r="D22" s="39">
        <f>IFERROR(INT(TRIM(SUBSTITUTE(VLOOKUP($A22&amp;"*",各都道府県の状況!$A:$I,D$3,FALSE), "※5", ""))), "")</f>
        <v>331</v>
      </c>
      <c r="E22" s="39">
        <f>IFERROR(INT(TRIM(SUBSTITUTE(VLOOKUP($A22&amp;"*",各都道府県の状況!$A:$I,E$3,FALSE), "※5", ""))), "")</f>
        <v>16582</v>
      </c>
      <c r="F22" s="39">
        <f>IFERROR(INT(TRIM(SUBSTITUTE(VLOOKUP($A22&amp;"*",各都道府県の状況!$A:$I,F$3,FALSE), "※5", ""))), "")</f>
        <v>306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14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44177</v>
      </c>
      <c r="C23" s="19" t="s">
        <v>33</v>
      </c>
      <c r="D23" s="39">
        <f>IFERROR(INT(TRIM(SUBSTITUTE(VLOOKUP($A23&amp;"*",各都道府県の状況!$A:$I,D$3,FALSE), "※5", ""))), "")</f>
        <v>440</v>
      </c>
      <c r="E23" s="39">
        <f>IFERROR(INT(TRIM(SUBSTITUTE(VLOOKUP($A23&amp;"*",各都道府県の状況!$A:$I,E$3,FALSE), "※5", ""))), "")</f>
        <v>14073</v>
      </c>
      <c r="F23" s="39">
        <f>IFERROR(INT(TRIM(SUBSTITUTE(VLOOKUP($A23&amp;"*",各都道府県の状況!$A:$I,F$3,FALSE), "※5", ""))), "")</f>
        <v>348</v>
      </c>
      <c r="G23" s="39">
        <f>IFERROR(INT(TRIM(SUBSTITUTE(VLOOKUP($A23&amp;"*",各都道府県の状況!$A:$I,G$3,FALSE), "※5", ""))), "")</f>
        <v>9</v>
      </c>
      <c r="H23" s="39">
        <f>IFERROR(INT(TRIM(SUBSTITUTE(VLOOKUP($A23&amp;"*",各都道府県の状況!$A:$I,H$3,FALSE), "※5", ""))), "")</f>
        <v>83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44177</v>
      </c>
      <c r="C24" s="19" t="s">
        <v>34</v>
      </c>
      <c r="D24" s="39">
        <f>IFERROR(INT(TRIM(SUBSTITUTE(VLOOKUP($A24&amp;"*",各都道府県の状況!$A:$I,D$3,FALSE), "※5", ""))), "")</f>
        <v>941</v>
      </c>
      <c r="E24" s="39">
        <f>IFERROR(INT(TRIM(SUBSTITUTE(VLOOKUP($A24&amp;"*",各都道府県の状況!$A:$I,E$3,FALSE), "※5", ""))), "")</f>
        <v>35844</v>
      </c>
      <c r="F24" s="39">
        <f>IFERROR(INT(TRIM(SUBSTITUTE(VLOOKUP($A24&amp;"*",各都道府県の状況!$A:$I,F$3,FALSE), "※5", ""))), "")</f>
        <v>745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148</v>
      </c>
      <c r="I24" s="39">
        <f>IFERROR(INT(TRIM(SUBSTITUTE(VLOOKUP($A24&amp;"*",各都道府県の状況!$A:$I,I$3,FALSE), "※5", ""))), "")</f>
        <v>4</v>
      </c>
    </row>
    <row r="25" spans="1:9" x14ac:dyDescent="0.55000000000000004">
      <c r="A25" s="24" t="s">
        <v>249</v>
      </c>
      <c r="B25" s="27">
        <f t="shared" si="0"/>
        <v>44177</v>
      </c>
      <c r="C25" s="19" t="s">
        <v>35</v>
      </c>
      <c r="D25" s="39">
        <f>IFERROR(INT(TRIM(SUBSTITUTE(VLOOKUP($A25&amp;"*",各都道府県の状況!$A:$I,D$3,FALSE), "※5", ""))), "")</f>
        <v>1461</v>
      </c>
      <c r="E25" s="39">
        <f>IFERROR(INT(TRIM(SUBSTITUTE(VLOOKUP($A25&amp;"*",各都道府県の状況!$A:$I,E$3,FALSE), "※5", ""))), "")</f>
        <v>50260</v>
      </c>
      <c r="F25" s="39">
        <f>IFERROR(INT(TRIM(SUBSTITUTE(VLOOKUP($A25&amp;"*",各都道府県の状況!$A:$I,F$3,FALSE), "※5", ""))), "")</f>
        <v>1122</v>
      </c>
      <c r="G25" s="39">
        <f>IFERROR(INT(TRIM(SUBSTITUTE(VLOOKUP($A25&amp;"*",各都道府県の状況!$A:$I,G$3,FALSE), "※5", ""))), "")</f>
        <v>20</v>
      </c>
      <c r="H25" s="39">
        <f>IFERROR(INT(TRIM(SUBSTITUTE(VLOOKUP($A25&amp;"*",各都道府県の状況!$A:$I,H$3,FALSE), "※5", ""))), "")</f>
        <v>319</v>
      </c>
      <c r="I25" s="39">
        <f>IFERROR(INT(TRIM(SUBSTITUTE(VLOOKUP($A25&amp;"*",各都道府県の状況!$A:$I,I$3,FALSE), "※5", ""))), "")</f>
        <v>3</v>
      </c>
    </row>
    <row r="26" spans="1:9" x14ac:dyDescent="0.55000000000000004">
      <c r="A26" s="24" t="s">
        <v>250</v>
      </c>
      <c r="B26" s="27">
        <f t="shared" si="0"/>
        <v>44177</v>
      </c>
      <c r="C26" s="19" t="s">
        <v>36</v>
      </c>
      <c r="D26" s="39">
        <f>IFERROR(INT(TRIM(SUBSTITUTE(VLOOKUP($A26&amp;"*",各都道府県の状況!$A:$I,D$3,FALSE), "※5", ""))), "")</f>
        <v>2087</v>
      </c>
      <c r="E26" s="39">
        <f>IFERROR(INT(TRIM(SUBSTITUTE(VLOOKUP($A26&amp;"*",各都道府県の状況!$A:$I,E$3,FALSE), "※5", ""))), "")</f>
        <v>67934</v>
      </c>
      <c r="F26" s="39">
        <f>IFERROR(INT(TRIM(SUBSTITUTE(VLOOKUP($A26&amp;"*",各都道府県の状況!$A:$I,F$3,FALSE), "※5", ""))), "")</f>
        <v>1428</v>
      </c>
      <c r="G26" s="39">
        <f>IFERROR(INT(TRIM(SUBSTITUTE(VLOOKUP($A26&amp;"*",各都道府県の状況!$A:$I,G$3,FALSE), "※5", ""))), "")</f>
        <v>20</v>
      </c>
      <c r="H26" s="39">
        <f>IFERROR(INT(TRIM(SUBSTITUTE(VLOOKUP($A26&amp;"*",各都道府県の状況!$A:$I,H$3,FALSE), "※5", ""))), "")</f>
        <v>639</v>
      </c>
      <c r="I26" s="39">
        <f>IFERROR(INT(TRIM(SUBSTITUTE(VLOOKUP($A26&amp;"*",各都道府県の状況!$A:$I,I$3,FALSE), "※5", ""))), "")</f>
        <v>16</v>
      </c>
    </row>
    <row r="27" spans="1:9" x14ac:dyDescent="0.55000000000000004">
      <c r="A27" s="24" t="s">
        <v>251</v>
      </c>
      <c r="B27" s="27">
        <f t="shared" si="0"/>
        <v>44177</v>
      </c>
      <c r="C27" s="19" t="s">
        <v>37</v>
      </c>
      <c r="D27" s="39">
        <f>IFERROR(INT(TRIM(SUBSTITUTE(VLOOKUP($A27&amp;"*",各都道府県の状況!$A:$I,D$3,FALSE), "※5", ""))), "")</f>
        <v>12319</v>
      </c>
      <c r="E27" s="39">
        <f>IFERROR(INT(TRIM(SUBSTITUTE(VLOOKUP($A27&amp;"*",各都道府県の状況!$A:$I,E$3,FALSE), "※5", ""))), "")</f>
        <v>152984</v>
      </c>
      <c r="F27" s="39">
        <f>IFERROR(INT(TRIM(SUBSTITUTE(VLOOKUP($A27&amp;"*",各都道府県の状況!$A:$I,F$3,FALSE), "※5", ""))), "")</f>
        <v>10114</v>
      </c>
      <c r="G27" s="39">
        <f>IFERROR(INT(TRIM(SUBSTITUTE(VLOOKUP($A27&amp;"*",各都道府県の状況!$A:$I,G$3,FALSE), "※5", ""))), "")</f>
        <v>142</v>
      </c>
      <c r="H27" s="39">
        <f>IFERROR(INT(TRIM(SUBSTITUTE(VLOOKUP($A27&amp;"*",各都道府県の状況!$A:$I,H$3,FALSE), "※5", ""))), "")</f>
        <v>2063</v>
      </c>
      <c r="I27" s="39">
        <f>IFERROR(INT(TRIM(SUBSTITUTE(VLOOKUP($A27&amp;"*",各都道府県の状況!$A:$I,I$3,FALSE), "※5", ""))), "")</f>
        <v>28</v>
      </c>
    </row>
    <row r="28" spans="1:9" x14ac:dyDescent="0.55000000000000004">
      <c r="A28" s="24" t="s">
        <v>252</v>
      </c>
      <c r="B28" s="26">
        <f t="shared" si="0"/>
        <v>44177</v>
      </c>
      <c r="C28" s="28" t="s">
        <v>38</v>
      </c>
      <c r="D28" s="39">
        <f>IFERROR(INT(TRIM(SUBSTITUTE(VLOOKUP($A28&amp;"*",各都道府県の状況!$A:$I,D$3,FALSE), "※5", ""))), "")</f>
        <v>1042</v>
      </c>
      <c r="E28" s="39">
        <f>IFERROR(INT(TRIM(SUBSTITUTE(VLOOKUP($A28&amp;"*",各都道府県の状況!$A:$I,E$3,FALSE), "※5", ""))), "")</f>
        <v>24205</v>
      </c>
      <c r="F28" s="39">
        <f>IFERROR(INT(TRIM(SUBSTITUTE(VLOOKUP($A28&amp;"*",各都道府県の状況!$A:$I,F$3,FALSE), "※5", ""))), "")</f>
        <v>852</v>
      </c>
      <c r="G28" s="39">
        <f>IFERROR(INT(TRIM(SUBSTITUTE(VLOOKUP($A28&amp;"*",各都道府県の状況!$A:$I,G$3,FALSE), "※5", ""))), "")</f>
        <v>12</v>
      </c>
      <c r="H28" s="39">
        <f>IFERROR(INT(TRIM(SUBSTITUTE(VLOOKUP($A28&amp;"*",各都道府県の状況!$A:$I,H$3,FALSE), "※5", ""))), "")</f>
        <v>178</v>
      </c>
      <c r="I28" s="39">
        <f>IFERROR(INT(TRIM(SUBSTITUTE(VLOOKUP($A28&amp;"*",各都道府県の状況!$A:$I,I$3,FALSE), "※5", ""))), "")</f>
        <v>5</v>
      </c>
    </row>
    <row r="29" spans="1:9" x14ac:dyDescent="0.55000000000000004">
      <c r="A29" s="24" t="s">
        <v>253</v>
      </c>
      <c r="B29" s="27">
        <f t="shared" si="0"/>
        <v>44177</v>
      </c>
      <c r="C29" s="19" t="s">
        <v>39</v>
      </c>
      <c r="D29" s="39">
        <f>IFERROR(INT(TRIM(SUBSTITUTE(VLOOKUP($A29&amp;"*",各都道府県の状況!$A:$I,D$3,FALSE), "※5", ""))), "")</f>
        <v>857</v>
      </c>
      <c r="E29" s="39">
        <f>IFERROR(INT(TRIM(SUBSTITUTE(VLOOKUP($A29&amp;"*",各都道府県の状況!$A:$I,E$3,FALSE), "※5", ""))), "")</f>
        <v>30905</v>
      </c>
      <c r="F29" s="39">
        <f>IFERROR(INT(TRIM(SUBSTITUTE(VLOOKUP($A29&amp;"*",各都道府県の状況!$A:$I,F$3,FALSE), "※5", ""))), "")</f>
        <v>781</v>
      </c>
      <c r="G29" s="39">
        <f>IFERROR(INT(TRIM(SUBSTITUTE(VLOOKUP($A29&amp;"*",各都道府県の状況!$A:$I,G$3,FALSE), "※5", ""))), "")</f>
        <v>11</v>
      </c>
      <c r="H29" s="39">
        <f>IFERROR(INT(TRIM(SUBSTITUTE(VLOOKUP($A29&amp;"*",各都道府県の状況!$A:$I,H$3,FALSE), "※5", ""))), "")</f>
        <v>65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44177</v>
      </c>
      <c r="C30" s="19" t="s">
        <v>40</v>
      </c>
      <c r="D30" s="39">
        <f>IFERROR(INT(TRIM(SUBSTITUTE(VLOOKUP($A30&amp;"*",各都道府県の状況!$A:$I,D$3,FALSE), "※5", ""))), "")</f>
        <v>3076</v>
      </c>
      <c r="E30" s="39">
        <f>IFERROR(INT(TRIM(SUBSTITUTE(VLOOKUP($A30&amp;"*",各都道府県の状況!$A:$I,E$3,FALSE), "※5", ""))), "")</f>
        <v>73836</v>
      </c>
      <c r="F30" s="39">
        <f>IFERROR(INT(TRIM(SUBSTITUTE(VLOOKUP($A30&amp;"*",各都道府県の状況!$A:$I,F$3,FALSE), "※5", ""))), "")</f>
        <v>2644</v>
      </c>
      <c r="G30" s="39">
        <f>IFERROR(INT(TRIM(SUBSTITUTE(VLOOKUP($A30&amp;"*",各都道府県の状況!$A:$I,G$3,FALSE), "※5", ""))), "")</f>
        <v>40</v>
      </c>
      <c r="H30" s="39">
        <f>IFERROR(INT(TRIM(SUBSTITUTE(VLOOKUP($A30&amp;"*",各都道府県の状況!$A:$I,H$3,FALSE), "※5", ""))), "")</f>
        <v>406</v>
      </c>
      <c r="I30" s="39">
        <f>IFERROR(INT(TRIM(SUBSTITUTE(VLOOKUP($A30&amp;"*",各都道府県の状況!$A:$I,I$3,FALSE), "※5", ""))), "")</f>
        <v>8</v>
      </c>
    </row>
    <row r="31" spans="1:9" x14ac:dyDescent="0.55000000000000004">
      <c r="A31" s="24" t="s">
        <v>255</v>
      </c>
      <c r="B31" s="27">
        <f t="shared" si="0"/>
        <v>44177</v>
      </c>
      <c r="C31" s="19" t="s">
        <v>41</v>
      </c>
      <c r="D31" s="39">
        <f>IFERROR(INT(TRIM(SUBSTITUTE(VLOOKUP($A31&amp;"*",各都道府県の状況!$A:$I,D$3,FALSE), "※5", ""))), "")</f>
        <v>24621</v>
      </c>
      <c r="E31" s="39">
        <f>IFERROR(INT(TRIM(SUBSTITUTE(VLOOKUP($A31&amp;"*",各都道府県の状況!$A:$I,E$3,FALSE), "※5", ""))), "")</f>
        <v>376794</v>
      </c>
      <c r="F31" s="39">
        <f>IFERROR(INT(TRIM(SUBSTITUTE(VLOOKUP($A31&amp;"*",各都道府県の状況!$A:$I,F$3,FALSE), "※5", ""))), "")</f>
        <v>19634</v>
      </c>
      <c r="G31" s="39">
        <f>IFERROR(INT(TRIM(SUBSTITUTE(VLOOKUP($A31&amp;"*",各都道府県の状況!$A:$I,G$3,FALSE), "※5", ""))), "")</f>
        <v>402</v>
      </c>
      <c r="H31" s="39">
        <f>IFERROR(INT(TRIM(SUBSTITUTE(VLOOKUP($A31&amp;"*",各都道府県の状況!$A:$I,H$3,FALSE), "※5", ""))), "")</f>
        <v>4569</v>
      </c>
      <c r="I31" s="39">
        <f>IFERROR(INT(TRIM(SUBSTITUTE(VLOOKUP($A31&amp;"*",各都道府県の状況!$A:$I,I$3,FALSE), "※5", ""))), "")</f>
        <v>152</v>
      </c>
    </row>
    <row r="32" spans="1:9" x14ac:dyDescent="0.55000000000000004">
      <c r="A32" s="24" t="s">
        <v>256</v>
      </c>
      <c r="B32" s="27">
        <f t="shared" si="0"/>
        <v>44177</v>
      </c>
      <c r="C32" s="19" t="s">
        <v>42</v>
      </c>
      <c r="D32" s="39">
        <f>IFERROR(INT(TRIM(SUBSTITUTE(VLOOKUP($A32&amp;"*",各都道府県の状況!$A:$I,D$3,FALSE), "※5", ""))), "")</f>
        <v>7091</v>
      </c>
      <c r="E32" s="39">
        <f>IFERROR(INT(TRIM(SUBSTITUTE(VLOOKUP($A32&amp;"*",各都道府県の状況!$A:$I,E$3,FALSE), "※5", ""))), "")</f>
        <v>111465</v>
      </c>
      <c r="F32" s="39">
        <f>IFERROR(INT(TRIM(SUBSTITUTE(VLOOKUP($A32&amp;"*",各都道府県の状況!$A:$I,F$3,FALSE), "※5", ""))), "")</f>
        <v>6160</v>
      </c>
      <c r="G32" s="39">
        <f>IFERROR(INT(TRIM(SUBSTITUTE(VLOOKUP($A32&amp;"*",各都道府県の状況!$A:$I,G$3,FALSE), "※5", ""))), "")</f>
        <v>107</v>
      </c>
      <c r="H32" s="39">
        <f>IFERROR(INT(TRIM(SUBSTITUTE(VLOOKUP($A32&amp;"*",各都道府県の状況!$A:$I,H$3,FALSE), "※5", ""))), "")</f>
        <v>824</v>
      </c>
      <c r="I32" s="39">
        <f>IFERROR(INT(TRIM(SUBSTITUTE(VLOOKUP($A32&amp;"*",各都道府県の状況!$A:$I,I$3,FALSE), "※5", ""))), "")</f>
        <v>43</v>
      </c>
    </row>
    <row r="33" spans="1:9" x14ac:dyDescent="0.55000000000000004">
      <c r="A33" s="24" t="s">
        <v>257</v>
      </c>
      <c r="B33" s="27">
        <f t="shared" si="0"/>
        <v>44177</v>
      </c>
      <c r="C33" s="19" t="s">
        <v>43</v>
      </c>
      <c r="D33" s="39">
        <f>IFERROR(INT(TRIM(SUBSTITUTE(VLOOKUP($A33&amp;"*",各都道府県の状況!$A:$I,D$3,FALSE), "※5", ""))), "")</f>
        <v>1465</v>
      </c>
      <c r="E33" s="39">
        <f>IFERROR(INT(TRIM(SUBSTITUTE(VLOOKUP($A33&amp;"*",各都道府県の状況!$A:$I,E$3,FALSE), "※5", ""))), "")</f>
        <v>38382</v>
      </c>
      <c r="F33" s="39">
        <f>IFERROR(INT(TRIM(SUBSTITUTE(VLOOKUP($A33&amp;"*",各都道府県の状況!$A:$I,F$3,FALSE), "※5", ""))), "")</f>
        <v>1209</v>
      </c>
      <c r="G33" s="39">
        <f>IFERROR(INT(TRIM(SUBSTITUTE(VLOOKUP($A33&amp;"*",各都道府県の状況!$A:$I,G$3,FALSE), "※5", ""))), "")</f>
        <v>14</v>
      </c>
      <c r="H33" s="39">
        <f>IFERROR(INT(TRIM(SUBSTITUTE(VLOOKUP($A33&amp;"*",各都道府県の状況!$A:$I,H$3,FALSE), "※5", ""))), "")</f>
        <v>242</v>
      </c>
      <c r="I33" s="39">
        <f>IFERROR(INT(TRIM(SUBSTITUTE(VLOOKUP($A33&amp;"*",各都道府県の状況!$A:$I,I$3,FALSE), "※5", ""))), "")</f>
        <v>6</v>
      </c>
    </row>
    <row r="34" spans="1:9" x14ac:dyDescent="0.55000000000000004">
      <c r="A34" s="24" t="s">
        <v>258</v>
      </c>
      <c r="B34" s="27">
        <f t="shared" si="0"/>
        <v>44177</v>
      </c>
      <c r="C34" s="19" t="s">
        <v>44</v>
      </c>
      <c r="D34" s="39">
        <f>IFERROR(INT(TRIM(SUBSTITUTE(VLOOKUP($A34&amp;"*",各都道府県の状況!$A:$I,D$3,FALSE), "※5", ""))), "")</f>
        <v>551</v>
      </c>
      <c r="E34" s="39">
        <f>IFERROR(INT(TRIM(SUBSTITUTE(VLOOKUP($A34&amp;"*",各都道府県の状況!$A:$I,E$3,FALSE), "※5", ""))), "")</f>
        <v>14814</v>
      </c>
      <c r="F34" s="39">
        <f>IFERROR(INT(TRIM(SUBSTITUTE(VLOOKUP($A34&amp;"*",各都道府県の状況!$A:$I,F$3,FALSE), "※5", ""))), "")</f>
        <v>468</v>
      </c>
      <c r="G34" s="39">
        <f>IFERROR(INT(TRIM(SUBSTITUTE(VLOOKUP($A34&amp;"*",各都道府県の状況!$A:$I,G$3,FALSE), "※5", ""))), "")</f>
        <v>7</v>
      </c>
      <c r="H34" s="39">
        <f>IFERROR(INT(TRIM(SUBSTITUTE(VLOOKUP($A34&amp;"*",各都道府県の状況!$A:$I,H$3,FALSE), "※5", ""))), "")</f>
        <v>65</v>
      </c>
      <c r="I34" s="39">
        <f>IFERROR(INT(TRIM(SUBSTITUTE(VLOOKUP($A34&amp;"*",各都道府県の状況!$A:$I,I$3,FALSE), "※5", ""))), "")</f>
        <v>10</v>
      </c>
    </row>
    <row r="35" spans="1:9" x14ac:dyDescent="0.55000000000000004">
      <c r="A35" s="24" t="s">
        <v>226</v>
      </c>
      <c r="B35" s="27">
        <f t="shared" si="0"/>
        <v>44177</v>
      </c>
      <c r="C35" s="19" t="s">
        <v>45</v>
      </c>
      <c r="D35" s="39">
        <f>IFERROR(INT(TRIM(SUBSTITUTE(VLOOKUP($A35&amp;"*",各都道府県の状況!$A:$I,D$3,FALSE), "※5", ""))), "")</f>
        <v>67</v>
      </c>
      <c r="E35" s="39">
        <f>IFERROR(INT(TRIM(SUBSTITUTE(VLOOKUP($A35&amp;"*",各都道府県の状況!$A:$I,E$3,FALSE), "※5", ""))), "")</f>
        <v>19468</v>
      </c>
      <c r="F35" s="39">
        <f>IFERROR(INT(TRIM(SUBSTITUTE(VLOOKUP($A35&amp;"*",各都道府県の状況!$A:$I,F$3,FALSE), "※5", ""))), "")</f>
        <v>57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9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44177</v>
      </c>
      <c r="C36" s="19" t="s">
        <v>46</v>
      </c>
      <c r="D36" s="39">
        <f>IFERROR(INT(TRIM(SUBSTITUTE(VLOOKUP($A36&amp;"*",各都道府県の状況!$A:$I,D$3,FALSE), "※5", ""))), "")</f>
        <v>165</v>
      </c>
      <c r="E36" s="39">
        <f>IFERROR(INT(TRIM(SUBSTITUTE(VLOOKUP($A36&amp;"*",各都道府県の状況!$A:$I,E$3,FALSE), "※5", ""))), "")</f>
        <v>7659</v>
      </c>
      <c r="F36" s="39">
        <f>IFERROR(INT(TRIM(SUBSTITUTE(VLOOKUP($A36&amp;"*",各都道府県の状況!$A:$I,F$3,FALSE), "※5", ""))), "")</f>
        <v>151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14</v>
      </c>
      <c r="I36" s="39">
        <f>IFERROR(INT(TRIM(SUBSTITUTE(VLOOKUP($A36&amp;"*",各都道府県の状況!$A:$I,I$3,FALSE), "※5", ""))), "")</f>
        <v>1</v>
      </c>
    </row>
    <row r="37" spans="1:9" x14ac:dyDescent="0.55000000000000004">
      <c r="A37" s="24" t="s">
        <v>259</v>
      </c>
      <c r="B37" s="27">
        <f t="shared" si="0"/>
        <v>44177</v>
      </c>
      <c r="C37" s="19" t="s">
        <v>47</v>
      </c>
      <c r="D37" s="39">
        <f>IFERROR(INT(TRIM(SUBSTITUTE(VLOOKUP($A37&amp;"*",各都道府県の状況!$A:$I,D$3,FALSE), "※5", ""))), "")</f>
        <v>702</v>
      </c>
      <c r="E37" s="39">
        <f>IFERROR(INT(TRIM(SUBSTITUTE(VLOOKUP($A37&amp;"*",各都道府県の状況!$A:$I,E$3,FALSE), "※5", ""))), "")</f>
        <v>24136</v>
      </c>
      <c r="F37" s="39">
        <f>IFERROR(INT(TRIM(SUBSTITUTE(VLOOKUP($A37&amp;"*",各都道府県の状況!$A:$I,F$3,FALSE), "※5", ""))), "")</f>
        <v>562</v>
      </c>
      <c r="G37" s="39">
        <f>IFERROR(INT(TRIM(SUBSTITUTE(VLOOKUP($A37&amp;"*",各都道府県の状況!$A:$I,G$3,FALSE), "※5", ""))), "")</f>
        <v>11</v>
      </c>
      <c r="H37" s="39">
        <f>IFERROR(INT(TRIM(SUBSTITUTE(VLOOKUP($A37&amp;"*",各都道府県の状況!$A:$I,H$3,FALSE), "※5", ""))), "")</f>
        <v>116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44177</v>
      </c>
      <c r="C38" s="19" t="s">
        <v>48</v>
      </c>
      <c r="D38" s="39">
        <f>IFERROR(INT(TRIM(SUBSTITUTE(VLOOKUP($A38&amp;"*",各都道府県の状況!$A:$I,D$3,FALSE), "※5", ""))), "")</f>
        <v>1436</v>
      </c>
      <c r="E38" s="39">
        <f>IFERROR(INT(TRIM(SUBSTITUTE(VLOOKUP($A38&amp;"*",各都道府県の状況!$A:$I,E$3,FALSE), "※5", ""))), "")</f>
        <v>43500</v>
      </c>
      <c r="F38" s="39">
        <f>IFERROR(INT(TRIM(SUBSTITUTE(VLOOKUP($A38&amp;"*",各都道府県の状況!$A:$I,F$3,FALSE), "※5", ""))), "")</f>
        <v>907</v>
      </c>
      <c r="G38" s="39">
        <f>IFERROR(INT(TRIM(SUBSTITUTE(VLOOKUP($A38&amp;"*",各都道府県の状況!$A:$I,G$3,FALSE), "※5", ""))), "")</f>
        <v>8</v>
      </c>
      <c r="H38" s="39">
        <f>IFERROR(INT(TRIM(SUBSTITUTE(VLOOKUP($A38&amp;"*",各都道府県の状況!$A:$I,H$3,FALSE), "※5", ""))), "")</f>
        <v>287</v>
      </c>
      <c r="I38" s="39">
        <f>IFERROR(INT(TRIM(SUBSTITUTE(VLOOKUP($A38&amp;"*",各都道府県の状況!$A:$I,I$3,FALSE), "※5", ""))), "")</f>
        <v>10</v>
      </c>
    </row>
    <row r="39" spans="1:9" x14ac:dyDescent="0.55000000000000004">
      <c r="A39" s="24" t="s">
        <v>261</v>
      </c>
      <c r="B39" s="27">
        <f t="shared" si="0"/>
        <v>44177</v>
      </c>
      <c r="C39" s="19" t="s">
        <v>49</v>
      </c>
      <c r="D39" s="39">
        <f>IFERROR(INT(TRIM(SUBSTITUTE(VLOOKUP($A39&amp;"*",各都道府県の状況!$A:$I,D$3,FALSE), "※5", ""))), "")</f>
        <v>433</v>
      </c>
      <c r="E39" s="39">
        <f>IFERROR(INT(TRIM(SUBSTITUTE(VLOOKUP($A39&amp;"*",各都道府県の状況!$A:$I,E$3,FALSE), "※5", ""))), "")</f>
        <v>22347</v>
      </c>
      <c r="F39" s="39">
        <f>IFERROR(INT(TRIM(SUBSTITUTE(VLOOKUP($A39&amp;"*",各都道府県の状況!$A:$I,F$3,FALSE), "※5", ""))), "")</f>
        <v>375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52</v>
      </c>
      <c r="I39" s="39">
        <f>IFERROR(INT(TRIM(SUBSTITUTE(VLOOKUP($A39&amp;"*",各都道府県の状況!$A:$I,I$3,FALSE), "※5", ""))), "")</f>
        <v>3</v>
      </c>
    </row>
    <row r="40" spans="1:9" x14ac:dyDescent="0.55000000000000004">
      <c r="A40" s="24" t="s">
        <v>262</v>
      </c>
      <c r="B40" s="27">
        <f t="shared" si="0"/>
        <v>44177</v>
      </c>
      <c r="C40" s="19" t="s">
        <v>50</v>
      </c>
      <c r="D40" s="39">
        <f>IFERROR(INT(TRIM(SUBSTITUTE(VLOOKUP($A40&amp;"*",各都道府県の状況!$A:$I,D$3,FALSE), "※5", ""))), "")</f>
        <v>187</v>
      </c>
      <c r="E40" s="39">
        <f>IFERROR(INT(TRIM(SUBSTITUTE(VLOOKUP($A40&amp;"*",各都道府県の状況!$A:$I,E$3,FALSE), "※5", ""))), "")</f>
        <v>13839</v>
      </c>
      <c r="F40" s="39">
        <f>IFERROR(INT(TRIM(SUBSTITUTE(VLOOKUP($A40&amp;"*",各都道府県の状況!$A:$I,F$3,FALSE), "※5", ""))), "")</f>
        <v>173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6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44177</v>
      </c>
      <c r="C41" s="19" t="s">
        <v>51</v>
      </c>
      <c r="D41" s="39">
        <f>IFERROR(INT(TRIM(SUBSTITUTE(VLOOKUP($A41&amp;"*",各都道府県の状況!$A:$I,D$3,FALSE), "※5", ""))), "")</f>
        <v>199</v>
      </c>
      <c r="E41" s="39">
        <f>IFERROR(INT(TRIM(SUBSTITUTE(VLOOKUP($A41&amp;"*",各都道府県の状況!$A:$I,E$3,FALSE), "※5", ""))), "")</f>
        <v>19231</v>
      </c>
      <c r="F41" s="39">
        <f>IFERROR(INT(TRIM(SUBSTITUTE(VLOOKUP($A41&amp;"*",各都道府県の状況!$A:$I,F$3,FALSE), "※5", ""))), "")</f>
        <v>144</v>
      </c>
      <c r="G41" s="39">
        <f>IFERROR(INT(TRIM(SUBSTITUTE(VLOOKUP($A41&amp;"*",各都道府県の状況!$A:$I,G$3,FALSE), "※5", ""))), "")</f>
        <v>3</v>
      </c>
      <c r="H41" s="39">
        <f>IFERROR(INT(TRIM(SUBSTITUTE(VLOOKUP($A41&amp;"*",各都道府県の状況!$A:$I,H$3,FALSE), "※5", ""))), "")</f>
        <v>52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44177</v>
      </c>
      <c r="C42" s="19" t="s">
        <v>52</v>
      </c>
      <c r="D42" s="39">
        <f>IFERROR(INT(TRIM(SUBSTITUTE(VLOOKUP($A42&amp;"*",各都道府県の状況!$A:$I,D$3,FALSE), "※5", ""))), "")</f>
        <v>358</v>
      </c>
      <c r="E42" s="39">
        <f>IFERROR(INT(TRIM(SUBSTITUTE(VLOOKUP($A42&amp;"*",各都道府県の状況!$A:$I,E$3,FALSE), "※5", ""))), "")</f>
        <v>9691</v>
      </c>
      <c r="F42" s="39">
        <f>IFERROR(INT(TRIM(SUBSTITUTE(VLOOKUP($A42&amp;"*",各都道府県の状況!$A:$I,F$3,FALSE), "※5", ""))), "")</f>
        <v>288</v>
      </c>
      <c r="G42" s="39">
        <f>IFERROR(INT(TRIM(SUBSTITUTE(VLOOKUP($A42&amp;"*",各都道府県の状況!$A:$I,G$3,FALSE), "※5", ""))), "")</f>
        <v>8</v>
      </c>
      <c r="H42" s="39">
        <f>IFERROR(INT(TRIM(SUBSTITUTE(VLOOKUP($A42&amp;"*",各都道府県の状況!$A:$I,H$3,FALSE), "※5", ""))), "")</f>
        <v>61</v>
      </c>
      <c r="I42" s="39">
        <f>IFERROR(INT(TRIM(SUBSTITUTE(VLOOKUP($A42&amp;"*",各都道府県の状況!$A:$I,I$3,FALSE), "※5", ""))), "")</f>
        <v>2</v>
      </c>
    </row>
    <row r="43" spans="1:9" x14ac:dyDescent="0.55000000000000004">
      <c r="A43" s="24" t="s">
        <v>265</v>
      </c>
      <c r="B43" s="27">
        <f t="shared" si="0"/>
        <v>44177</v>
      </c>
      <c r="C43" s="19" t="s">
        <v>169</v>
      </c>
      <c r="D43" s="39">
        <f>IFERROR(INT(TRIM(SUBSTITUTE(VLOOKUP($A43&amp;"*",各都道府県の状況!$A:$I,D$3,FALSE), "※5", ""))), "")</f>
        <v>339</v>
      </c>
      <c r="E43" s="39">
        <f>IFERROR(INT(TRIM(SUBSTITUTE(VLOOKUP($A43&amp;"*",各都道府県の状況!$A:$I,E$3,FALSE), "※5", ""))), "")</f>
        <v>4577</v>
      </c>
      <c r="F43" s="39">
        <f>IFERROR(INT(TRIM(SUBSTITUTE(VLOOKUP($A43&amp;"*",各都道府県の状況!$A:$I,F$3,FALSE), "※5", ""))), "")</f>
        <v>191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144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44177</v>
      </c>
      <c r="C44" s="19" t="s">
        <v>53</v>
      </c>
      <c r="D44" s="39">
        <f>IFERROR(INT(TRIM(SUBSTITUTE(VLOOKUP($A44&amp;"*",各都道府県の状況!$A:$I,D$3,FALSE), "※5", ""))), "")</f>
        <v>6551</v>
      </c>
      <c r="E44" s="39">
        <f>IFERROR(INT(TRIM(SUBSTITUTE(VLOOKUP($A44&amp;"*",各都道府県の状況!$A:$I,E$3,FALSE), "※5", ""))), "")</f>
        <v>223229</v>
      </c>
      <c r="F44" s="39">
        <f>IFERROR(INT(TRIM(SUBSTITUTE(VLOOKUP($A44&amp;"*",各都道府県の状況!$A:$I,F$3,FALSE), "※5", ""))), "")</f>
        <v>5832</v>
      </c>
      <c r="G44" s="39">
        <f>IFERROR(INT(TRIM(SUBSTITUTE(VLOOKUP($A44&amp;"*",各都道府県の状況!$A:$I,G$3,FALSE), "※5", ""))), "")</f>
        <v>110</v>
      </c>
      <c r="H44" s="39">
        <f>IFERROR(INT(TRIM(SUBSTITUTE(VLOOKUP($A44&amp;"*",各都道府県の状況!$A:$I,H$3,FALSE), "※5", ""))), "")</f>
        <v>609</v>
      </c>
      <c r="I44" s="39">
        <f>IFERROR(INT(TRIM(SUBSTITUTE(VLOOKUP($A44&amp;"*",各都道府県の状況!$A:$I,I$3,FALSE), "※5", ""))), "")</f>
        <v>12</v>
      </c>
    </row>
    <row r="45" spans="1:9" x14ac:dyDescent="0.55000000000000004">
      <c r="A45" s="24" t="s">
        <v>267</v>
      </c>
      <c r="B45" s="27">
        <f t="shared" si="0"/>
        <v>44177</v>
      </c>
      <c r="C45" s="19" t="s">
        <v>54</v>
      </c>
      <c r="D45" s="39">
        <f>IFERROR(INT(TRIM(SUBSTITUTE(VLOOKUP($A45&amp;"*",各都道府県の状況!$A:$I,D$3,FALSE), "※5", ""))), "")</f>
        <v>378</v>
      </c>
      <c r="E45" s="39">
        <f>IFERROR(INT(TRIM(SUBSTITUTE(VLOOKUP($A45&amp;"*",各都道府県の状況!$A:$I,E$3,FALSE), "※5", ""))), "")</f>
        <v>11599</v>
      </c>
      <c r="F45" s="39">
        <f>IFERROR(INT(TRIM(SUBSTITUTE(VLOOKUP($A45&amp;"*",各都道府県の状況!$A:$I,F$3,FALSE), "※5", ""))), "")</f>
        <v>326</v>
      </c>
      <c r="G45" s="39">
        <f>IFERROR(INT(TRIM(SUBSTITUTE(VLOOKUP($A45&amp;"*",各都道府県の状況!$A:$I,G$3,FALSE), "※5", ""))), "")</f>
        <v>3</v>
      </c>
      <c r="H45" s="39">
        <f>IFERROR(INT(TRIM(SUBSTITUTE(VLOOKUP($A45&amp;"*",各都道府県の状況!$A:$I,H$3,FALSE), "※5", ""))), "")</f>
        <v>51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44177</v>
      </c>
      <c r="C46" s="19" t="s">
        <v>55</v>
      </c>
      <c r="D46" s="39">
        <f>IFERROR(INT(TRIM(SUBSTITUTE(VLOOKUP($A46&amp;"*",各都道府県の状況!$A:$I,D$3,FALSE), "※5", ""))), "")</f>
        <v>290</v>
      </c>
      <c r="E46" s="39">
        <f>IFERROR(INT(TRIM(SUBSTITUTE(VLOOKUP($A46&amp;"*",各都道府県の状況!$A:$I,E$3,FALSE), "※5", ""))), "")</f>
        <v>29630</v>
      </c>
      <c r="F46" s="39">
        <f>IFERROR(INT(TRIM(SUBSTITUTE(VLOOKUP($A46&amp;"*",各都道府県の状況!$A:$I,F$3,FALSE), "※5", ""))), "")</f>
        <v>265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25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44177</v>
      </c>
      <c r="C47" s="19" t="s">
        <v>56</v>
      </c>
      <c r="D47" s="39">
        <f>IFERROR(INT(TRIM(SUBSTITUTE(VLOOKUP($A47&amp;"*",各都道府県の状況!$A:$I,D$3,FALSE), "※5", ""))), "")</f>
        <v>1210</v>
      </c>
      <c r="E47" s="39">
        <f>IFERROR(INT(TRIM(SUBSTITUTE(VLOOKUP($A47&amp;"*",各都道府県の状況!$A:$I,E$3,FALSE), "※5", ""))), "")</f>
        <v>27774</v>
      </c>
      <c r="F47" s="39">
        <f>IFERROR(INT(TRIM(SUBSTITUTE(VLOOKUP($A47&amp;"*",各都道府県の状況!$A:$I,F$3,FALSE), "※5", ""))), "")</f>
        <v>1030</v>
      </c>
      <c r="G47" s="39">
        <f>IFERROR(INT(TRIM(SUBSTITUTE(VLOOKUP($A47&amp;"*",各都道府県の状況!$A:$I,G$3,FALSE), "※5", ""))), "")</f>
        <v>13</v>
      </c>
      <c r="H47" s="39">
        <f>IFERROR(INT(TRIM(SUBSTITUTE(VLOOKUP($A47&amp;"*",各都道府県の状況!$A:$I,H$3,FALSE), "※5", ""))), "")</f>
        <v>116</v>
      </c>
      <c r="I47" s="39">
        <f>IFERROR(INT(TRIM(SUBSTITUTE(VLOOKUP($A47&amp;"*",各都道府県の状況!$A:$I,I$3,FALSE), "※5", ""))), "")</f>
        <v>8</v>
      </c>
    </row>
    <row r="48" spans="1:9" x14ac:dyDescent="0.55000000000000004">
      <c r="A48" s="24" t="s">
        <v>270</v>
      </c>
      <c r="B48" s="27">
        <f t="shared" si="0"/>
        <v>44177</v>
      </c>
      <c r="C48" s="19" t="s">
        <v>57</v>
      </c>
      <c r="D48" s="39">
        <f>IFERROR(INT(TRIM(SUBSTITUTE(VLOOKUP($A48&amp;"*",各都道府県の状況!$A:$I,D$3,FALSE), "※5", ""))), "")</f>
        <v>508</v>
      </c>
      <c r="E48" s="39">
        <f>IFERROR(INT(TRIM(SUBSTITUTE(VLOOKUP($A48&amp;"*",各都道府県の状況!$A:$I,E$3,FALSE), "※5", ""))), "")</f>
        <v>33687</v>
      </c>
      <c r="F48" s="39">
        <f>IFERROR(INT(TRIM(SUBSTITUTE(VLOOKUP($A48&amp;"*",各都道府県の状況!$A:$I,F$3,FALSE), "※5", ""))), "")</f>
        <v>330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175</v>
      </c>
      <c r="I48" s="39">
        <f>IFERROR(INT(TRIM(SUBSTITUTE(VLOOKUP($A48&amp;"*",各都道府県の状況!$A:$I,I$3,FALSE), "※5", ""))), "")</f>
        <v>2</v>
      </c>
    </row>
    <row r="49" spans="1:9" x14ac:dyDescent="0.55000000000000004">
      <c r="A49" s="24" t="s">
        <v>271</v>
      </c>
      <c r="B49" s="27">
        <f t="shared" si="0"/>
        <v>44177</v>
      </c>
      <c r="C49" s="19" t="s">
        <v>58</v>
      </c>
      <c r="D49" s="39">
        <f>IFERROR(INT(TRIM(SUBSTITUTE(VLOOKUP($A49&amp;"*",各都道府県の状況!$A:$I,D$3,FALSE), "※5", ""))), "")</f>
        <v>584</v>
      </c>
      <c r="E49" s="39">
        <f>IFERROR(INT(TRIM(SUBSTITUTE(VLOOKUP($A49&amp;"*",各都道府県の状況!$A:$I,E$3,FALSE), "※5", ""))), "")</f>
        <v>10923</v>
      </c>
      <c r="F49" s="39">
        <f>IFERROR(INT(TRIM(SUBSTITUTE(VLOOKUP($A49&amp;"*",各都道府県の状況!$A:$I,F$3,FALSE), "※5", ""))), "")</f>
        <v>497</v>
      </c>
      <c r="G49" s="39">
        <f>IFERROR(INT(TRIM(SUBSTITUTE(VLOOKUP($A49&amp;"*",各都道府県の状況!$A:$I,G$3,FALSE), "※5", ""))), "")</f>
        <v>3</v>
      </c>
      <c r="H49" s="39">
        <f>IFERROR(INT(TRIM(SUBSTITUTE(VLOOKUP($A49&amp;"*",各都道府県の状況!$A:$I,H$3,FALSE), "※5", ""))), "")</f>
        <v>87</v>
      </c>
      <c r="I49" s="39">
        <f>IFERROR(INT(TRIM(SUBSTITUTE(VLOOKUP($A49&amp;"*",各都道府県の状況!$A:$I,I$3,FALSE), "※5", ""))), "")</f>
        <v>1</v>
      </c>
    </row>
    <row r="50" spans="1:9" x14ac:dyDescent="0.55000000000000004">
      <c r="A50" s="24" t="s">
        <v>272</v>
      </c>
      <c r="B50" s="27">
        <f t="shared" si="0"/>
        <v>44177</v>
      </c>
      <c r="C50" s="19" t="s">
        <v>59</v>
      </c>
      <c r="D50" s="39">
        <f>IFERROR(INT(TRIM(SUBSTITUTE(VLOOKUP($A50&amp;"*",各都道府県の状況!$A:$I,D$3,FALSE), "※5", ""))), "")</f>
        <v>796</v>
      </c>
      <c r="E50" s="39">
        <f>IFERROR(INT(TRIM(SUBSTITUTE(VLOOKUP($A50&amp;"*",各都道府県の状況!$A:$I,E$3,FALSE), "※5", ""))), "")</f>
        <v>30031</v>
      </c>
      <c r="F50" s="39">
        <f>IFERROR(INT(TRIM(SUBSTITUTE(VLOOKUP($A50&amp;"*",各都道府県の状況!$A:$I,F$3,FALSE), "※5", ""))), "")</f>
        <v>629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167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44177</v>
      </c>
      <c r="C51" s="19" t="s">
        <v>60</v>
      </c>
      <c r="D51" s="39">
        <f>IFERROR(INT(TRIM(SUBSTITUTE(VLOOKUP($A51&amp;"*",各都道府県の状況!$A:$I,D$3,FALSE), "※5", ""))), "")</f>
        <v>4785</v>
      </c>
      <c r="E51" s="39">
        <f>IFERROR(INT(TRIM(SUBSTITUTE(VLOOKUP($A51&amp;"*",各都道府県の状況!$A:$I,E$3,FALSE), "※5", ""))), "")</f>
        <v>79250</v>
      </c>
      <c r="F51" s="39">
        <f>IFERROR(INT(TRIM(SUBSTITUTE(VLOOKUP($A51&amp;"*",各都道府県の状況!$A:$I,F$3,FALSE), "※5", ""))), "")</f>
        <v>4332</v>
      </c>
      <c r="G51" s="39">
        <f>IFERROR(INT(TRIM(SUBSTITUTE(VLOOKUP($A51&amp;"*",各都道府県の状況!$A:$I,G$3,FALSE), "※5", ""))), "")</f>
        <v>75</v>
      </c>
      <c r="H51" s="39">
        <f>IFERROR(INT(TRIM(SUBSTITUTE(VLOOKUP($A51&amp;"*",各都道府県の状況!$A:$I,H$3,FALSE), "※5", ""))), "")</f>
        <v>383</v>
      </c>
      <c r="I51" s="39">
        <f>IFERROR(INT(TRIM(SUBSTITUTE(VLOOKUP($A51&amp;"*",各都道府県の状況!$A:$I,I$3,FALSE), "※5", ""))), "")</f>
        <v>8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7" t="s">
        <v>332</v>
      </c>
      <c r="C1" s="48"/>
      <c r="D1" s="48"/>
      <c r="E1" s="48"/>
      <c r="F1" s="48"/>
      <c r="G1" s="48"/>
      <c r="H1" s="48"/>
      <c r="I1" s="48"/>
    </row>
    <row r="2" spans="1:9" ht="28.5" customHeight="1" x14ac:dyDescent="0.55000000000000004">
      <c r="B2" s="49" t="s">
        <v>274</v>
      </c>
      <c r="C2" s="50"/>
      <c r="D2" s="50"/>
      <c r="E2" s="50"/>
      <c r="F2" s="50"/>
      <c r="G2" s="50"/>
      <c r="H2" s="50"/>
      <c r="I2" s="50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1" t="s">
        <v>279</v>
      </c>
      <c r="C4" s="61" t="s">
        <v>335</v>
      </c>
      <c r="D4" s="62" t="s">
        <v>336</v>
      </c>
      <c r="E4" s="63" t="s">
        <v>337</v>
      </c>
      <c r="F4" s="64"/>
      <c r="G4" s="53" t="s">
        <v>338</v>
      </c>
      <c r="H4" s="53" t="s">
        <v>339</v>
      </c>
      <c r="I4" s="34"/>
    </row>
    <row r="5" spans="1:9" ht="13.25" customHeight="1" x14ac:dyDescent="0.55000000000000004">
      <c r="B5" s="52"/>
      <c r="C5" s="65"/>
      <c r="D5" s="66"/>
      <c r="E5" s="67" t="s">
        <v>340</v>
      </c>
      <c r="F5" s="68" t="s">
        <v>341</v>
      </c>
      <c r="G5" s="54"/>
      <c r="H5" s="54"/>
      <c r="I5" s="34"/>
    </row>
    <row r="6" spans="1:9" ht="12" customHeight="1" x14ac:dyDescent="0.55000000000000004">
      <c r="A6" s="30" t="s">
        <v>230</v>
      </c>
      <c r="B6" s="35" t="s">
        <v>330</v>
      </c>
      <c r="C6" s="69">
        <v>10982</v>
      </c>
      <c r="D6" s="69">
        <v>187131</v>
      </c>
      <c r="E6" s="69">
        <v>2221</v>
      </c>
      <c r="F6" s="70">
        <v>33</v>
      </c>
      <c r="G6" s="69">
        <v>8459</v>
      </c>
      <c r="H6" s="70">
        <v>302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70">
        <v>371</v>
      </c>
      <c r="D7" s="69">
        <v>7999</v>
      </c>
      <c r="E7" s="70">
        <v>67</v>
      </c>
      <c r="F7" s="70">
        <v>2</v>
      </c>
      <c r="G7" s="70">
        <v>298</v>
      </c>
      <c r="H7" s="70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70">
        <v>295</v>
      </c>
      <c r="D8" s="69">
        <v>10849</v>
      </c>
      <c r="E8" s="70">
        <v>112</v>
      </c>
      <c r="F8" s="70">
        <v>4</v>
      </c>
      <c r="G8" s="70">
        <v>175</v>
      </c>
      <c r="H8" s="70">
        <v>8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9">
        <v>1462</v>
      </c>
      <c r="D9" s="69">
        <v>21379</v>
      </c>
      <c r="E9" s="70">
        <v>244</v>
      </c>
      <c r="F9" s="70">
        <v>3</v>
      </c>
      <c r="G9" s="69">
        <v>1206</v>
      </c>
      <c r="H9" s="70">
        <v>12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70">
        <v>92</v>
      </c>
      <c r="D10" s="69">
        <v>3746</v>
      </c>
      <c r="E10" s="70">
        <v>2</v>
      </c>
      <c r="F10" s="70">
        <v>0</v>
      </c>
      <c r="G10" s="70">
        <v>89</v>
      </c>
      <c r="H10" s="70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70">
        <v>240</v>
      </c>
      <c r="D11" s="69">
        <v>9006</v>
      </c>
      <c r="E11" s="70">
        <v>90</v>
      </c>
      <c r="F11" s="70">
        <v>1</v>
      </c>
      <c r="G11" s="70">
        <v>149</v>
      </c>
      <c r="H11" s="70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70">
        <v>599</v>
      </c>
      <c r="D12" s="69">
        <v>44921</v>
      </c>
      <c r="E12" s="70">
        <v>94</v>
      </c>
      <c r="F12" s="70">
        <v>4</v>
      </c>
      <c r="G12" s="70">
        <v>497</v>
      </c>
      <c r="H12" s="70">
        <v>8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9">
        <v>1973</v>
      </c>
      <c r="D13" s="69">
        <v>17774</v>
      </c>
      <c r="E13" s="70">
        <v>327</v>
      </c>
      <c r="F13" s="70">
        <v>15</v>
      </c>
      <c r="G13" s="69">
        <v>1620</v>
      </c>
      <c r="H13" s="70">
        <v>26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70">
        <v>860</v>
      </c>
      <c r="D14" s="69">
        <v>61643</v>
      </c>
      <c r="E14" s="70">
        <v>227</v>
      </c>
      <c r="F14" s="70">
        <v>11</v>
      </c>
      <c r="G14" s="70">
        <v>633</v>
      </c>
      <c r="H14" s="70">
        <v>2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9">
        <v>1612</v>
      </c>
      <c r="D15" s="69">
        <v>42655</v>
      </c>
      <c r="E15" s="70">
        <v>313</v>
      </c>
      <c r="F15" s="70">
        <v>8</v>
      </c>
      <c r="G15" s="69">
        <v>1273</v>
      </c>
      <c r="H15" s="70">
        <v>26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9">
        <v>10297</v>
      </c>
      <c r="D16" s="69">
        <v>261321</v>
      </c>
      <c r="E16" s="69">
        <v>1793</v>
      </c>
      <c r="F16" s="70">
        <v>35</v>
      </c>
      <c r="G16" s="69">
        <v>8334</v>
      </c>
      <c r="H16" s="70">
        <v>170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9">
        <v>8078</v>
      </c>
      <c r="D17" s="69">
        <v>190090</v>
      </c>
      <c r="E17" s="70">
        <v>943</v>
      </c>
      <c r="F17" s="70">
        <v>15</v>
      </c>
      <c r="G17" s="69">
        <v>7038</v>
      </c>
      <c r="H17" s="70">
        <v>97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9">
        <v>46745</v>
      </c>
      <c r="D18" s="69">
        <v>847224</v>
      </c>
      <c r="E18" s="69">
        <v>4913</v>
      </c>
      <c r="F18" s="70">
        <v>68</v>
      </c>
      <c r="G18" s="69">
        <v>41297</v>
      </c>
      <c r="H18" s="70">
        <v>535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9">
        <v>14822</v>
      </c>
      <c r="D19" s="69">
        <v>281819</v>
      </c>
      <c r="E19" s="69">
        <v>1536</v>
      </c>
      <c r="F19" s="70">
        <v>53</v>
      </c>
      <c r="G19" s="69">
        <v>13064</v>
      </c>
      <c r="H19" s="70">
        <v>222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70">
        <v>390</v>
      </c>
      <c r="D20" s="69">
        <v>24380</v>
      </c>
      <c r="E20" s="70">
        <v>73</v>
      </c>
      <c r="F20" s="70">
        <v>0</v>
      </c>
      <c r="G20" s="70">
        <v>317</v>
      </c>
      <c r="H20" s="70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70">
        <v>464</v>
      </c>
      <c r="D21" s="69">
        <v>18804</v>
      </c>
      <c r="E21" s="70">
        <v>7</v>
      </c>
      <c r="F21" s="70">
        <v>1</v>
      </c>
      <c r="G21" s="70">
        <v>431</v>
      </c>
      <c r="H21" s="70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70">
        <v>907</v>
      </c>
      <c r="D22" s="69">
        <v>24908</v>
      </c>
      <c r="E22" s="70">
        <v>50</v>
      </c>
      <c r="F22" s="70">
        <v>0</v>
      </c>
      <c r="G22" s="70">
        <v>811</v>
      </c>
      <c r="H22" s="70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70">
        <v>331</v>
      </c>
      <c r="D23" s="69">
        <v>16582</v>
      </c>
      <c r="E23" s="70">
        <v>14</v>
      </c>
      <c r="F23" s="70">
        <v>2</v>
      </c>
      <c r="G23" s="70">
        <v>306</v>
      </c>
      <c r="H23" s="70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70">
        <v>440</v>
      </c>
      <c r="D24" s="69">
        <v>14073</v>
      </c>
      <c r="E24" s="70">
        <v>83</v>
      </c>
      <c r="F24" s="70">
        <v>0</v>
      </c>
      <c r="G24" s="70">
        <v>348</v>
      </c>
      <c r="H24" s="70">
        <v>9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70">
        <v>941</v>
      </c>
      <c r="D25" s="69">
        <v>35844</v>
      </c>
      <c r="E25" s="70">
        <v>148</v>
      </c>
      <c r="F25" s="70">
        <v>4</v>
      </c>
      <c r="G25" s="70">
        <v>745</v>
      </c>
      <c r="H25" s="70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9">
        <v>1461</v>
      </c>
      <c r="D26" s="69">
        <v>50260</v>
      </c>
      <c r="E26" s="70">
        <v>319</v>
      </c>
      <c r="F26" s="70">
        <v>3</v>
      </c>
      <c r="G26" s="69">
        <v>1122</v>
      </c>
      <c r="H26" s="70">
        <v>20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9">
        <v>2087</v>
      </c>
      <c r="D27" s="69">
        <v>67934</v>
      </c>
      <c r="E27" s="70">
        <v>639</v>
      </c>
      <c r="F27" s="70">
        <v>16</v>
      </c>
      <c r="G27" s="69">
        <v>1428</v>
      </c>
      <c r="H27" s="70">
        <v>20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9">
        <v>12319</v>
      </c>
      <c r="D28" s="69">
        <v>152984</v>
      </c>
      <c r="E28" s="69">
        <v>2063</v>
      </c>
      <c r="F28" s="70">
        <v>28</v>
      </c>
      <c r="G28" s="69">
        <v>10114</v>
      </c>
      <c r="H28" s="70">
        <v>142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9">
        <v>1042</v>
      </c>
      <c r="D29" s="69">
        <v>24205</v>
      </c>
      <c r="E29" s="70">
        <v>178</v>
      </c>
      <c r="F29" s="70">
        <v>5</v>
      </c>
      <c r="G29" s="70">
        <v>852</v>
      </c>
      <c r="H29" s="70">
        <v>12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70">
        <v>857</v>
      </c>
      <c r="D30" s="69">
        <v>30905</v>
      </c>
      <c r="E30" s="70">
        <v>65</v>
      </c>
      <c r="F30" s="70">
        <v>1</v>
      </c>
      <c r="G30" s="70">
        <v>781</v>
      </c>
      <c r="H30" s="70">
        <v>11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9">
        <v>3076</v>
      </c>
      <c r="D31" s="69">
        <v>73836</v>
      </c>
      <c r="E31" s="70">
        <v>406</v>
      </c>
      <c r="F31" s="70">
        <v>8</v>
      </c>
      <c r="G31" s="69">
        <v>2644</v>
      </c>
      <c r="H31" s="70">
        <v>40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9">
        <v>24621</v>
      </c>
      <c r="D32" s="69">
        <v>376794</v>
      </c>
      <c r="E32" s="69">
        <v>4569</v>
      </c>
      <c r="F32" s="70">
        <v>152</v>
      </c>
      <c r="G32" s="69">
        <v>19634</v>
      </c>
      <c r="H32" s="70">
        <v>402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9">
        <v>7091</v>
      </c>
      <c r="D33" s="69">
        <v>111465</v>
      </c>
      <c r="E33" s="70">
        <v>824</v>
      </c>
      <c r="F33" s="70">
        <v>43</v>
      </c>
      <c r="G33" s="69">
        <v>6160</v>
      </c>
      <c r="H33" s="70">
        <v>107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9">
        <v>1465</v>
      </c>
      <c r="D34" s="69">
        <v>38382</v>
      </c>
      <c r="E34" s="70">
        <v>242</v>
      </c>
      <c r="F34" s="70">
        <v>6</v>
      </c>
      <c r="G34" s="69">
        <v>1209</v>
      </c>
      <c r="H34" s="70">
        <v>14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70">
        <v>551</v>
      </c>
      <c r="D35" s="69">
        <v>14814</v>
      </c>
      <c r="E35" s="70">
        <v>65</v>
      </c>
      <c r="F35" s="70">
        <v>10</v>
      </c>
      <c r="G35" s="70">
        <v>468</v>
      </c>
      <c r="H35" s="70">
        <v>7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70">
        <v>67</v>
      </c>
      <c r="D36" s="69">
        <v>19468</v>
      </c>
      <c r="E36" s="70">
        <v>9</v>
      </c>
      <c r="F36" s="70">
        <v>0</v>
      </c>
      <c r="G36" s="70">
        <v>57</v>
      </c>
      <c r="H36" s="70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70">
        <v>165</v>
      </c>
      <c r="D37" s="69">
        <v>7659</v>
      </c>
      <c r="E37" s="70">
        <v>14</v>
      </c>
      <c r="F37" s="70">
        <v>1</v>
      </c>
      <c r="G37" s="70">
        <v>151</v>
      </c>
      <c r="H37" s="70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70">
        <v>702</v>
      </c>
      <c r="D38" s="69">
        <v>24136</v>
      </c>
      <c r="E38" s="70">
        <v>116</v>
      </c>
      <c r="F38" s="70">
        <v>3</v>
      </c>
      <c r="G38" s="70">
        <v>562</v>
      </c>
      <c r="H38" s="70">
        <v>11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9">
        <v>1436</v>
      </c>
      <c r="D39" s="69">
        <v>43500</v>
      </c>
      <c r="E39" s="70">
        <v>287</v>
      </c>
      <c r="F39" s="70">
        <v>10</v>
      </c>
      <c r="G39" s="70">
        <v>907</v>
      </c>
      <c r="H39" s="70">
        <v>8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70">
        <v>433</v>
      </c>
      <c r="D40" s="69">
        <v>22347</v>
      </c>
      <c r="E40" s="70">
        <v>52</v>
      </c>
      <c r="F40" s="70">
        <v>3</v>
      </c>
      <c r="G40" s="70">
        <v>375</v>
      </c>
      <c r="H40" s="70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70">
        <v>187</v>
      </c>
      <c r="D41" s="69">
        <v>13839</v>
      </c>
      <c r="E41" s="70">
        <v>6</v>
      </c>
      <c r="F41" s="70">
        <v>0</v>
      </c>
      <c r="G41" s="70">
        <v>173</v>
      </c>
      <c r="H41" s="70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70">
        <v>199</v>
      </c>
      <c r="D42" s="69">
        <v>19231</v>
      </c>
      <c r="E42" s="70">
        <v>52</v>
      </c>
      <c r="F42" s="70">
        <v>0</v>
      </c>
      <c r="G42" s="70">
        <v>144</v>
      </c>
      <c r="H42" s="70">
        <v>3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70">
        <v>358</v>
      </c>
      <c r="D43" s="69">
        <v>9691</v>
      </c>
      <c r="E43" s="70">
        <v>61</v>
      </c>
      <c r="F43" s="70">
        <v>2</v>
      </c>
      <c r="G43" s="70">
        <v>288</v>
      </c>
      <c r="H43" s="70">
        <v>8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70">
        <v>339</v>
      </c>
      <c r="D44" s="69">
        <v>4577</v>
      </c>
      <c r="E44" s="70">
        <v>144</v>
      </c>
      <c r="F44" s="70">
        <v>1</v>
      </c>
      <c r="G44" s="70">
        <v>191</v>
      </c>
      <c r="H44" s="70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9">
        <v>6551</v>
      </c>
      <c r="D45" s="69">
        <v>223229</v>
      </c>
      <c r="E45" s="70">
        <v>609</v>
      </c>
      <c r="F45" s="70">
        <v>12</v>
      </c>
      <c r="G45" s="69">
        <v>5832</v>
      </c>
      <c r="H45" s="70">
        <v>110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70">
        <v>378</v>
      </c>
      <c r="D46" s="69">
        <v>11599</v>
      </c>
      <c r="E46" s="70">
        <v>51</v>
      </c>
      <c r="F46" s="70">
        <v>0</v>
      </c>
      <c r="G46" s="70">
        <v>326</v>
      </c>
      <c r="H46" s="70">
        <v>3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70">
        <v>290</v>
      </c>
      <c r="D47" s="69">
        <v>29630</v>
      </c>
      <c r="E47" s="70">
        <v>25</v>
      </c>
      <c r="F47" s="70">
        <v>0</v>
      </c>
      <c r="G47" s="70">
        <v>265</v>
      </c>
      <c r="H47" s="70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9">
        <v>1210</v>
      </c>
      <c r="D48" s="69">
        <v>27774</v>
      </c>
      <c r="E48" s="70">
        <v>116</v>
      </c>
      <c r="F48" s="70">
        <v>8</v>
      </c>
      <c r="G48" s="69">
        <v>1030</v>
      </c>
      <c r="H48" s="70">
        <v>13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70">
        <v>508</v>
      </c>
      <c r="D49" s="69">
        <v>33687</v>
      </c>
      <c r="E49" s="70">
        <v>175</v>
      </c>
      <c r="F49" s="70">
        <v>2</v>
      </c>
      <c r="G49" s="70">
        <v>330</v>
      </c>
      <c r="H49" s="70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70">
        <v>584</v>
      </c>
      <c r="D50" s="69">
        <v>10923</v>
      </c>
      <c r="E50" s="70">
        <v>87</v>
      </c>
      <c r="F50" s="70">
        <v>1</v>
      </c>
      <c r="G50" s="70">
        <v>497</v>
      </c>
      <c r="H50" s="70">
        <v>3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70">
        <v>796</v>
      </c>
      <c r="D51" s="69">
        <v>30031</v>
      </c>
      <c r="E51" s="70">
        <v>167</v>
      </c>
      <c r="F51" s="70">
        <v>1</v>
      </c>
      <c r="G51" s="70">
        <v>629</v>
      </c>
      <c r="H51" s="70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9">
        <v>4785</v>
      </c>
      <c r="D52" s="69">
        <v>79250</v>
      </c>
      <c r="E52" s="70">
        <v>383</v>
      </c>
      <c r="F52" s="70">
        <v>8</v>
      </c>
      <c r="G52" s="69">
        <v>4332</v>
      </c>
      <c r="H52" s="70">
        <v>75</v>
      </c>
      <c r="I52" s="42"/>
    </row>
    <row r="53" spans="1:9" ht="12" customHeight="1" x14ac:dyDescent="0.55000000000000004">
      <c r="B53" s="37" t="s">
        <v>326</v>
      </c>
      <c r="C53" s="70">
        <v>149</v>
      </c>
      <c r="D53" s="71" t="s">
        <v>342</v>
      </c>
      <c r="E53" s="70">
        <v>0</v>
      </c>
      <c r="F53" s="71" t="s">
        <v>342</v>
      </c>
      <c r="G53" s="70">
        <v>149</v>
      </c>
      <c r="H53" s="71" t="s">
        <v>342</v>
      </c>
      <c r="I53" s="42"/>
    </row>
    <row r="54" spans="1:9" ht="12" customHeight="1" x14ac:dyDescent="0.55000000000000004">
      <c r="B54" s="36" t="s">
        <v>327</v>
      </c>
      <c r="C54" s="69">
        <v>175608</v>
      </c>
      <c r="D54" s="69">
        <v>3674298</v>
      </c>
      <c r="E54" s="69">
        <v>24981</v>
      </c>
      <c r="F54" s="70">
        <v>583</v>
      </c>
      <c r="G54" s="69">
        <v>147740</v>
      </c>
      <c r="H54" s="69">
        <v>2561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2020-12-13T12:17:03Z</dcterms:modified>
</cp:coreProperties>
</file>