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filterPrivacy="1" defaultThemeVersion="166925"/>
  <xr:revisionPtr revIDLastSave="0" documentId="13_ncr:1_{C8F3B955-DFC3-4E72-A835-67E7E5513321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<sst xmlns="http://schemas.openxmlformats.org/spreadsheetml/2006/main" count="17586" uniqueCount="342">
  <si>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</si>
  <si>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</si>
  <si>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</si>
  <si>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</si>
  <si>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</si>
  <si>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</si>
  <si>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</si>
  <si>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</si>
  <si>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</si>
  <si>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</si>
  <si>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</si>
  <si>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</si>
  <si>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</si>
  <si>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</si>
  <si>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</si>
  <si>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</si>
  <si>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</si>
  <si>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</si>
  <si>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</si>
  <si>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</si>
  <si>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</si>
  <si>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</si>
  <si>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</si>
  <si>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</si>
  <si>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</si>
  <si>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</si>
  <si>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</si>
  <si>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</si>
  <si>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</si>
  <si>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</si>
  <si>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</si>
  <si>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</si>
  <si>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</si>
  <si>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</si>
  <si>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</si>
  <si>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</si>
  <si>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</si>
  <si>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</si>
  <si>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</si>
  <si>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</si>
  <si>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</si>
  <si>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</si>
  <si>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</si>
  <si>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</si>
  <si>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</si>
  <si>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</si>
  <si>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</si>
  <si>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</si>
  <si>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</si>
  <si>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</si>
  <si>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</si>
  <si>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</si>
  <si>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</si>
  <si>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</si>
  <si>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</si>
  <si>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</si>
  <si>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</si>
  <si>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</si>
  <si>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</si>
  <si>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</si>
  <si>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</si>
  <si>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</si>
  <si>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</si>
  <si>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</si>
  <si>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</si>
  <si>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</si>
  <si>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</si>
  <si>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</si>
  <si>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</si>
  <si>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</si>
  <si>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</si>
  <si>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</si>
  <si>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</si>
  <si>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</si>
  <si>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</si>
  <si>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</si>
  <si>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</si>
  <si>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</si>
  <si>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</si>
  <si>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</si>
  <si>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</si>
  <si>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</si>
  <si>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</si>
  <si>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</si>
  <si>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</si>
  <si>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</si>
  <si>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</si>
  <si>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</si>
  <si>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</si>
  <si>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</si>
  <si>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</si>
  <si>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</si>
  <si>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</si>
  <si>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</si>
  <si>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</si>
  <si>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</si>
  <si>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</si>
  <si>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</si>
  <si>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</si>
  <si>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</si>
  <si>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</si>
  <si>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</si>
  <si>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</si>
  <si>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</si>
  <si>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</si>
  <si>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</si>
  <si>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</si>
  <si>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</si>
  <si>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</si>
  <si>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</si>
  <si>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</si>
  <si>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</si>
  <si>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</si>
  <si>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</si>
  <si>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</si>
  <si>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</si>
  <si>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</si>
  <si>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</si>
  <si>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</si>
  <si>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</si>
  <si>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</si>
  <si>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</si>
  <si>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</si>
  <si>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</si>
  <si>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</si>
  <si>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</si>
  <si>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</si>
  <si>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</si>
  <si>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</si>
  <si>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</si>
  <si>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</si>
  <si>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</si>
  <si>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</si>
  <si>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</si>
  <si>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</si>
  <si>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</si>
  <si>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</si>
  <si>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</si>
  <si>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</si>
  <si>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</si>
  <si>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</si>
  <si>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</si>
  <si>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</si>
  <si>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</si>
  <si>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</si>
  <si>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</si>
  <si>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</si>
  <si>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</si>
  <si>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</si>
  <si>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</si>
  <si>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</si>
  <si>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</si>
  <si>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</si>
  <si>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</si>
  <si>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</si>
  <si>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</si>
  <si>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</si>
  <si>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</si>
  <si>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</si>
  <si>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</si>
  <si>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</si>
  <si>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</si>
  <si>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</si>
  <si>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</si>
  <si>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</si>
  <si>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</si>
  <si>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</si>
  <si>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</si>
  <si>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</si>
  <si>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</si>
  <si>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</si>
  <si>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</si>
  <si>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</si>
  <si>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</si>
  <si>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</si>
  <si>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</si>
  <si>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</si>
  <si>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</si>
  <si>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</si>
  <si>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</si>
  <si>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</si>
  <si>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</si>
  <si>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</si>
  <si>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</si>
  <si>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</si>
  <si>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</si>
  <si>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</si>
  <si>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</si>
  <si>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</si>
  <si>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</si>
  <si>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</si>
  <si>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</si>
  <si>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</si>
  <si>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</si>
  <si>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</si>
  <si>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</si>
  <si>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</si>
  <si>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</si>
  <si>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</si>
  <si>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</si>
  <si>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</si>
  <si>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</si>
  <si>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</si>
  <si>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</si>
  <si>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</si>
  <si>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</si>
  <si>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</si>
  <si>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</si>
  <si>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</si>
  <si>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</si>
  <si>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</si>
  <si>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</si>
  <si>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</si>
  <si>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</si>
  <si>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</si>
  <si>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</si>
  <si>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</si>
  <si>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</si>
  <si>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</si>
  <si>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</si>
  <si>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</si>
  <si>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</si>
  <si>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</si>
  <si>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</si>
  <si>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</si>
  <si>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</si>
  <si>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</si>
  <si>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</si>
  <si>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</si>
  <si>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</si>
  <si>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</si>
  <si>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</si>
  <si>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</si>
  <si>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</si>
  <si>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</si>
  <si>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</si>
  <si>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</si>
  <si>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</si>
  <si>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</si>
  <si>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</si>
  <si>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</si>
  <si>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</si>
  <si>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</si>
  <si>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</si>
  <si>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</si>
  <si>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</si>
  <si>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</si>
  <si>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</si>
  <si>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</si>
  <si>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</si>
  <si>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</si>
  <si>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</si>
  <si>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</si>
  <si>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</si>
  <si>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</si>
  <si>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</si>
  <si>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</si>
  <si>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</si>
  <si>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</si>
  <si>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</si>
  <si>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</si>
  <si>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</si>
  <si>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</si>
  <si>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</si>
  <si>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</si>
  <si>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</si>
  <si>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</si>
  <si>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</si>
  <si>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</si>
  <si>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</si>
  <si>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</si>
  <si>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</si>
  <si>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</si>
  <si>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</si>
  <si>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</si>
  <si>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</si>
  <si>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</si>
  <si>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</si>
  <si>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</si>
  <si>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</si>
  <si>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</si>
  <si>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</si>
  <si>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</si>
  <si>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</si>
  <si>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</si>
  <si>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</si>
  <si>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</si>
  <si>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</si>
  <si>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</si>
  <si>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</si>
  <si>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</si>
  <si>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</si>
  <si>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</si>
  <si>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</si>
  <si>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</si>
  <si>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</si>
  <si>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</si>
  <si>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</si>
  <si>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</si>
  <si>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</si>
  <si>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</si>
  <si>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</si>
  <si>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</si>
  <si>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</si>
  <si>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</si>
  <si>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</si>
  <si>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</si>
  <si>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</si>
  <si>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</si>
  <si>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</si>
  <si>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</si>
  <si>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</si>
  <si>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</si>
  <si>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</si>
  <si>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</si>
  <si>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</si>
  <si>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</si>
  <si>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</si>
  <si>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</si>
  <si>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</si>
  <si>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</si>
  <si>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</si>
  <si>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</si>
  <si>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</si>
  <si>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</si>
  <si>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</si>
  <si>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</si>
  <si>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</si>
  <si>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</si>
  <si>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</si>
  <si>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</si>
  <si>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</si>
  <si>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</si>
  <si>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</si>
  <si>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</si>
  <si>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</si>
  <si>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</si>
  <si>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</si>
  <si>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</si>
  <si>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要する者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</si>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</sst>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sz val="11"/>
      <color rgb="FF000000"/>
      <name val="Meiryo UI"/>
      <family val="2"/>
    </font>
    <font>
      <sz val="11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7" xfId="0" applyBorder="1" applyAlignment="1">
      <alignment horizontal="left" vertical="top" wrapText="1" indent="2"/>
    </xf>
    <xf numFmtId="0" fontId="11" fillId="0" borderId="1" xfId="0" applyFont="1" applyBorder="1" applyAlignment="1">
      <alignment horizontal="left" vertical="top" wrapText="1" indent="1"/>
    </xf>
    <xf numFmtId="3" fontId="14" fillId="0" borderId="1" xfId="0" applyNumberFormat="1" applyFont="1" applyBorder="1" applyAlignment="1">
      <alignment horizontal="right" vertical="top" shrinkToFit="1"/>
    </xf>
    <xf numFmtId="1" fontId="14" fillId="0" borderId="1" xfId="0" applyNumberFormat="1" applyFont="1" applyBorder="1" applyAlignment="1">
      <alignment horizontal="right" vertical="top" shrinkToFit="1"/>
    </xf>
    <xf numFmtId="0" fontId="10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1" fillId="0" borderId="6" xfId="0" applyFont="1" applyBorder="1" applyAlignment="1">
      <alignment horizontal="left" vertical="top" wrapText="1" indent="1"/>
    </xf>
    <xf numFmtId="0" fontId="11" fillId="0" borderId="7" xfId="0" applyFont="1" applyBorder="1" applyAlignment="1">
      <alignment horizontal="left" vertical="top" wrapText="1" indent="1"/>
    </xf>
    <xf numFmtId="0" fontId="11" fillId="0" borderId="6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left" vertical="top" wrapText="1"/>
    </xf>
    <xf numFmtId="0" fontId="11" fillId="0" borderId="8" xfId="0" applyFont="1" applyBorder="1" applyAlignment="1">
      <alignment horizontal="left" vertical="top" wrapText="1" indent="1"/>
    </xf>
    <xf numFmtId="0" fontId="11" fillId="0" borderId="9" xfId="0" applyFont="1" applyBorder="1" applyAlignment="1">
      <alignment horizontal="left" vertical="top" wrapText="1" inden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707"/>
  <sheetViews>
    <sheetView zoomScaleNormal="100" workbookViewId="0">
      <pane xSplit="1" ySplit="1" topLeftCell="B696" activePane="bottomRight" state="frozen"/>
      <selection activeCell="A9684" sqref="A9684"/>
      <selection pane="topRight" activeCell="A9684" sqref="A9684"/>
      <selection pane="bottomLeft" activeCell="A9684" sqref="A9684"/>
      <selection pane="bottomRight" activeCell="A9684" sqref="A9684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  <row r="690" spans="1:14" x14ac:dyDescent="0.55000000000000004">
      <c r="A690" s="1">
        <v>44109</v>
      </c>
      <c r="B690" t="s">
        <v>81</v>
      </c>
      <c r="C690">
        <v>84733</v>
      </c>
      <c r="D690">
        <v>1947678</v>
      </c>
      <c r="F690" t="s">
        <v>276</v>
      </c>
      <c r="G690" t="s">
        <v>276</v>
      </c>
      <c r="H690">
        <v>5401</v>
      </c>
      <c r="I690" t="s">
        <v>276</v>
      </c>
      <c r="J690">
        <v>131</v>
      </c>
      <c r="K690" t="s">
        <v>276</v>
      </c>
      <c r="L690" t="s">
        <v>276</v>
      </c>
      <c r="M690">
        <v>77698</v>
      </c>
      <c r="N690">
        <v>1598</v>
      </c>
    </row>
    <row r="691" spans="1:14" x14ac:dyDescent="0.55000000000000004">
      <c r="A691" s="1">
        <v>44109</v>
      </c>
      <c r="B691" t="s">
        <v>82</v>
      </c>
      <c r="C691">
        <v>991</v>
      </c>
      <c r="D691">
        <v>224528</v>
      </c>
      <c r="E691" t="s">
        <v>276</v>
      </c>
      <c r="F691" t="s">
        <v>276</v>
      </c>
      <c r="G691" t="s">
        <v>276</v>
      </c>
      <c r="H691">
        <v>94</v>
      </c>
      <c r="I691" t="s">
        <v>276</v>
      </c>
      <c r="J691">
        <v>0</v>
      </c>
      <c r="K691" t="s">
        <v>276</v>
      </c>
      <c r="L691" t="s">
        <v>276</v>
      </c>
      <c r="M691">
        <v>896</v>
      </c>
      <c r="N691">
        <v>1</v>
      </c>
    </row>
    <row r="692" spans="1:14" x14ac:dyDescent="0.55000000000000004">
      <c r="A692" s="1">
        <v>44109</v>
      </c>
      <c r="B692" t="s">
        <v>83</v>
      </c>
      <c r="C692">
        <v>15</v>
      </c>
      <c r="D692">
        <v>829</v>
      </c>
      <c r="E692" t="s">
        <v>276</v>
      </c>
      <c r="F692" t="s">
        <v>276</v>
      </c>
      <c r="G692" t="s">
        <v>276</v>
      </c>
      <c r="H692">
        <v>0</v>
      </c>
      <c r="I692" t="s">
        <v>276</v>
      </c>
      <c r="J692">
        <v>0</v>
      </c>
      <c r="K692" t="s">
        <v>276</v>
      </c>
      <c r="L692" t="s">
        <v>276</v>
      </c>
      <c r="M692">
        <v>15</v>
      </c>
      <c r="N692">
        <v>0</v>
      </c>
    </row>
    <row r="693" spans="1:14" x14ac:dyDescent="0.55000000000000004">
      <c r="A693" s="1">
        <v>44110</v>
      </c>
      <c r="B693" t="s">
        <v>81</v>
      </c>
      <c r="C693">
        <v>85030</v>
      </c>
      <c r="D693">
        <v>1969543</v>
      </c>
      <c r="F693" t="s">
        <v>276</v>
      </c>
      <c r="G693" t="s">
        <v>276</v>
      </c>
      <c r="H693">
        <v>5258</v>
      </c>
      <c r="I693" t="s">
        <v>276</v>
      </c>
      <c r="J693">
        <v>140</v>
      </c>
      <c r="K693" t="s">
        <v>276</v>
      </c>
      <c r="L693" t="s">
        <v>276</v>
      </c>
      <c r="M693">
        <v>78148</v>
      </c>
      <c r="N693">
        <v>1601</v>
      </c>
    </row>
    <row r="694" spans="1:14" x14ac:dyDescent="0.55000000000000004">
      <c r="A694" s="1">
        <v>44110</v>
      </c>
      <c r="B694" t="s">
        <v>82</v>
      </c>
      <c r="C694">
        <v>1002</v>
      </c>
      <c r="D694">
        <v>226459</v>
      </c>
      <c r="E694" t="s">
        <v>276</v>
      </c>
      <c r="F694" t="s">
        <v>276</v>
      </c>
      <c r="G694" t="s">
        <v>276</v>
      </c>
      <c r="H694">
        <v>93</v>
      </c>
      <c r="I694" t="s">
        <v>276</v>
      </c>
      <c r="J694">
        <v>0</v>
      </c>
      <c r="K694" t="s">
        <v>276</v>
      </c>
      <c r="L694" t="s">
        <v>276</v>
      </c>
      <c r="M694">
        <v>908</v>
      </c>
      <c r="N694">
        <v>1</v>
      </c>
    </row>
    <row r="695" spans="1:14" x14ac:dyDescent="0.55000000000000004">
      <c r="A695" s="1">
        <v>44110</v>
      </c>
      <c r="B695" t="s">
        <v>83</v>
      </c>
      <c r="C695">
        <v>15</v>
      </c>
      <c r="D695">
        <v>829</v>
      </c>
      <c r="E695" t="s">
        <v>276</v>
      </c>
      <c r="F695" t="s">
        <v>276</v>
      </c>
      <c r="G695" t="s">
        <v>276</v>
      </c>
      <c r="H695">
        <v>0</v>
      </c>
      <c r="I695" t="s">
        <v>276</v>
      </c>
      <c r="J695">
        <v>0</v>
      </c>
      <c r="K695" t="s">
        <v>276</v>
      </c>
      <c r="L695" t="s">
        <v>276</v>
      </c>
      <c r="M695">
        <v>15</v>
      </c>
      <c r="N695">
        <v>0</v>
      </c>
    </row>
    <row r="696" spans="1:14" x14ac:dyDescent="0.55000000000000004">
      <c r="A696" s="1">
        <v>44111</v>
      </c>
      <c r="B696" t="s">
        <v>81</v>
      </c>
      <c r="C696">
        <v>85521</v>
      </c>
      <c r="D696">
        <v>1989978</v>
      </c>
      <c r="F696" t="s">
        <v>276</v>
      </c>
      <c r="G696" t="s">
        <v>276</v>
      </c>
      <c r="H696">
        <v>5130</v>
      </c>
      <c r="I696" t="s">
        <v>276</v>
      </c>
      <c r="J696">
        <v>141</v>
      </c>
      <c r="K696" t="s">
        <v>276</v>
      </c>
      <c r="L696" t="s">
        <v>276</v>
      </c>
      <c r="M696">
        <v>78750</v>
      </c>
      <c r="N696">
        <v>1604</v>
      </c>
    </row>
    <row r="697" spans="1:14" x14ac:dyDescent="0.55000000000000004">
      <c r="A697" s="1">
        <v>44111</v>
      </c>
      <c r="B697" t="s">
        <v>82</v>
      </c>
      <c r="C697">
        <v>1007</v>
      </c>
      <c r="D697">
        <v>227846</v>
      </c>
      <c r="E697" t="s">
        <v>276</v>
      </c>
      <c r="F697" t="s">
        <v>276</v>
      </c>
      <c r="G697" t="s">
        <v>276</v>
      </c>
      <c r="H697">
        <v>95</v>
      </c>
      <c r="I697" t="s">
        <v>276</v>
      </c>
      <c r="J697">
        <v>0</v>
      </c>
      <c r="K697" t="s">
        <v>276</v>
      </c>
      <c r="L697" t="s">
        <v>276</v>
      </c>
      <c r="M697">
        <v>911</v>
      </c>
      <c r="N697">
        <v>1</v>
      </c>
    </row>
    <row r="698" spans="1:14" x14ac:dyDescent="0.55000000000000004">
      <c r="A698" s="1">
        <v>44111</v>
      </c>
      <c r="B698" t="s">
        <v>83</v>
      </c>
      <c r="C698">
        <v>15</v>
      </c>
      <c r="D698">
        <v>829</v>
      </c>
      <c r="E698" t="s">
        <v>276</v>
      </c>
      <c r="F698" t="s">
        <v>276</v>
      </c>
      <c r="G698" t="s">
        <v>276</v>
      </c>
      <c r="H698">
        <v>0</v>
      </c>
      <c r="I698" t="s">
        <v>276</v>
      </c>
      <c r="J698">
        <v>0</v>
      </c>
      <c r="K698" t="s">
        <v>276</v>
      </c>
      <c r="L698" t="s">
        <v>276</v>
      </c>
      <c r="M698">
        <v>15</v>
      </c>
      <c r="N698">
        <v>0</v>
      </c>
    </row>
    <row r="699" spans="1:14" x14ac:dyDescent="0.55000000000000004">
      <c r="A699" s="1">
        <v>44112</v>
      </c>
      <c r="B699" t="s">
        <v>81</v>
      </c>
      <c r="C699">
        <v>85992</v>
      </c>
      <c r="D699">
        <v>2011379</v>
      </c>
      <c r="F699" t="s">
        <v>276</v>
      </c>
      <c r="G699" t="s">
        <v>276</v>
      </c>
      <c r="H699">
        <v>5056</v>
      </c>
      <c r="I699" t="s">
        <v>276</v>
      </c>
      <c r="J699">
        <v>143</v>
      </c>
      <c r="K699" t="s">
        <v>276</v>
      </c>
      <c r="L699" t="s">
        <v>276</v>
      </c>
      <c r="M699">
        <v>79301</v>
      </c>
      <c r="N699">
        <v>1612</v>
      </c>
    </row>
    <row r="700" spans="1:14" x14ac:dyDescent="0.55000000000000004">
      <c r="A700" s="1">
        <v>44112</v>
      </c>
      <c r="B700" t="s">
        <v>82</v>
      </c>
      <c r="C700">
        <v>1013</v>
      </c>
      <c r="D700">
        <v>229421</v>
      </c>
      <c r="E700" t="s">
        <v>276</v>
      </c>
      <c r="F700" t="s">
        <v>276</v>
      </c>
      <c r="G700" t="s">
        <v>276</v>
      </c>
      <c r="H700">
        <v>101</v>
      </c>
      <c r="I700" t="s">
        <v>276</v>
      </c>
      <c r="J700">
        <v>0</v>
      </c>
      <c r="K700" t="s">
        <v>276</v>
      </c>
      <c r="L700" t="s">
        <v>276</v>
      </c>
      <c r="M700">
        <v>911</v>
      </c>
      <c r="N700">
        <v>1</v>
      </c>
    </row>
    <row r="701" spans="1:14" x14ac:dyDescent="0.55000000000000004">
      <c r="A701" s="1">
        <v>44112</v>
      </c>
      <c r="B701" t="s">
        <v>83</v>
      </c>
      <c r="C701">
        <v>15</v>
      </c>
      <c r="D701">
        <v>829</v>
      </c>
      <c r="E701" t="s">
        <v>276</v>
      </c>
      <c r="F701" t="s">
        <v>276</v>
      </c>
      <c r="G701" t="s">
        <v>276</v>
      </c>
      <c r="H701">
        <v>0</v>
      </c>
      <c r="I701" t="s">
        <v>276</v>
      </c>
      <c r="J701">
        <v>0</v>
      </c>
      <c r="K701" t="s">
        <v>276</v>
      </c>
      <c r="L701" t="s">
        <v>276</v>
      </c>
      <c r="M701">
        <v>15</v>
      </c>
      <c r="N701">
        <v>0</v>
      </c>
    </row>
    <row r="702" spans="1:14" x14ac:dyDescent="0.55000000000000004">
      <c r="A702" s="1">
        <v>44113</v>
      </c>
      <c r="B702" t="s">
        <v>81</v>
      </c>
      <c r="C702">
        <v>86606</v>
      </c>
      <c r="D702">
        <v>2032776</v>
      </c>
      <c r="F702" t="s">
        <v>276</v>
      </c>
      <c r="G702" t="s">
        <v>276</v>
      </c>
      <c r="H702">
        <v>5160</v>
      </c>
      <c r="I702" t="s">
        <v>276</v>
      </c>
      <c r="J702">
        <v>141</v>
      </c>
      <c r="K702" t="s">
        <v>276</v>
      </c>
      <c r="L702" t="s">
        <v>276</v>
      </c>
      <c r="M702">
        <v>79807</v>
      </c>
      <c r="N702">
        <v>1615</v>
      </c>
    </row>
    <row r="703" spans="1:14" x14ac:dyDescent="0.55000000000000004">
      <c r="A703" s="1">
        <v>44113</v>
      </c>
      <c r="B703" t="s">
        <v>82</v>
      </c>
      <c r="C703">
        <v>1018</v>
      </c>
      <c r="D703">
        <v>231078</v>
      </c>
      <c r="E703" t="s">
        <v>276</v>
      </c>
      <c r="F703" t="s">
        <v>276</v>
      </c>
      <c r="G703" t="s">
        <v>276</v>
      </c>
      <c r="H703">
        <v>106</v>
      </c>
      <c r="I703" t="s">
        <v>276</v>
      </c>
      <c r="J703">
        <v>0</v>
      </c>
      <c r="K703" t="s">
        <v>276</v>
      </c>
      <c r="L703" t="s">
        <v>276</v>
      </c>
      <c r="M703">
        <v>911</v>
      </c>
      <c r="N703">
        <v>1</v>
      </c>
    </row>
    <row r="704" spans="1:14" x14ac:dyDescent="0.55000000000000004">
      <c r="A704" s="1">
        <v>44113</v>
      </c>
      <c r="B704" t="s">
        <v>83</v>
      </c>
      <c r="C704">
        <v>15</v>
      </c>
      <c r="D704">
        <v>829</v>
      </c>
      <c r="E704" t="s">
        <v>276</v>
      </c>
      <c r="F704" t="s">
        <v>276</v>
      </c>
      <c r="G704" t="s">
        <v>276</v>
      </c>
      <c r="H704">
        <v>0</v>
      </c>
      <c r="I704" t="s">
        <v>276</v>
      </c>
      <c r="J704">
        <v>0</v>
      </c>
      <c r="K704" t="s">
        <v>276</v>
      </c>
      <c r="L704" t="s">
        <v>276</v>
      </c>
      <c r="M704">
        <v>15</v>
      </c>
      <c r="N704">
        <v>0</v>
      </c>
    </row>
    <row r="705" spans="1:14" x14ac:dyDescent="0.55000000000000004">
      <c r="A705" s="1">
        <v>44114</v>
      </c>
      <c r="B705" t="s">
        <v>81</v>
      </c>
      <c r="C705">
        <v>87191</v>
      </c>
      <c r="D705">
        <v>2052473</v>
      </c>
      <c r="F705" t="s">
        <v>276</v>
      </c>
      <c r="G705" t="s">
        <v>276</v>
      </c>
      <c r="H705">
        <v>5120</v>
      </c>
      <c r="I705" t="s">
        <v>276</v>
      </c>
      <c r="J705">
        <v>147</v>
      </c>
      <c r="K705" t="s">
        <v>276</v>
      </c>
      <c r="L705" t="s">
        <v>276</v>
      </c>
      <c r="M705">
        <v>80425</v>
      </c>
      <c r="N705">
        <v>1623</v>
      </c>
    </row>
    <row r="706" spans="1:14" x14ac:dyDescent="0.55000000000000004">
      <c r="A706" s="1">
        <v>44114</v>
      </c>
      <c r="B706" t="s">
        <v>82</v>
      </c>
      <c r="C706">
        <v>1027</v>
      </c>
      <c r="D706">
        <v>232768</v>
      </c>
      <c r="E706" t="s">
        <v>276</v>
      </c>
      <c r="F706" t="s">
        <v>276</v>
      </c>
      <c r="G706" t="s">
        <v>276</v>
      </c>
      <c r="H706">
        <v>110</v>
      </c>
      <c r="I706" t="s">
        <v>276</v>
      </c>
      <c r="J706">
        <v>0</v>
      </c>
      <c r="K706" t="s">
        <v>276</v>
      </c>
      <c r="L706" t="s">
        <v>276</v>
      </c>
      <c r="M706">
        <v>916</v>
      </c>
      <c r="N706">
        <v>1</v>
      </c>
    </row>
    <row r="707" spans="1:14" x14ac:dyDescent="0.55000000000000004">
      <c r="A707" s="1">
        <v>44114</v>
      </c>
      <c r="B707" t="s">
        <v>83</v>
      </c>
      <c r="C707">
        <v>15</v>
      </c>
      <c r="D707">
        <v>829</v>
      </c>
      <c r="E707" t="s">
        <v>276</v>
      </c>
      <c r="F707" t="s">
        <v>276</v>
      </c>
      <c r="G707" t="s">
        <v>276</v>
      </c>
      <c r="H707">
        <v>0</v>
      </c>
      <c r="I707" t="s">
        <v>276</v>
      </c>
      <c r="J707">
        <v>0</v>
      </c>
      <c r="K707" t="s">
        <v>276</v>
      </c>
      <c r="L707" t="s">
        <v>276</v>
      </c>
      <c r="M707">
        <v>15</v>
      </c>
      <c r="N707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9683"/>
  <sheetViews>
    <sheetView workbookViewId="0">
      <pane xSplit="1" ySplit="1" topLeftCell="B9679" activePane="bottomRight" state="frozen"/>
      <selection activeCell="A9590" sqref="A9590"/>
      <selection pane="topRight" activeCell="A9590" sqref="A9590"/>
      <selection pane="bottomLeft" activeCell="A9590" sqref="A9590"/>
      <selection pane="bottomRight" activeCell="A9684" sqref="A9684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  <row r="9402" spans="1:8" x14ac:dyDescent="0.55000000000000004">
      <c r="A9402" s="1">
        <v>44108</v>
      </c>
      <c r="B9402" s="4" t="s">
        <v>84</v>
      </c>
      <c r="C9402">
        <v>2159</v>
      </c>
      <c r="D9402">
        <v>59459</v>
      </c>
      <c r="E9402">
        <v>1916</v>
      </c>
      <c r="F9402">
        <v>107</v>
      </c>
      <c r="G9402">
        <v>136</v>
      </c>
      <c r="H9402">
        <v>0</v>
      </c>
    </row>
    <row r="9403" spans="1:8" x14ac:dyDescent="0.55000000000000004">
      <c r="A9403" s="1">
        <v>44108</v>
      </c>
      <c r="B9403" s="4" t="s">
        <v>85</v>
      </c>
      <c r="C9403">
        <v>37</v>
      </c>
      <c r="D9403">
        <v>2458</v>
      </c>
      <c r="E9403">
        <v>34</v>
      </c>
      <c r="F9403">
        <v>1</v>
      </c>
      <c r="G9403">
        <v>2</v>
      </c>
      <c r="H9403">
        <v>0</v>
      </c>
    </row>
    <row r="9404" spans="1:8" x14ac:dyDescent="0.55000000000000004">
      <c r="A9404" s="1">
        <v>44108</v>
      </c>
      <c r="B9404" s="4" t="s">
        <v>86</v>
      </c>
      <c r="C9404">
        <v>23</v>
      </c>
      <c r="D9404">
        <v>4282</v>
      </c>
      <c r="E9404">
        <v>23</v>
      </c>
      <c r="F9404">
        <v>0</v>
      </c>
      <c r="G9404">
        <v>1</v>
      </c>
      <c r="H9404">
        <v>0</v>
      </c>
    </row>
    <row r="9405" spans="1:8" x14ac:dyDescent="0.55000000000000004">
      <c r="A9405" s="1">
        <v>44108</v>
      </c>
      <c r="B9405" s="4" t="s">
        <v>87</v>
      </c>
      <c r="C9405">
        <v>425</v>
      </c>
      <c r="D9405">
        <v>10803</v>
      </c>
      <c r="E9405">
        <v>376</v>
      </c>
      <c r="F9405">
        <v>2</v>
      </c>
      <c r="G9405">
        <v>47</v>
      </c>
      <c r="H9405">
        <v>1</v>
      </c>
    </row>
    <row r="9406" spans="1:8" x14ac:dyDescent="0.55000000000000004">
      <c r="A9406" s="1">
        <v>44108</v>
      </c>
      <c r="B9406" s="4" t="s">
        <v>88</v>
      </c>
      <c r="C9406">
        <v>58</v>
      </c>
      <c r="D9406">
        <v>2145</v>
      </c>
      <c r="E9406">
        <v>53</v>
      </c>
      <c r="F9406">
        <v>0</v>
      </c>
      <c r="G9406">
        <v>0</v>
      </c>
      <c r="H9406">
        <v>0</v>
      </c>
    </row>
    <row r="9407" spans="1:8" x14ac:dyDescent="0.55000000000000004">
      <c r="A9407" s="1">
        <v>44108</v>
      </c>
      <c r="B9407" s="4" t="s">
        <v>89</v>
      </c>
      <c r="C9407">
        <v>78</v>
      </c>
      <c r="D9407">
        <v>5195</v>
      </c>
      <c r="E9407">
        <v>77</v>
      </c>
      <c r="F9407">
        <v>1</v>
      </c>
      <c r="G9407">
        <v>1</v>
      </c>
      <c r="H9407">
        <v>0</v>
      </c>
    </row>
    <row r="9408" spans="1:8" x14ac:dyDescent="0.55000000000000004">
      <c r="A9408" s="1">
        <v>44108</v>
      </c>
      <c r="B9408" s="4" t="s">
        <v>90</v>
      </c>
      <c r="C9408">
        <v>267</v>
      </c>
      <c r="D9408">
        <v>21106</v>
      </c>
      <c r="E9408">
        <v>221</v>
      </c>
      <c r="F9408">
        <v>4</v>
      </c>
      <c r="G9408">
        <v>42</v>
      </c>
      <c r="H9408">
        <v>3</v>
      </c>
    </row>
    <row r="9409" spans="1:8" x14ac:dyDescent="0.55000000000000004">
      <c r="A9409" s="1">
        <v>44108</v>
      </c>
      <c r="B9409" s="4" t="s">
        <v>91</v>
      </c>
      <c r="C9409">
        <v>676</v>
      </c>
      <c r="D9409">
        <v>12623</v>
      </c>
      <c r="E9409">
        <v>613</v>
      </c>
      <c r="F9409">
        <v>17</v>
      </c>
      <c r="G9409">
        <v>46</v>
      </c>
      <c r="H9409">
        <v>4</v>
      </c>
    </row>
    <row r="9410" spans="1:8" x14ac:dyDescent="0.55000000000000004">
      <c r="A9410" s="1">
        <v>44108</v>
      </c>
      <c r="B9410" s="4" t="s">
        <v>92</v>
      </c>
      <c r="C9410">
        <v>437</v>
      </c>
      <c r="D9410">
        <v>31518</v>
      </c>
      <c r="E9410">
        <v>396</v>
      </c>
      <c r="F9410">
        <v>1</v>
      </c>
      <c r="G9410">
        <v>38</v>
      </c>
      <c r="H9410">
        <v>0</v>
      </c>
    </row>
    <row r="9411" spans="1:8" x14ac:dyDescent="0.55000000000000004">
      <c r="A9411" s="1">
        <v>44108</v>
      </c>
      <c r="B9411" s="4" t="s">
        <v>93</v>
      </c>
      <c r="C9411">
        <v>728</v>
      </c>
      <c r="D9411">
        <v>22851</v>
      </c>
      <c r="E9411">
        <v>664</v>
      </c>
      <c r="F9411">
        <v>19</v>
      </c>
      <c r="G9411">
        <v>42</v>
      </c>
      <c r="H9411">
        <v>2</v>
      </c>
    </row>
    <row r="9412" spans="1:8" x14ac:dyDescent="0.55000000000000004">
      <c r="A9412" s="1">
        <v>44108</v>
      </c>
      <c r="B9412" s="4" t="s">
        <v>94</v>
      </c>
      <c r="C9412">
        <v>4800</v>
      </c>
      <c r="D9412">
        <v>145670</v>
      </c>
      <c r="E9412">
        <v>4364</v>
      </c>
      <c r="F9412">
        <v>102</v>
      </c>
      <c r="G9412">
        <v>334</v>
      </c>
      <c r="H9412">
        <v>5</v>
      </c>
    </row>
    <row r="9413" spans="1:8" x14ac:dyDescent="0.55000000000000004">
      <c r="A9413" s="1">
        <v>44108</v>
      </c>
      <c r="B9413" s="4" t="s">
        <v>95</v>
      </c>
      <c r="C9413">
        <v>4047</v>
      </c>
      <c r="D9413">
        <v>96680</v>
      </c>
      <c r="E9413">
        <v>3646</v>
      </c>
      <c r="F9413">
        <v>72</v>
      </c>
      <c r="G9413">
        <v>329</v>
      </c>
      <c r="H9413">
        <v>9</v>
      </c>
    </row>
    <row r="9414" spans="1:8" x14ac:dyDescent="0.55000000000000004">
      <c r="A9414" s="1">
        <v>44108</v>
      </c>
      <c r="B9414" s="4" t="s">
        <v>96</v>
      </c>
      <c r="C9414">
        <v>26484</v>
      </c>
      <c r="D9414">
        <v>470228</v>
      </c>
      <c r="E9414">
        <v>23963</v>
      </c>
      <c r="F9414">
        <v>411</v>
      </c>
      <c r="G9414">
        <v>2110</v>
      </c>
      <c r="H9414">
        <v>26</v>
      </c>
    </row>
    <row r="9415" spans="1:8" x14ac:dyDescent="0.55000000000000004">
      <c r="A9415" s="1">
        <v>44108</v>
      </c>
      <c r="B9415" s="4" t="s">
        <v>97</v>
      </c>
      <c r="C9415">
        <v>7136</v>
      </c>
      <c r="D9415">
        <v>156859</v>
      </c>
      <c r="E9415">
        <v>6467</v>
      </c>
      <c r="F9415">
        <v>143</v>
      </c>
      <c r="G9415">
        <v>526</v>
      </c>
      <c r="H9415">
        <v>16</v>
      </c>
    </row>
    <row r="9416" spans="1:8" x14ac:dyDescent="0.55000000000000004">
      <c r="A9416" s="1">
        <v>44108</v>
      </c>
      <c r="B9416" s="4" t="s">
        <v>98</v>
      </c>
      <c r="C9416">
        <v>170</v>
      </c>
      <c r="D9416">
        <v>15659</v>
      </c>
      <c r="E9416">
        <v>166</v>
      </c>
      <c r="F9416">
        <v>0</v>
      </c>
      <c r="G9416">
        <v>4</v>
      </c>
      <c r="H9416">
        <v>0</v>
      </c>
    </row>
    <row r="9417" spans="1:8" x14ac:dyDescent="0.55000000000000004">
      <c r="A9417" s="1">
        <v>44108</v>
      </c>
      <c r="B9417" s="4" t="s">
        <v>99</v>
      </c>
      <c r="C9417">
        <v>422</v>
      </c>
      <c r="D9417">
        <v>12509</v>
      </c>
      <c r="E9417">
        <v>385</v>
      </c>
      <c r="F9417">
        <v>26</v>
      </c>
      <c r="G9417">
        <v>11</v>
      </c>
      <c r="H9417">
        <v>1</v>
      </c>
    </row>
    <row r="9418" spans="1:8" x14ac:dyDescent="0.55000000000000004">
      <c r="A9418" s="1">
        <v>44108</v>
      </c>
      <c r="B9418" s="4" t="s">
        <v>100</v>
      </c>
      <c r="C9418">
        <v>777</v>
      </c>
      <c r="D9418">
        <v>13530</v>
      </c>
      <c r="E9418">
        <v>696</v>
      </c>
      <c r="F9418">
        <v>47</v>
      </c>
      <c r="G9418">
        <v>34</v>
      </c>
      <c r="H9418">
        <v>0</v>
      </c>
    </row>
    <row r="9419" spans="1:8" x14ac:dyDescent="0.55000000000000004">
      <c r="A9419" s="1">
        <v>44108</v>
      </c>
      <c r="B9419" s="4" t="s">
        <v>101</v>
      </c>
      <c r="C9419">
        <v>244</v>
      </c>
      <c r="D9419">
        <v>9872</v>
      </c>
      <c r="E9419">
        <v>231</v>
      </c>
      <c r="F9419">
        <v>11</v>
      </c>
      <c r="G9419">
        <v>0</v>
      </c>
      <c r="H9419">
        <v>0</v>
      </c>
    </row>
    <row r="9420" spans="1:8" x14ac:dyDescent="0.55000000000000004">
      <c r="A9420" s="1">
        <v>44108</v>
      </c>
      <c r="B9420" s="4" t="s">
        <v>102</v>
      </c>
      <c r="C9420">
        <v>193</v>
      </c>
      <c r="D9420">
        <v>10748</v>
      </c>
      <c r="E9420">
        <v>173</v>
      </c>
      <c r="F9420">
        <v>6</v>
      </c>
      <c r="G9420">
        <v>14</v>
      </c>
      <c r="H9420">
        <v>1</v>
      </c>
    </row>
    <row r="9421" spans="1:8" x14ac:dyDescent="0.55000000000000004">
      <c r="A9421" s="1">
        <v>44108</v>
      </c>
      <c r="B9421" s="4" t="s">
        <v>103</v>
      </c>
      <c r="C9421">
        <v>313</v>
      </c>
      <c r="D9421">
        <v>19157</v>
      </c>
      <c r="E9421">
        <v>307</v>
      </c>
      <c r="F9421">
        <v>1</v>
      </c>
      <c r="G9421">
        <v>11</v>
      </c>
      <c r="H9421">
        <v>0</v>
      </c>
    </row>
    <row r="9422" spans="1:8" x14ac:dyDescent="0.55000000000000004">
      <c r="A9422" s="1">
        <v>44108</v>
      </c>
      <c r="B9422" s="4" t="s">
        <v>104</v>
      </c>
      <c r="C9422">
        <v>630</v>
      </c>
      <c r="D9422">
        <v>23270</v>
      </c>
      <c r="E9422">
        <v>595</v>
      </c>
      <c r="F9422">
        <v>10</v>
      </c>
      <c r="G9422">
        <v>25</v>
      </c>
      <c r="H9422">
        <v>2</v>
      </c>
    </row>
    <row r="9423" spans="1:8" x14ac:dyDescent="0.55000000000000004">
      <c r="A9423" s="1">
        <v>44108</v>
      </c>
      <c r="B9423" s="4" t="s">
        <v>105</v>
      </c>
      <c r="C9423">
        <v>551</v>
      </c>
      <c r="D9423">
        <v>34985</v>
      </c>
      <c r="E9423">
        <v>520</v>
      </c>
      <c r="F9423">
        <v>2</v>
      </c>
      <c r="G9423">
        <v>29</v>
      </c>
      <c r="H9423">
        <v>1</v>
      </c>
    </row>
    <row r="9424" spans="1:8" x14ac:dyDescent="0.55000000000000004">
      <c r="A9424" s="1">
        <v>44108</v>
      </c>
      <c r="B9424" s="4" t="s">
        <v>106</v>
      </c>
      <c r="C9424">
        <v>5419</v>
      </c>
      <c r="D9424">
        <v>79108</v>
      </c>
      <c r="E9424">
        <v>5024</v>
      </c>
      <c r="F9424">
        <v>86</v>
      </c>
      <c r="G9424">
        <v>309</v>
      </c>
      <c r="H9424">
        <v>13</v>
      </c>
    </row>
    <row r="9425" spans="1:8" x14ac:dyDescent="0.55000000000000004">
      <c r="A9425" s="1">
        <v>44108</v>
      </c>
      <c r="B9425" s="4" t="s">
        <v>107</v>
      </c>
      <c r="C9425">
        <v>527</v>
      </c>
      <c r="D9425">
        <v>13267</v>
      </c>
      <c r="E9425">
        <v>460</v>
      </c>
      <c r="F9425">
        <v>7</v>
      </c>
      <c r="G9425">
        <v>60</v>
      </c>
      <c r="H9425">
        <v>2</v>
      </c>
    </row>
    <row r="9426" spans="1:8" x14ac:dyDescent="0.55000000000000004">
      <c r="A9426" s="1">
        <v>44108</v>
      </c>
      <c r="B9426" s="4" t="s">
        <v>108</v>
      </c>
      <c r="C9426">
        <v>505</v>
      </c>
      <c r="D9426">
        <v>12148</v>
      </c>
      <c r="E9426">
        <v>475</v>
      </c>
      <c r="F9426">
        <v>8</v>
      </c>
      <c r="G9426">
        <v>22</v>
      </c>
      <c r="H9426">
        <v>0</v>
      </c>
    </row>
    <row r="9427" spans="1:8" x14ac:dyDescent="0.55000000000000004">
      <c r="A9427" s="1">
        <v>44108</v>
      </c>
      <c r="B9427" s="4" t="s">
        <v>109</v>
      </c>
      <c r="C9427">
        <v>1767</v>
      </c>
      <c r="D9427">
        <v>43228</v>
      </c>
      <c r="E9427">
        <v>1674</v>
      </c>
      <c r="F9427">
        <v>26</v>
      </c>
      <c r="G9427">
        <v>67</v>
      </c>
      <c r="H9427">
        <v>3</v>
      </c>
    </row>
    <row r="9428" spans="1:8" x14ac:dyDescent="0.55000000000000004">
      <c r="A9428" s="1">
        <v>44108</v>
      </c>
      <c r="B9428" s="4" t="s">
        <v>110</v>
      </c>
      <c r="C9428">
        <v>10809</v>
      </c>
      <c r="D9428">
        <v>190440</v>
      </c>
      <c r="E9428">
        <v>10072</v>
      </c>
      <c r="F9428">
        <v>218</v>
      </c>
      <c r="G9428">
        <v>511</v>
      </c>
      <c r="H9428">
        <v>22</v>
      </c>
    </row>
    <row r="9429" spans="1:8" x14ac:dyDescent="0.55000000000000004">
      <c r="A9429" s="1">
        <v>44108</v>
      </c>
      <c r="B9429" s="4" t="s">
        <v>111</v>
      </c>
      <c r="C9429">
        <v>2783</v>
      </c>
      <c r="D9429">
        <v>58020</v>
      </c>
      <c r="E9429">
        <v>2601</v>
      </c>
      <c r="F9429">
        <v>59</v>
      </c>
      <c r="G9429">
        <v>123</v>
      </c>
      <c r="H9429">
        <v>7</v>
      </c>
    </row>
    <row r="9430" spans="1:8" x14ac:dyDescent="0.55000000000000004">
      <c r="A9430" s="1">
        <v>44108</v>
      </c>
      <c r="B9430" s="4" t="s">
        <v>112</v>
      </c>
      <c r="C9430">
        <v>581</v>
      </c>
      <c r="D9430">
        <v>20885</v>
      </c>
      <c r="E9430">
        <v>550</v>
      </c>
      <c r="F9430">
        <v>9</v>
      </c>
      <c r="G9430">
        <v>22</v>
      </c>
      <c r="H9430">
        <v>0</v>
      </c>
    </row>
    <row r="9431" spans="1:8" x14ac:dyDescent="0.55000000000000004">
      <c r="A9431" s="1">
        <v>44108</v>
      </c>
      <c r="B9431" s="4" t="s">
        <v>113</v>
      </c>
      <c r="C9431">
        <v>242</v>
      </c>
      <c r="D9431">
        <v>9372</v>
      </c>
      <c r="E9431">
        <v>231</v>
      </c>
      <c r="F9431">
        <v>4</v>
      </c>
      <c r="G9431">
        <v>4</v>
      </c>
      <c r="H9431">
        <v>0</v>
      </c>
    </row>
    <row r="9432" spans="1:8" x14ac:dyDescent="0.55000000000000004">
      <c r="A9432" s="1">
        <v>44108</v>
      </c>
      <c r="B9432" s="4" t="s">
        <v>114</v>
      </c>
      <c r="C9432">
        <v>36</v>
      </c>
      <c r="D9432">
        <v>5493</v>
      </c>
      <c r="E9432">
        <v>31</v>
      </c>
      <c r="F9432">
        <v>0</v>
      </c>
      <c r="G9432">
        <v>5</v>
      </c>
      <c r="H9432">
        <v>0</v>
      </c>
    </row>
    <row r="9433" spans="1:8" x14ac:dyDescent="0.55000000000000004">
      <c r="A9433" s="1">
        <v>44108</v>
      </c>
      <c r="B9433" s="4" t="s">
        <v>115</v>
      </c>
      <c r="C9433">
        <v>140</v>
      </c>
      <c r="D9433">
        <v>5820</v>
      </c>
      <c r="E9433">
        <v>140</v>
      </c>
      <c r="F9433">
        <v>0</v>
      </c>
      <c r="G9433">
        <v>1</v>
      </c>
      <c r="H9433">
        <v>0</v>
      </c>
    </row>
    <row r="9434" spans="1:8" x14ac:dyDescent="0.55000000000000004">
      <c r="A9434" s="1">
        <v>44108</v>
      </c>
      <c r="B9434" s="4" t="s">
        <v>116</v>
      </c>
      <c r="C9434">
        <v>158</v>
      </c>
      <c r="D9434">
        <v>8110</v>
      </c>
      <c r="E9434">
        <v>149</v>
      </c>
      <c r="F9434" t="s">
        <v>276</v>
      </c>
      <c r="G9434">
        <v>8</v>
      </c>
      <c r="H9434" t="s">
        <v>276</v>
      </c>
    </row>
    <row r="9435" spans="1:8" x14ac:dyDescent="0.55000000000000004">
      <c r="A9435" s="1">
        <v>44108</v>
      </c>
      <c r="B9435" s="4" t="s">
        <v>117</v>
      </c>
      <c r="C9435">
        <v>603</v>
      </c>
      <c r="D9435">
        <v>21121</v>
      </c>
      <c r="E9435">
        <v>491</v>
      </c>
      <c r="F9435">
        <v>3</v>
      </c>
      <c r="G9435">
        <v>106</v>
      </c>
      <c r="H9435">
        <v>0</v>
      </c>
    </row>
    <row r="9436" spans="1:8" x14ac:dyDescent="0.55000000000000004">
      <c r="A9436" s="1">
        <v>44108</v>
      </c>
      <c r="B9436" s="4" t="s">
        <v>118</v>
      </c>
      <c r="C9436">
        <v>201</v>
      </c>
      <c r="D9436">
        <v>10079</v>
      </c>
      <c r="E9436">
        <v>193</v>
      </c>
      <c r="F9436">
        <v>2</v>
      </c>
      <c r="G9436">
        <v>6</v>
      </c>
      <c r="H9436">
        <v>1</v>
      </c>
    </row>
    <row r="9437" spans="1:8" x14ac:dyDescent="0.55000000000000004">
      <c r="A9437" s="1">
        <v>44108</v>
      </c>
      <c r="B9437" s="4" t="s">
        <v>119</v>
      </c>
      <c r="C9437">
        <v>149</v>
      </c>
      <c r="D9437">
        <v>6980</v>
      </c>
      <c r="E9437">
        <v>131</v>
      </c>
      <c r="F9437">
        <v>9</v>
      </c>
      <c r="G9437">
        <v>7</v>
      </c>
      <c r="H9437">
        <v>0</v>
      </c>
    </row>
    <row r="9438" spans="1:8" x14ac:dyDescent="0.55000000000000004">
      <c r="A9438" s="1">
        <v>44108</v>
      </c>
      <c r="B9438" s="4" t="s">
        <v>120</v>
      </c>
      <c r="C9438">
        <v>93</v>
      </c>
      <c r="D9438">
        <v>10931</v>
      </c>
      <c r="E9438">
        <v>88</v>
      </c>
      <c r="F9438">
        <v>2</v>
      </c>
      <c r="G9438">
        <v>3</v>
      </c>
      <c r="H9438">
        <v>0</v>
      </c>
    </row>
    <row r="9439" spans="1:8" x14ac:dyDescent="0.55000000000000004">
      <c r="A9439" s="1">
        <v>44108</v>
      </c>
      <c r="B9439" s="4" t="s">
        <v>121</v>
      </c>
      <c r="C9439">
        <v>115</v>
      </c>
      <c r="D9439">
        <v>4119</v>
      </c>
      <c r="E9439">
        <v>108</v>
      </c>
      <c r="F9439">
        <v>6</v>
      </c>
      <c r="G9439">
        <v>1</v>
      </c>
      <c r="H9439">
        <v>0</v>
      </c>
    </row>
    <row r="9440" spans="1:8" x14ac:dyDescent="0.55000000000000004">
      <c r="A9440" s="1">
        <v>44108</v>
      </c>
      <c r="B9440" s="4" t="s">
        <v>169</v>
      </c>
      <c r="C9440">
        <v>138</v>
      </c>
      <c r="D9440">
        <v>3508</v>
      </c>
      <c r="E9440">
        <v>133</v>
      </c>
      <c r="F9440">
        <v>4</v>
      </c>
      <c r="G9440">
        <v>1</v>
      </c>
      <c r="H9440">
        <v>0</v>
      </c>
    </row>
    <row r="9441" spans="1:8" x14ac:dyDescent="0.55000000000000004">
      <c r="A9441" s="1">
        <v>44108</v>
      </c>
      <c r="B9441" s="4" t="s">
        <v>122</v>
      </c>
      <c r="C9441">
        <v>5054</v>
      </c>
      <c r="D9441">
        <v>135726</v>
      </c>
      <c r="E9441">
        <v>4881</v>
      </c>
      <c r="F9441">
        <v>99</v>
      </c>
      <c r="G9441">
        <v>74</v>
      </c>
      <c r="H9441">
        <v>6</v>
      </c>
    </row>
    <row r="9442" spans="1:8" x14ac:dyDescent="0.55000000000000004">
      <c r="A9442" s="1">
        <v>44108</v>
      </c>
      <c r="B9442" s="4" t="s">
        <v>123</v>
      </c>
      <c r="C9442">
        <v>246</v>
      </c>
      <c r="D9442">
        <v>6156</v>
      </c>
      <c r="E9442">
        <v>246</v>
      </c>
      <c r="F9442">
        <v>0</v>
      </c>
      <c r="G9442">
        <v>2</v>
      </c>
      <c r="H9442">
        <v>0</v>
      </c>
    </row>
    <row r="9443" spans="1:8" x14ac:dyDescent="0.55000000000000004">
      <c r="A9443" s="1">
        <v>44108</v>
      </c>
      <c r="B9443" s="4" t="s">
        <v>124</v>
      </c>
      <c r="C9443">
        <v>238</v>
      </c>
      <c r="D9443">
        <v>18928</v>
      </c>
      <c r="E9443">
        <v>232</v>
      </c>
      <c r="F9443">
        <v>3</v>
      </c>
      <c r="G9443">
        <v>1</v>
      </c>
      <c r="H9443">
        <v>0</v>
      </c>
    </row>
    <row r="9444" spans="1:8" x14ac:dyDescent="0.55000000000000004">
      <c r="A9444" s="1">
        <v>44108</v>
      </c>
      <c r="B9444" s="4" t="s">
        <v>125</v>
      </c>
      <c r="C9444">
        <v>607</v>
      </c>
      <c r="D9444">
        <v>16764</v>
      </c>
      <c r="E9444">
        <v>560</v>
      </c>
      <c r="F9444">
        <v>8</v>
      </c>
      <c r="G9444">
        <v>17</v>
      </c>
      <c r="H9444">
        <v>0</v>
      </c>
    </row>
    <row r="9445" spans="1:8" x14ac:dyDescent="0.55000000000000004">
      <c r="A9445" s="1">
        <v>44108</v>
      </c>
      <c r="B9445" s="4" t="s">
        <v>126</v>
      </c>
      <c r="C9445">
        <v>158</v>
      </c>
      <c r="D9445">
        <v>17315</v>
      </c>
      <c r="E9445">
        <v>154</v>
      </c>
      <c r="F9445">
        <v>2</v>
      </c>
      <c r="G9445">
        <v>2</v>
      </c>
      <c r="H9445">
        <v>0</v>
      </c>
    </row>
    <row r="9446" spans="1:8" x14ac:dyDescent="0.55000000000000004">
      <c r="A9446" s="1">
        <v>44108</v>
      </c>
      <c r="B9446" s="4" t="s">
        <v>127</v>
      </c>
      <c r="C9446">
        <v>344</v>
      </c>
      <c r="D9446">
        <v>8601</v>
      </c>
      <c r="E9446">
        <v>343</v>
      </c>
      <c r="F9446">
        <v>1</v>
      </c>
      <c r="G9446">
        <v>1</v>
      </c>
      <c r="H9446">
        <v>0</v>
      </c>
    </row>
    <row r="9447" spans="1:8" x14ac:dyDescent="0.55000000000000004">
      <c r="A9447" s="1">
        <v>44108</v>
      </c>
      <c r="B9447" s="4" t="s">
        <v>128</v>
      </c>
      <c r="C9447">
        <v>428</v>
      </c>
      <c r="D9447">
        <v>19261</v>
      </c>
      <c r="E9447">
        <v>379</v>
      </c>
      <c r="F9447">
        <v>12</v>
      </c>
      <c r="G9447">
        <v>38</v>
      </c>
      <c r="H9447">
        <v>0</v>
      </c>
    </row>
    <row r="9448" spans="1:8" x14ac:dyDescent="0.55000000000000004">
      <c r="A9448" s="1">
        <v>44108</v>
      </c>
      <c r="B9448" s="4" t="s">
        <v>129</v>
      </c>
      <c r="C9448">
        <v>2588</v>
      </c>
      <c r="D9448">
        <v>40691</v>
      </c>
      <c r="E9448">
        <v>2317</v>
      </c>
      <c r="F9448">
        <v>47</v>
      </c>
      <c r="G9448">
        <v>228</v>
      </c>
      <c r="H9448">
        <v>6</v>
      </c>
    </row>
    <row r="9449" spans="1:8" x14ac:dyDescent="0.55000000000000004">
      <c r="A9449" s="1">
        <v>44109</v>
      </c>
      <c r="B9449" s="4" t="s">
        <v>84</v>
      </c>
      <c r="C9449">
        <v>2181</v>
      </c>
      <c r="D9449">
        <v>59856</v>
      </c>
      <c r="E9449">
        <v>1926</v>
      </c>
      <c r="F9449">
        <v>107</v>
      </c>
      <c r="G9449">
        <v>148</v>
      </c>
      <c r="H9449">
        <v>0</v>
      </c>
    </row>
    <row r="9450" spans="1:8" x14ac:dyDescent="0.55000000000000004">
      <c r="A9450" s="1">
        <v>44109</v>
      </c>
      <c r="B9450" s="4" t="s">
        <v>85</v>
      </c>
      <c r="C9450">
        <v>37</v>
      </c>
      <c r="D9450">
        <v>2504</v>
      </c>
      <c r="E9450">
        <v>34</v>
      </c>
      <c r="F9450">
        <v>1</v>
      </c>
      <c r="G9450">
        <v>2</v>
      </c>
      <c r="H9450">
        <v>0</v>
      </c>
    </row>
    <row r="9451" spans="1:8" x14ac:dyDescent="0.55000000000000004">
      <c r="A9451" s="1">
        <v>44109</v>
      </c>
      <c r="B9451" s="4" t="s">
        <v>86</v>
      </c>
      <c r="C9451">
        <v>24</v>
      </c>
      <c r="D9451">
        <v>4388</v>
      </c>
      <c r="E9451">
        <v>23</v>
      </c>
      <c r="F9451">
        <v>0</v>
      </c>
      <c r="G9451">
        <v>1</v>
      </c>
      <c r="H9451">
        <v>0</v>
      </c>
    </row>
    <row r="9452" spans="1:8" x14ac:dyDescent="0.55000000000000004">
      <c r="A9452" s="1">
        <v>44109</v>
      </c>
      <c r="B9452" s="4" t="s">
        <v>87</v>
      </c>
      <c r="C9452">
        <v>428</v>
      </c>
      <c r="D9452">
        <v>10907</v>
      </c>
      <c r="E9452">
        <v>377</v>
      </c>
      <c r="F9452">
        <v>2</v>
      </c>
      <c r="G9452">
        <v>49</v>
      </c>
      <c r="H9452">
        <v>1</v>
      </c>
    </row>
    <row r="9453" spans="1:8" x14ac:dyDescent="0.55000000000000004">
      <c r="A9453" s="1">
        <v>44109</v>
      </c>
      <c r="B9453" s="4" t="s">
        <v>88</v>
      </c>
      <c r="C9453">
        <v>58</v>
      </c>
      <c r="D9453">
        <v>2163</v>
      </c>
      <c r="E9453">
        <v>53</v>
      </c>
      <c r="F9453">
        <v>0</v>
      </c>
      <c r="G9453">
        <v>5</v>
      </c>
      <c r="H9453">
        <v>0</v>
      </c>
    </row>
    <row r="9454" spans="1:8" x14ac:dyDescent="0.55000000000000004">
      <c r="A9454" s="1">
        <v>44109</v>
      </c>
      <c r="B9454" s="4" t="s">
        <v>89</v>
      </c>
      <c r="C9454">
        <v>78</v>
      </c>
      <c r="D9454">
        <v>5203</v>
      </c>
      <c r="E9454">
        <v>77</v>
      </c>
      <c r="F9454">
        <v>1</v>
      </c>
      <c r="G9454">
        <v>1</v>
      </c>
      <c r="H9454">
        <v>0</v>
      </c>
    </row>
    <row r="9455" spans="1:8" x14ac:dyDescent="0.55000000000000004">
      <c r="A9455" s="1">
        <v>44109</v>
      </c>
      <c r="B9455" s="4" t="s">
        <v>90</v>
      </c>
      <c r="C9455">
        <v>269</v>
      </c>
      <c r="D9455">
        <v>21225</v>
      </c>
      <c r="E9455">
        <v>222</v>
      </c>
      <c r="F9455">
        <v>4</v>
      </c>
      <c r="G9455">
        <v>43</v>
      </c>
      <c r="H9455">
        <v>3</v>
      </c>
    </row>
    <row r="9456" spans="1:8" x14ac:dyDescent="0.55000000000000004">
      <c r="A9456" s="1">
        <v>44109</v>
      </c>
      <c r="B9456" s="4" t="s">
        <v>91</v>
      </c>
      <c r="C9456">
        <v>677</v>
      </c>
      <c r="D9456">
        <v>12688</v>
      </c>
      <c r="E9456">
        <v>616</v>
      </c>
      <c r="F9456">
        <v>17</v>
      </c>
      <c r="G9456">
        <v>44</v>
      </c>
      <c r="H9456">
        <v>4</v>
      </c>
    </row>
    <row r="9457" spans="1:8" x14ac:dyDescent="0.55000000000000004">
      <c r="A9457" s="1">
        <v>44109</v>
      </c>
      <c r="B9457" s="4" t="s">
        <v>92</v>
      </c>
      <c r="C9457">
        <v>438</v>
      </c>
      <c r="D9457">
        <v>32269</v>
      </c>
      <c r="E9457">
        <v>406</v>
      </c>
      <c r="F9457">
        <v>1</v>
      </c>
      <c r="G9457">
        <v>33</v>
      </c>
      <c r="H9457">
        <v>0</v>
      </c>
    </row>
    <row r="9458" spans="1:8" x14ac:dyDescent="0.55000000000000004">
      <c r="A9458" s="1">
        <v>44109</v>
      </c>
      <c r="B9458" s="4" t="s">
        <v>93</v>
      </c>
      <c r="C9458">
        <v>728</v>
      </c>
      <c r="D9458">
        <v>23096</v>
      </c>
      <c r="E9458">
        <v>667</v>
      </c>
      <c r="F9458">
        <v>19</v>
      </c>
      <c r="G9458">
        <v>42</v>
      </c>
      <c r="H9458">
        <v>3</v>
      </c>
    </row>
    <row r="9459" spans="1:8" x14ac:dyDescent="0.55000000000000004">
      <c r="A9459" s="1">
        <v>44109</v>
      </c>
      <c r="B9459" s="4" t="s">
        <v>94</v>
      </c>
      <c r="C9459">
        <v>4820</v>
      </c>
      <c r="D9459">
        <v>147205</v>
      </c>
      <c r="E9459">
        <v>4386</v>
      </c>
      <c r="F9459">
        <v>102</v>
      </c>
      <c r="G9459">
        <v>332</v>
      </c>
      <c r="H9459">
        <v>6</v>
      </c>
    </row>
    <row r="9460" spans="1:8" x14ac:dyDescent="0.55000000000000004">
      <c r="A9460" s="1">
        <v>44109</v>
      </c>
      <c r="B9460" s="4" t="s">
        <v>95</v>
      </c>
      <c r="C9460">
        <v>4069</v>
      </c>
      <c r="D9460">
        <v>97864</v>
      </c>
      <c r="E9460">
        <v>3681</v>
      </c>
      <c r="F9460">
        <v>72</v>
      </c>
      <c r="G9460">
        <v>316</v>
      </c>
      <c r="H9460">
        <v>10</v>
      </c>
    </row>
    <row r="9461" spans="1:8" x14ac:dyDescent="0.55000000000000004">
      <c r="A9461" s="1">
        <v>44109</v>
      </c>
      <c r="B9461" s="4" t="s">
        <v>96</v>
      </c>
      <c r="C9461">
        <v>26550</v>
      </c>
      <c r="D9461">
        <v>477472</v>
      </c>
      <c r="E9461">
        <v>24152</v>
      </c>
      <c r="F9461">
        <v>413</v>
      </c>
      <c r="G9461">
        <v>1985</v>
      </c>
      <c r="H9461">
        <v>25</v>
      </c>
    </row>
    <row r="9462" spans="1:8" x14ac:dyDescent="0.55000000000000004">
      <c r="A9462" s="1">
        <v>44109</v>
      </c>
      <c r="B9462" s="4" t="s">
        <v>97</v>
      </c>
      <c r="C9462">
        <v>7147</v>
      </c>
      <c r="D9462">
        <v>159977</v>
      </c>
      <c r="E9462">
        <v>6489</v>
      </c>
      <c r="F9462">
        <v>143</v>
      </c>
      <c r="G9462">
        <v>515</v>
      </c>
      <c r="H9462">
        <v>20</v>
      </c>
    </row>
    <row r="9463" spans="1:8" x14ac:dyDescent="0.55000000000000004">
      <c r="A9463" s="1">
        <v>44109</v>
      </c>
      <c r="B9463" s="4" t="s">
        <v>98</v>
      </c>
      <c r="C9463">
        <v>170</v>
      </c>
      <c r="D9463">
        <v>15712</v>
      </c>
      <c r="E9463">
        <v>166</v>
      </c>
      <c r="F9463">
        <v>0</v>
      </c>
      <c r="G9463">
        <v>4</v>
      </c>
      <c r="H9463">
        <v>0</v>
      </c>
    </row>
    <row r="9464" spans="1:8" x14ac:dyDescent="0.55000000000000004">
      <c r="A9464" s="1">
        <v>44109</v>
      </c>
      <c r="B9464" s="4" t="s">
        <v>99</v>
      </c>
      <c r="C9464">
        <v>422</v>
      </c>
      <c r="D9464">
        <v>12744</v>
      </c>
      <c r="E9464">
        <v>385</v>
      </c>
      <c r="F9464">
        <v>26</v>
      </c>
      <c r="G9464">
        <v>11</v>
      </c>
      <c r="H9464">
        <v>1</v>
      </c>
    </row>
    <row r="9465" spans="1:8" x14ac:dyDescent="0.55000000000000004">
      <c r="A9465" s="1">
        <v>44109</v>
      </c>
      <c r="B9465" s="4" t="s">
        <v>100</v>
      </c>
      <c r="C9465">
        <v>778</v>
      </c>
      <c r="D9465">
        <v>13544</v>
      </c>
      <c r="E9465">
        <v>701</v>
      </c>
      <c r="F9465">
        <v>47</v>
      </c>
      <c r="G9465">
        <v>30</v>
      </c>
      <c r="H9465">
        <v>0</v>
      </c>
    </row>
    <row r="9466" spans="1:8" x14ac:dyDescent="0.55000000000000004">
      <c r="A9466" s="1">
        <v>44109</v>
      </c>
      <c r="B9466" s="4" t="s">
        <v>101</v>
      </c>
      <c r="C9466">
        <v>244</v>
      </c>
      <c r="D9466">
        <v>9880</v>
      </c>
      <c r="E9466">
        <v>231</v>
      </c>
      <c r="F9466">
        <v>11</v>
      </c>
      <c r="G9466">
        <v>0</v>
      </c>
      <c r="H9466">
        <v>0</v>
      </c>
    </row>
    <row r="9467" spans="1:8" x14ac:dyDescent="0.55000000000000004">
      <c r="A9467" s="1">
        <v>44109</v>
      </c>
      <c r="B9467" s="4" t="s">
        <v>102</v>
      </c>
      <c r="C9467">
        <v>194</v>
      </c>
      <c r="D9467">
        <v>10833</v>
      </c>
      <c r="E9467">
        <v>173</v>
      </c>
      <c r="F9467">
        <v>6</v>
      </c>
      <c r="G9467">
        <v>21</v>
      </c>
      <c r="H9467">
        <v>1</v>
      </c>
    </row>
    <row r="9468" spans="1:8" x14ac:dyDescent="0.55000000000000004">
      <c r="A9468" s="1">
        <v>44109</v>
      </c>
      <c r="B9468" s="4" t="s">
        <v>103</v>
      </c>
      <c r="C9468">
        <v>313</v>
      </c>
      <c r="D9468">
        <v>19422</v>
      </c>
      <c r="E9468">
        <v>307</v>
      </c>
      <c r="F9468">
        <v>1</v>
      </c>
      <c r="G9468">
        <v>11</v>
      </c>
      <c r="H9468">
        <v>0</v>
      </c>
    </row>
    <row r="9469" spans="1:8" x14ac:dyDescent="0.55000000000000004">
      <c r="A9469" s="1">
        <v>44109</v>
      </c>
      <c r="B9469" s="4" t="s">
        <v>104</v>
      </c>
      <c r="C9469">
        <v>630</v>
      </c>
      <c r="D9469">
        <v>23291</v>
      </c>
      <c r="E9469">
        <v>601</v>
      </c>
      <c r="F9469">
        <v>10</v>
      </c>
      <c r="G9469">
        <v>19</v>
      </c>
      <c r="H9469">
        <v>2</v>
      </c>
    </row>
    <row r="9470" spans="1:8" x14ac:dyDescent="0.55000000000000004">
      <c r="A9470" s="1">
        <v>44109</v>
      </c>
      <c r="B9470" s="4" t="s">
        <v>105</v>
      </c>
      <c r="C9470">
        <v>558</v>
      </c>
      <c r="D9470">
        <v>35440</v>
      </c>
      <c r="E9470">
        <v>524</v>
      </c>
      <c r="F9470">
        <v>2</v>
      </c>
      <c r="G9470">
        <v>32</v>
      </c>
      <c r="H9470">
        <v>2</v>
      </c>
    </row>
    <row r="9471" spans="1:8" x14ac:dyDescent="0.55000000000000004">
      <c r="A9471" s="1">
        <v>44109</v>
      </c>
      <c r="B9471" s="4" t="s">
        <v>106</v>
      </c>
      <c r="C9471">
        <v>5437</v>
      </c>
      <c r="D9471">
        <v>79389</v>
      </c>
      <c r="E9471">
        <v>5034</v>
      </c>
      <c r="F9471">
        <v>86</v>
      </c>
      <c r="G9471">
        <v>317</v>
      </c>
      <c r="H9471">
        <v>12</v>
      </c>
    </row>
    <row r="9472" spans="1:8" x14ac:dyDescent="0.55000000000000004">
      <c r="A9472" s="1">
        <v>44109</v>
      </c>
      <c r="B9472" s="4" t="s">
        <v>107</v>
      </c>
      <c r="C9472">
        <v>530</v>
      </c>
      <c r="D9472">
        <v>13430</v>
      </c>
      <c r="E9472">
        <v>461</v>
      </c>
      <c r="F9472">
        <v>7</v>
      </c>
      <c r="G9472">
        <v>62</v>
      </c>
      <c r="H9472">
        <v>2</v>
      </c>
    </row>
    <row r="9473" spans="1:8" x14ac:dyDescent="0.55000000000000004">
      <c r="A9473" s="1">
        <v>44109</v>
      </c>
      <c r="B9473" s="4" t="s">
        <v>108</v>
      </c>
      <c r="C9473">
        <v>506</v>
      </c>
      <c r="D9473">
        <v>12183</v>
      </c>
      <c r="E9473">
        <v>477</v>
      </c>
      <c r="F9473">
        <v>8</v>
      </c>
      <c r="G9473">
        <v>21</v>
      </c>
      <c r="H9473">
        <v>0</v>
      </c>
    </row>
    <row r="9474" spans="1:8" x14ac:dyDescent="0.55000000000000004">
      <c r="A9474" s="1">
        <v>44109</v>
      </c>
      <c r="B9474" s="4" t="s">
        <v>109</v>
      </c>
      <c r="C9474">
        <v>1787</v>
      </c>
      <c r="D9474">
        <v>44223</v>
      </c>
      <c r="E9474">
        <v>1690</v>
      </c>
      <c r="F9474">
        <v>26</v>
      </c>
      <c r="G9474">
        <v>71</v>
      </c>
      <c r="H9474">
        <v>2</v>
      </c>
    </row>
    <row r="9475" spans="1:8" x14ac:dyDescent="0.55000000000000004">
      <c r="A9475" s="1">
        <v>44109</v>
      </c>
      <c r="B9475" s="4" t="s">
        <v>110</v>
      </c>
      <c r="C9475">
        <v>10840</v>
      </c>
      <c r="D9475">
        <v>191163</v>
      </c>
      <c r="E9475">
        <v>10136</v>
      </c>
      <c r="F9475">
        <v>219</v>
      </c>
      <c r="G9475">
        <v>477</v>
      </c>
      <c r="H9475">
        <v>23</v>
      </c>
    </row>
    <row r="9476" spans="1:8" x14ac:dyDescent="0.55000000000000004">
      <c r="A9476" s="1">
        <v>44109</v>
      </c>
      <c r="B9476" s="4" t="s">
        <v>111</v>
      </c>
      <c r="C9476">
        <v>2797</v>
      </c>
      <c r="D9476">
        <v>58357</v>
      </c>
      <c r="E9476">
        <v>2612</v>
      </c>
      <c r="F9476">
        <v>59</v>
      </c>
      <c r="G9476">
        <v>126</v>
      </c>
      <c r="H9476">
        <v>8</v>
      </c>
    </row>
    <row r="9477" spans="1:8" x14ac:dyDescent="0.55000000000000004">
      <c r="A9477" s="1">
        <v>44109</v>
      </c>
      <c r="B9477" s="4" t="s">
        <v>112</v>
      </c>
      <c r="C9477">
        <v>581</v>
      </c>
      <c r="D9477">
        <v>21281</v>
      </c>
      <c r="E9477">
        <v>550</v>
      </c>
      <c r="F9477">
        <v>9</v>
      </c>
      <c r="G9477">
        <v>22</v>
      </c>
      <c r="H9477">
        <v>0</v>
      </c>
    </row>
    <row r="9478" spans="1:8" x14ac:dyDescent="0.55000000000000004">
      <c r="A9478" s="1">
        <v>44109</v>
      </c>
      <c r="B9478" s="4" t="s">
        <v>113</v>
      </c>
      <c r="C9478">
        <v>242</v>
      </c>
      <c r="D9478">
        <v>9377</v>
      </c>
      <c r="E9478">
        <v>232</v>
      </c>
      <c r="F9478">
        <v>4</v>
      </c>
      <c r="G9478">
        <v>3</v>
      </c>
      <c r="H9478">
        <v>0</v>
      </c>
    </row>
    <row r="9479" spans="1:8" x14ac:dyDescent="0.55000000000000004">
      <c r="A9479" s="1">
        <v>44109</v>
      </c>
      <c r="B9479" s="4" t="s">
        <v>114</v>
      </c>
      <c r="C9479">
        <v>36</v>
      </c>
      <c r="D9479">
        <v>5500</v>
      </c>
      <c r="E9479">
        <v>31</v>
      </c>
      <c r="F9479">
        <v>0</v>
      </c>
      <c r="G9479">
        <v>5</v>
      </c>
      <c r="H9479">
        <v>0</v>
      </c>
    </row>
    <row r="9480" spans="1:8" x14ac:dyDescent="0.55000000000000004">
      <c r="A9480" s="1">
        <v>44109</v>
      </c>
      <c r="B9480" s="4" t="s">
        <v>115</v>
      </c>
      <c r="C9480">
        <v>140</v>
      </c>
      <c r="D9480">
        <v>5829</v>
      </c>
      <c r="E9480">
        <v>140</v>
      </c>
      <c r="F9480">
        <v>0</v>
      </c>
      <c r="G9480">
        <v>0</v>
      </c>
      <c r="H9480">
        <v>0</v>
      </c>
    </row>
    <row r="9481" spans="1:8" x14ac:dyDescent="0.55000000000000004">
      <c r="A9481" s="1">
        <v>44109</v>
      </c>
      <c r="B9481" s="4" t="s">
        <v>116</v>
      </c>
      <c r="C9481">
        <v>161</v>
      </c>
      <c r="D9481">
        <v>8654</v>
      </c>
      <c r="E9481">
        <v>149</v>
      </c>
      <c r="F9481" t="s">
        <v>276</v>
      </c>
      <c r="G9481">
        <v>8</v>
      </c>
      <c r="H9481" t="s">
        <v>276</v>
      </c>
    </row>
    <row r="9482" spans="1:8" x14ac:dyDescent="0.55000000000000004">
      <c r="A9482" s="1">
        <v>44109</v>
      </c>
      <c r="B9482" s="4" t="s">
        <v>117</v>
      </c>
      <c r="C9482">
        <v>604</v>
      </c>
      <c r="D9482">
        <v>21380</v>
      </c>
      <c r="E9482">
        <v>494</v>
      </c>
      <c r="F9482">
        <v>3</v>
      </c>
      <c r="G9482">
        <v>105</v>
      </c>
      <c r="H9482">
        <v>1</v>
      </c>
    </row>
    <row r="9483" spans="1:8" x14ac:dyDescent="0.55000000000000004">
      <c r="A9483" s="1">
        <v>44109</v>
      </c>
      <c r="B9483" s="4" t="s">
        <v>118</v>
      </c>
      <c r="C9483">
        <v>201</v>
      </c>
      <c r="D9483">
        <v>10143</v>
      </c>
      <c r="E9483">
        <v>193</v>
      </c>
      <c r="F9483">
        <v>2</v>
      </c>
      <c r="G9483">
        <v>6</v>
      </c>
      <c r="H9483">
        <v>1</v>
      </c>
    </row>
    <row r="9484" spans="1:8" x14ac:dyDescent="0.55000000000000004">
      <c r="A9484" s="1">
        <v>44109</v>
      </c>
      <c r="B9484" s="4" t="s">
        <v>119</v>
      </c>
      <c r="C9484">
        <v>149</v>
      </c>
      <c r="D9484">
        <v>7008</v>
      </c>
      <c r="E9484">
        <v>131</v>
      </c>
      <c r="F9484">
        <v>9</v>
      </c>
      <c r="G9484">
        <v>6</v>
      </c>
      <c r="H9484">
        <v>0</v>
      </c>
    </row>
    <row r="9485" spans="1:8" x14ac:dyDescent="0.55000000000000004">
      <c r="A9485" s="1">
        <v>44109</v>
      </c>
      <c r="B9485" s="4" t="s">
        <v>120</v>
      </c>
      <c r="C9485">
        <v>93</v>
      </c>
      <c r="D9485">
        <v>11002</v>
      </c>
      <c r="E9485">
        <v>88</v>
      </c>
      <c r="F9485">
        <v>2</v>
      </c>
      <c r="G9485">
        <v>3</v>
      </c>
      <c r="H9485">
        <v>0</v>
      </c>
    </row>
    <row r="9486" spans="1:8" x14ac:dyDescent="0.55000000000000004">
      <c r="A9486" s="1">
        <v>44109</v>
      </c>
      <c r="B9486" s="4" t="s">
        <v>121</v>
      </c>
      <c r="C9486">
        <v>115</v>
      </c>
      <c r="D9486">
        <v>4131</v>
      </c>
      <c r="E9486">
        <v>108</v>
      </c>
      <c r="F9486">
        <v>6</v>
      </c>
      <c r="G9486">
        <v>1</v>
      </c>
      <c r="H9486">
        <v>0</v>
      </c>
    </row>
    <row r="9487" spans="1:8" x14ac:dyDescent="0.55000000000000004">
      <c r="A9487" s="1">
        <v>44109</v>
      </c>
      <c r="B9487" s="4" t="s">
        <v>169</v>
      </c>
      <c r="C9487">
        <v>138</v>
      </c>
      <c r="D9487">
        <v>3511</v>
      </c>
      <c r="E9487">
        <v>134</v>
      </c>
      <c r="F9487">
        <v>4</v>
      </c>
      <c r="G9487">
        <v>0</v>
      </c>
      <c r="H9487">
        <v>0</v>
      </c>
    </row>
    <row r="9488" spans="1:8" x14ac:dyDescent="0.55000000000000004">
      <c r="A9488" s="1">
        <v>44109</v>
      </c>
      <c r="B9488" s="4" t="s">
        <v>122</v>
      </c>
      <c r="C9488">
        <v>5057</v>
      </c>
      <c r="D9488">
        <v>136678</v>
      </c>
      <c r="E9488">
        <v>4883</v>
      </c>
      <c r="F9488">
        <v>99</v>
      </c>
      <c r="G9488">
        <v>75</v>
      </c>
      <c r="H9488">
        <v>6</v>
      </c>
    </row>
    <row r="9489" spans="1:8" x14ac:dyDescent="0.55000000000000004">
      <c r="A9489" s="1">
        <v>44109</v>
      </c>
      <c r="B9489" s="4" t="s">
        <v>123</v>
      </c>
      <c r="C9489">
        <v>246</v>
      </c>
      <c r="D9489">
        <v>6166</v>
      </c>
      <c r="E9489">
        <v>247</v>
      </c>
      <c r="F9489">
        <v>0</v>
      </c>
      <c r="G9489">
        <v>1</v>
      </c>
      <c r="H9489">
        <v>0</v>
      </c>
    </row>
    <row r="9490" spans="1:8" x14ac:dyDescent="0.55000000000000004">
      <c r="A9490" s="1">
        <v>44109</v>
      </c>
      <c r="B9490" s="4" t="s">
        <v>124</v>
      </c>
      <c r="C9490">
        <v>238</v>
      </c>
      <c r="D9490">
        <v>18993</v>
      </c>
      <c r="E9490">
        <v>233</v>
      </c>
      <c r="F9490">
        <v>3</v>
      </c>
      <c r="G9490">
        <v>1</v>
      </c>
      <c r="H9490">
        <v>0</v>
      </c>
    </row>
    <row r="9491" spans="1:8" x14ac:dyDescent="0.55000000000000004">
      <c r="A9491" s="1">
        <v>44109</v>
      </c>
      <c r="B9491" s="4" t="s">
        <v>125</v>
      </c>
      <c r="C9491">
        <v>626</v>
      </c>
      <c r="D9491">
        <v>16830</v>
      </c>
      <c r="E9491">
        <v>560</v>
      </c>
      <c r="F9491">
        <v>8</v>
      </c>
      <c r="G9491">
        <v>31</v>
      </c>
      <c r="H9491">
        <v>0</v>
      </c>
    </row>
    <row r="9492" spans="1:8" x14ac:dyDescent="0.55000000000000004">
      <c r="A9492" s="1">
        <v>44109</v>
      </c>
      <c r="B9492" s="4" t="s">
        <v>126</v>
      </c>
      <c r="C9492">
        <v>158</v>
      </c>
      <c r="D9492">
        <v>17325</v>
      </c>
      <c r="E9492">
        <v>154</v>
      </c>
      <c r="F9492">
        <v>2</v>
      </c>
      <c r="G9492">
        <v>2</v>
      </c>
      <c r="H9492">
        <v>0</v>
      </c>
    </row>
    <row r="9493" spans="1:8" x14ac:dyDescent="0.55000000000000004">
      <c r="A9493" s="1">
        <v>44109</v>
      </c>
      <c r="B9493" s="4" t="s">
        <v>127</v>
      </c>
      <c r="C9493">
        <v>344</v>
      </c>
      <c r="D9493">
        <v>8631</v>
      </c>
      <c r="E9493">
        <v>343</v>
      </c>
      <c r="F9493">
        <v>1</v>
      </c>
      <c r="G9493">
        <v>1</v>
      </c>
      <c r="H9493">
        <v>0</v>
      </c>
    </row>
    <row r="9494" spans="1:8" x14ac:dyDescent="0.55000000000000004">
      <c r="A9494" s="1">
        <v>44109</v>
      </c>
      <c r="B9494" s="4" t="s">
        <v>128</v>
      </c>
      <c r="C9494">
        <v>435</v>
      </c>
      <c r="D9494">
        <v>19588</v>
      </c>
      <c r="E9494">
        <v>403</v>
      </c>
      <c r="F9494">
        <v>12</v>
      </c>
      <c r="G9494">
        <v>25</v>
      </c>
      <c r="H9494">
        <v>0</v>
      </c>
    </row>
    <row r="9495" spans="1:8" x14ac:dyDescent="0.55000000000000004">
      <c r="A9495" s="1">
        <v>44109</v>
      </c>
      <c r="B9495" s="4" t="s">
        <v>129</v>
      </c>
      <c r="C9495">
        <v>2607</v>
      </c>
      <c r="D9495">
        <v>41088</v>
      </c>
      <c r="E9495">
        <v>2319</v>
      </c>
      <c r="F9495">
        <v>47</v>
      </c>
      <c r="G9495">
        <v>245</v>
      </c>
      <c r="H9495">
        <v>7</v>
      </c>
    </row>
    <row r="9496" spans="1:8" x14ac:dyDescent="0.55000000000000004">
      <c r="A9496" s="1">
        <v>44110</v>
      </c>
      <c r="B9496" s="4" t="s">
        <v>84</v>
      </c>
      <c r="C9496">
        <v>2217</v>
      </c>
      <c r="D9496">
        <v>60281</v>
      </c>
      <c r="E9496">
        <v>1937</v>
      </c>
      <c r="F9496">
        <v>107</v>
      </c>
      <c r="G9496">
        <v>173</v>
      </c>
      <c r="H9496">
        <v>0</v>
      </c>
    </row>
    <row r="9497" spans="1:8" x14ac:dyDescent="0.55000000000000004">
      <c r="A9497" s="1">
        <v>44110</v>
      </c>
      <c r="B9497" s="4" t="s">
        <v>85</v>
      </c>
      <c r="C9497">
        <v>37</v>
      </c>
      <c r="D9497">
        <v>2518</v>
      </c>
      <c r="E9497">
        <v>34</v>
      </c>
      <c r="F9497">
        <v>1</v>
      </c>
      <c r="G9497">
        <v>2</v>
      </c>
      <c r="H9497">
        <v>0</v>
      </c>
    </row>
    <row r="9498" spans="1:8" x14ac:dyDescent="0.55000000000000004">
      <c r="A9498" s="1">
        <v>44110</v>
      </c>
      <c r="B9498" s="4" t="s">
        <v>86</v>
      </c>
      <c r="C9498">
        <v>24</v>
      </c>
      <c r="D9498">
        <v>4407</v>
      </c>
      <c r="E9498">
        <v>23</v>
      </c>
      <c r="F9498">
        <v>0</v>
      </c>
      <c r="G9498">
        <v>1</v>
      </c>
      <c r="H9498">
        <v>0</v>
      </c>
    </row>
    <row r="9499" spans="1:8" x14ac:dyDescent="0.55000000000000004">
      <c r="A9499" s="1">
        <v>44110</v>
      </c>
      <c r="B9499" s="4" t="s">
        <v>87</v>
      </c>
      <c r="C9499">
        <v>433</v>
      </c>
      <c r="D9499">
        <v>10976</v>
      </c>
      <c r="E9499">
        <v>388</v>
      </c>
      <c r="F9499">
        <v>2</v>
      </c>
      <c r="G9499">
        <v>43</v>
      </c>
      <c r="H9499">
        <v>1</v>
      </c>
    </row>
    <row r="9500" spans="1:8" x14ac:dyDescent="0.55000000000000004">
      <c r="A9500" s="1">
        <v>44110</v>
      </c>
      <c r="B9500" s="4" t="s">
        <v>88</v>
      </c>
      <c r="C9500">
        <v>58</v>
      </c>
      <c r="D9500">
        <v>2250</v>
      </c>
      <c r="E9500">
        <v>53</v>
      </c>
      <c r="F9500">
        <v>0</v>
      </c>
      <c r="G9500">
        <v>5</v>
      </c>
      <c r="H9500">
        <v>0</v>
      </c>
    </row>
    <row r="9501" spans="1:8" x14ac:dyDescent="0.55000000000000004">
      <c r="A9501" s="1">
        <v>44110</v>
      </c>
      <c r="B9501" s="4" t="s">
        <v>89</v>
      </c>
      <c r="C9501">
        <v>78</v>
      </c>
      <c r="D9501">
        <v>5225</v>
      </c>
      <c r="E9501">
        <v>76</v>
      </c>
      <c r="F9501">
        <v>1</v>
      </c>
      <c r="G9501">
        <v>1</v>
      </c>
      <c r="H9501">
        <v>0</v>
      </c>
    </row>
    <row r="9502" spans="1:8" x14ac:dyDescent="0.55000000000000004">
      <c r="A9502" s="1">
        <v>44110</v>
      </c>
      <c r="B9502" s="4" t="s">
        <v>90</v>
      </c>
      <c r="C9502">
        <v>272</v>
      </c>
      <c r="D9502">
        <v>21225</v>
      </c>
      <c r="E9502">
        <v>222</v>
      </c>
      <c r="F9502">
        <v>4</v>
      </c>
      <c r="G9502">
        <v>46</v>
      </c>
      <c r="H9502">
        <v>3</v>
      </c>
    </row>
    <row r="9503" spans="1:8" x14ac:dyDescent="0.55000000000000004">
      <c r="A9503" s="1">
        <v>44110</v>
      </c>
      <c r="B9503" s="4" t="s">
        <v>91</v>
      </c>
      <c r="C9503">
        <v>681</v>
      </c>
      <c r="D9503">
        <v>12699</v>
      </c>
      <c r="E9503">
        <v>617</v>
      </c>
      <c r="F9503">
        <v>17</v>
      </c>
      <c r="G9503">
        <v>47</v>
      </c>
      <c r="H9503">
        <v>4</v>
      </c>
    </row>
    <row r="9504" spans="1:8" x14ac:dyDescent="0.55000000000000004">
      <c r="A9504" s="1">
        <v>44110</v>
      </c>
      <c r="B9504" s="4" t="s">
        <v>92</v>
      </c>
      <c r="C9504">
        <v>442</v>
      </c>
      <c r="D9504">
        <v>32382</v>
      </c>
      <c r="E9504">
        <v>409</v>
      </c>
      <c r="F9504">
        <v>1</v>
      </c>
      <c r="G9504">
        <v>29</v>
      </c>
      <c r="H9504">
        <v>0</v>
      </c>
    </row>
    <row r="9505" spans="1:8" x14ac:dyDescent="0.55000000000000004">
      <c r="A9505" s="1">
        <v>44110</v>
      </c>
      <c r="B9505" s="4" t="s">
        <v>93</v>
      </c>
      <c r="C9505">
        <v>733</v>
      </c>
      <c r="D9505">
        <v>23493</v>
      </c>
      <c r="E9505">
        <v>671</v>
      </c>
      <c r="F9505">
        <v>19</v>
      </c>
      <c r="G9505">
        <v>38</v>
      </c>
      <c r="H9505">
        <v>3</v>
      </c>
    </row>
    <row r="9506" spans="1:8" x14ac:dyDescent="0.55000000000000004">
      <c r="A9506" s="1">
        <v>44110</v>
      </c>
      <c r="B9506" s="4" t="s">
        <v>94</v>
      </c>
      <c r="C9506">
        <v>4840</v>
      </c>
      <c r="D9506">
        <v>148915</v>
      </c>
      <c r="E9506">
        <v>4424</v>
      </c>
      <c r="F9506">
        <v>102</v>
      </c>
      <c r="G9506">
        <v>314</v>
      </c>
      <c r="H9506">
        <v>6</v>
      </c>
    </row>
    <row r="9507" spans="1:8" x14ac:dyDescent="0.55000000000000004">
      <c r="A9507" s="1">
        <v>44110</v>
      </c>
      <c r="B9507" s="4" t="s">
        <v>95</v>
      </c>
      <c r="C9507">
        <v>4110</v>
      </c>
      <c r="D9507">
        <v>99323</v>
      </c>
      <c r="E9507">
        <v>3714</v>
      </c>
      <c r="F9507">
        <v>72</v>
      </c>
      <c r="G9507">
        <v>324</v>
      </c>
      <c r="H9507">
        <v>10</v>
      </c>
    </row>
    <row r="9508" spans="1:8" x14ac:dyDescent="0.55000000000000004">
      <c r="A9508" s="1">
        <v>44110</v>
      </c>
      <c r="B9508" s="4" t="s">
        <v>96</v>
      </c>
      <c r="C9508">
        <v>26727</v>
      </c>
      <c r="D9508">
        <v>483688</v>
      </c>
      <c r="E9508">
        <v>24379</v>
      </c>
      <c r="F9508">
        <v>414</v>
      </c>
      <c r="G9508">
        <v>1934</v>
      </c>
      <c r="H9508">
        <v>25</v>
      </c>
    </row>
    <row r="9509" spans="1:8" x14ac:dyDescent="0.55000000000000004">
      <c r="A9509" s="1">
        <v>44110</v>
      </c>
      <c r="B9509" s="4" t="s">
        <v>97</v>
      </c>
      <c r="C9509">
        <v>7212</v>
      </c>
      <c r="D9509">
        <v>160797</v>
      </c>
      <c r="E9509">
        <v>6553</v>
      </c>
      <c r="F9509">
        <v>144</v>
      </c>
      <c r="G9509">
        <v>515</v>
      </c>
      <c r="H9509">
        <v>21</v>
      </c>
    </row>
    <row r="9510" spans="1:8" x14ac:dyDescent="0.55000000000000004">
      <c r="A9510" s="1">
        <v>44110</v>
      </c>
      <c r="B9510" s="4" t="s">
        <v>98</v>
      </c>
      <c r="C9510">
        <v>170</v>
      </c>
      <c r="D9510">
        <v>15839</v>
      </c>
      <c r="E9510">
        <v>168</v>
      </c>
      <c r="F9510">
        <v>0</v>
      </c>
      <c r="G9510">
        <v>2</v>
      </c>
      <c r="H9510">
        <v>0</v>
      </c>
    </row>
    <row r="9511" spans="1:8" x14ac:dyDescent="0.55000000000000004">
      <c r="A9511" s="1">
        <v>44110</v>
      </c>
      <c r="B9511" s="4" t="s">
        <v>99</v>
      </c>
      <c r="C9511">
        <v>422</v>
      </c>
      <c r="D9511">
        <v>12816</v>
      </c>
      <c r="E9511">
        <v>386</v>
      </c>
      <c r="F9511">
        <v>26</v>
      </c>
      <c r="G9511">
        <v>10</v>
      </c>
      <c r="H9511">
        <v>1</v>
      </c>
    </row>
    <row r="9512" spans="1:8" x14ac:dyDescent="0.55000000000000004">
      <c r="A9512" s="1">
        <v>44110</v>
      </c>
      <c r="B9512" s="4" t="s">
        <v>100</v>
      </c>
      <c r="C9512">
        <v>778</v>
      </c>
      <c r="D9512">
        <v>13778</v>
      </c>
      <c r="E9512">
        <v>704</v>
      </c>
      <c r="F9512">
        <v>47</v>
      </c>
      <c r="G9512">
        <v>27</v>
      </c>
      <c r="H9512">
        <v>0</v>
      </c>
    </row>
    <row r="9513" spans="1:8" x14ac:dyDescent="0.55000000000000004">
      <c r="A9513" s="1">
        <v>44110</v>
      </c>
      <c r="B9513" s="4" t="s">
        <v>101</v>
      </c>
      <c r="C9513">
        <v>246</v>
      </c>
      <c r="D9513">
        <v>9923</v>
      </c>
      <c r="E9513">
        <v>231</v>
      </c>
      <c r="F9513">
        <v>11</v>
      </c>
      <c r="G9513">
        <v>2</v>
      </c>
      <c r="H9513">
        <v>0</v>
      </c>
    </row>
    <row r="9514" spans="1:8" x14ac:dyDescent="0.55000000000000004">
      <c r="A9514" s="1">
        <v>44110</v>
      </c>
      <c r="B9514" s="4" t="s">
        <v>102</v>
      </c>
      <c r="C9514">
        <v>195</v>
      </c>
      <c r="D9514">
        <v>10846</v>
      </c>
      <c r="E9514">
        <v>176</v>
      </c>
      <c r="F9514">
        <v>6</v>
      </c>
      <c r="G9514">
        <v>13</v>
      </c>
      <c r="H9514">
        <v>1</v>
      </c>
    </row>
    <row r="9515" spans="1:8" x14ac:dyDescent="0.55000000000000004">
      <c r="A9515" s="1">
        <v>44110</v>
      </c>
      <c r="B9515" s="4" t="s">
        <v>103</v>
      </c>
      <c r="C9515">
        <v>313</v>
      </c>
      <c r="D9515">
        <v>19595</v>
      </c>
      <c r="E9515">
        <v>301</v>
      </c>
      <c r="F9515">
        <v>1</v>
      </c>
      <c r="G9515">
        <v>8</v>
      </c>
      <c r="H9515">
        <v>0</v>
      </c>
    </row>
    <row r="9516" spans="1:8" x14ac:dyDescent="0.55000000000000004">
      <c r="A9516" s="1">
        <v>44110</v>
      </c>
      <c r="B9516" s="4" t="s">
        <v>104</v>
      </c>
      <c r="C9516">
        <v>631</v>
      </c>
      <c r="D9516">
        <v>23549</v>
      </c>
      <c r="E9516">
        <v>604</v>
      </c>
      <c r="F9516">
        <v>10</v>
      </c>
      <c r="G9516">
        <v>17</v>
      </c>
      <c r="H9516">
        <v>2</v>
      </c>
    </row>
    <row r="9517" spans="1:8" x14ac:dyDescent="0.55000000000000004">
      <c r="A9517" s="1">
        <v>44110</v>
      </c>
      <c r="B9517" s="4" t="s">
        <v>105</v>
      </c>
      <c r="C9517">
        <v>558</v>
      </c>
      <c r="D9517">
        <v>36458</v>
      </c>
      <c r="E9517">
        <v>526</v>
      </c>
      <c r="F9517">
        <v>2</v>
      </c>
      <c r="G9517">
        <v>30</v>
      </c>
      <c r="H9517">
        <v>2</v>
      </c>
    </row>
    <row r="9518" spans="1:8" x14ac:dyDescent="0.55000000000000004">
      <c r="A9518" s="1">
        <v>44110</v>
      </c>
      <c r="B9518" s="4" t="s">
        <v>106</v>
      </c>
      <c r="C9518">
        <v>5449</v>
      </c>
      <c r="D9518">
        <v>80350</v>
      </c>
      <c r="E9518">
        <v>5060</v>
      </c>
      <c r="F9518">
        <v>86</v>
      </c>
      <c r="G9518">
        <v>303</v>
      </c>
      <c r="H9518">
        <v>12</v>
      </c>
    </row>
    <row r="9519" spans="1:8" x14ac:dyDescent="0.55000000000000004">
      <c r="A9519" s="1">
        <v>44110</v>
      </c>
      <c r="B9519" s="4" t="s">
        <v>107</v>
      </c>
      <c r="C9519">
        <v>530</v>
      </c>
      <c r="D9519">
        <v>13479</v>
      </c>
      <c r="E9519">
        <v>466</v>
      </c>
      <c r="F9519">
        <v>7</v>
      </c>
      <c r="G9519">
        <v>57</v>
      </c>
      <c r="H9519">
        <v>2</v>
      </c>
    </row>
    <row r="9520" spans="1:8" x14ac:dyDescent="0.55000000000000004">
      <c r="A9520" s="1">
        <v>44110</v>
      </c>
      <c r="B9520" s="4" t="s">
        <v>108</v>
      </c>
      <c r="C9520">
        <v>507</v>
      </c>
      <c r="D9520">
        <v>12368</v>
      </c>
      <c r="E9520">
        <v>482</v>
      </c>
      <c r="F9520">
        <v>8</v>
      </c>
      <c r="G9520">
        <v>17</v>
      </c>
      <c r="H9520">
        <v>0</v>
      </c>
    </row>
    <row r="9521" spans="1:8" x14ac:dyDescent="0.55000000000000004">
      <c r="A9521" s="1">
        <v>44110</v>
      </c>
      <c r="B9521" s="4" t="s">
        <v>109</v>
      </c>
      <c r="C9521">
        <v>1791</v>
      </c>
      <c r="D9521">
        <v>44457</v>
      </c>
      <c r="E9521">
        <v>1699</v>
      </c>
      <c r="F9521">
        <v>26</v>
      </c>
      <c r="G9521">
        <v>66</v>
      </c>
      <c r="H9521">
        <v>2</v>
      </c>
    </row>
    <row r="9522" spans="1:8" x14ac:dyDescent="0.55000000000000004">
      <c r="A9522" s="1">
        <v>44110</v>
      </c>
      <c r="B9522" s="4" t="s">
        <v>110</v>
      </c>
      <c r="C9522">
        <v>10899</v>
      </c>
      <c r="D9522">
        <v>193368</v>
      </c>
      <c r="E9522">
        <v>10217</v>
      </c>
      <c r="F9522">
        <v>220</v>
      </c>
      <c r="G9522">
        <v>453</v>
      </c>
      <c r="H9522">
        <v>21</v>
      </c>
    </row>
    <row r="9523" spans="1:8" x14ac:dyDescent="0.55000000000000004">
      <c r="A9523" s="1">
        <v>44110</v>
      </c>
      <c r="B9523" s="4" t="s">
        <v>111</v>
      </c>
      <c r="C9523">
        <v>2804</v>
      </c>
      <c r="D9523">
        <v>58696</v>
      </c>
      <c r="E9523">
        <v>2627</v>
      </c>
      <c r="F9523">
        <v>59</v>
      </c>
      <c r="G9523">
        <v>118</v>
      </c>
      <c r="H9523">
        <v>9</v>
      </c>
    </row>
    <row r="9524" spans="1:8" x14ac:dyDescent="0.55000000000000004">
      <c r="A9524" s="1">
        <v>44110</v>
      </c>
      <c r="B9524" s="4" t="s">
        <v>112</v>
      </c>
      <c r="C9524">
        <v>581</v>
      </c>
      <c r="D9524">
        <v>21517</v>
      </c>
      <c r="E9524">
        <v>553</v>
      </c>
      <c r="F9524">
        <v>9</v>
      </c>
      <c r="G9524">
        <v>19</v>
      </c>
      <c r="H9524">
        <v>0</v>
      </c>
    </row>
    <row r="9525" spans="1:8" x14ac:dyDescent="0.55000000000000004">
      <c r="A9525" s="1">
        <v>44110</v>
      </c>
      <c r="B9525" s="4" t="s">
        <v>113</v>
      </c>
      <c r="C9525">
        <v>242</v>
      </c>
      <c r="D9525">
        <v>9395</v>
      </c>
      <c r="E9525">
        <v>232</v>
      </c>
      <c r="F9525">
        <v>4</v>
      </c>
      <c r="G9525">
        <v>3</v>
      </c>
      <c r="H9525">
        <v>0</v>
      </c>
    </row>
    <row r="9526" spans="1:8" x14ac:dyDescent="0.55000000000000004">
      <c r="A9526" s="1">
        <v>44110</v>
      </c>
      <c r="B9526" s="4" t="s">
        <v>114</v>
      </c>
      <c r="C9526">
        <v>36</v>
      </c>
      <c r="D9526">
        <v>5505</v>
      </c>
      <c r="E9526">
        <v>31</v>
      </c>
      <c r="F9526">
        <v>0</v>
      </c>
      <c r="G9526">
        <v>5</v>
      </c>
      <c r="H9526">
        <v>0</v>
      </c>
    </row>
    <row r="9527" spans="1:8" x14ac:dyDescent="0.55000000000000004">
      <c r="A9527" s="1">
        <v>44110</v>
      </c>
      <c r="B9527" s="4" t="s">
        <v>115</v>
      </c>
      <c r="C9527">
        <v>140</v>
      </c>
      <c r="D9527">
        <v>5858</v>
      </c>
      <c r="E9527">
        <v>140</v>
      </c>
      <c r="F9527">
        <v>0</v>
      </c>
      <c r="G9527">
        <v>0</v>
      </c>
      <c r="H9527">
        <v>0</v>
      </c>
    </row>
    <row r="9528" spans="1:8" x14ac:dyDescent="0.55000000000000004">
      <c r="A9528" s="1">
        <v>44110</v>
      </c>
      <c r="B9528" s="4" t="s">
        <v>116</v>
      </c>
      <c r="C9528">
        <v>161</v>
      </c>
      <c r="D9528">
        <v>8654</v>
      </c>
      <c r="E9528">
        <v>149</v>
      </c>
      <c r="F9528" t="s">
        <v>276</v>
      </c>
      <c r="G9528">
        <v>8</v>
      </c>
      <c r="H9528" t="s">
        <v>276</v>
      </c>
    </row>
    <row r="9529" spans="1:8" x14ac:dyDescent="0.55000000000000004">
      <c r="A9529" s="1">
        <v>44110</v>
      </c>
      <c r="B9529" s="4" t="s">
        <v>117</v>
      </c>
      <c r="C9529">
        <v>605</v>
      </c>
      <c r="D9529">
        <v>21475</v>
      </c>
      <c r="E9529">
        <v>511</v>
      </c>
      <c r="F9529">
        <v>3</v>
      </c>
      <c r="G9529">
        <v>88</v>
      </c>
      <c r="H9529">
        <v>1</v>
      </c>
    </row>
    <row r="9530" spans="1:8" x14ac:dyDescent="0.55000000000000004">
      <c r="A9530" s="1">
        <v>44110</v>
      </c>
      <c r="B9530" s="4" t="s">
        <v>118</v>
      </c>
      <c r="C9530">
        <v>204</v>
      </c>
      <c r="D9530">
        <v>10197</v>
      </c>
      <c r="E9530">
        <v>195</v>
      </c>
      <c r="F9530">
        <v>2</v>
      </c>
      <c r="G9530">
        <v>7</v>
      </c>
      <c r="H9530">
        <v>1</v>
      </c>
    </row>
    <row r="9531" spans="1:8" x14ac:dyDescent="0.55000000000000004">
      <c r="A9531" s="1">
        <v>44110</v>
      </c>
      <c r="B9531" s="4" t="s">
        <v>119</v>
      </c>
      <c r="C9531">
        <v>149</v>
      </c>
      <c r="D9531">
        <v>7018</v>
      </c>
      <c r="E9531">
        <v>131</v>
      </c>
      <c r="F9531">
        <v>9</v>
      </c>
      <c r="G9531">
        <v>6</v>
      </c>
      <c r="H9531">
        <v>0</v>
      </c>
    </row>
    <row r="9532" spans="1:8" x14ac:dyDescent="0.55000000000000004">
      <c r="A9532" s="1">
        <v>44110</v>
      </c>
      <c r="B9532" s="4" t="s">
        <v>120</v>
      </c>
      <c r="C9532">
        <v>93</v>
      </c>
      <c r="D9532">
        <v>11167</v>
      </c>
      <c r="E9532">
        <v>88</v>
      </c>
      <c r="F9532">
        <v>2</v>
      </c>
      <c r="G9532">
        <v>3</v>
      </c>
      <c r="H9532">
        <v>0</v>
      </c>
    </row>
    <row r="9533" spans="1:8" x14ac:dyDescent="0.55000000000000004">
      <c r="A9533" s="1">
        <v>44110</v>
      </c>
      <c r="B9533" s="4" t="s">
        <v>121</v>
      </c>
      <c r="C9533">
        <v>115</v>
      </c>
      <c r="D9533">
        <v>4138</v>
      </c>
      <c r="E9533">
        <v>108</v>
      </c>
      <c r="F9533">
        <v>6</v>
      </c>
      <c r="G9533">
        <v>1</v>
      </c>
      <c r="H9533">
        <v>0</v>
      </c>
    </row>
    <row r="9534" spans="1:8" x14ac:dyDescent="0.55000000000000004">
      <c r="A9534" s="1">
        <v>44110</v>
      </c>
      <c r="B9534" s="4" t="s">
        <v>169</v>
      </c>
      <c r="C9534">
        <v>138</v>
      </c>
      <c r="D9534">
        <v>3513</v>
      </c>
      <c r="E9534">
        <v>134</v>
      </c>
      <c r="F9534">
        <v>4</v>
      </c>
      <c r="G9534">
        <v>0</v>
      </c>
      <c r="H9534">
        <v>0</v>
      </c>
    </row>
    <row r="9535" spans="1:8" x14ac:dyDescent="0.55000000000000004">
      <c r="A9535" s="1">
        <v>44110</v>
      </c>
      <c r="B9535" s="4" t="s">
        <v>122</v>
      </c>
      <c r="C9535">
        <v>5057</v>
      </c>
      <c r="D9535">
        <v>138184</v>
      </c>
      <c r="E9535">
        <v>4887</v>
      </c>
      <c r="F9535">
        <v>99</v>
      </c>
      <c r="G9535">
        <v>71</v>
      </c>
      <c r="H9535">
        <v>6</v>
      </c>
    </row>
    <row r="9536" spans="1:8" x14ac:dyDescent="0.55000000000000004">
      <c r="A9536" s="1">
        <v>44110</v>
      </c>
      <c r="B9536" s="4" t="s">
        <v>123</v>
      </c>
      <c r="C9536">
        <v>246</v>
      </c>
      <c r="D9536">
        <v>6199</v>
      </c>
      <c r="E9536">
        <v>247</v>
      </c>
      <c r="F9536">
        <v>0</v>
      </c>
      <c r="G9536">
        <v>1</v>
      </c>
      <c r="H9536">
        <v>0</v>
      </c>
    </row>
    <row r="9537" spans="1:8" x14ac:dyDescent="0.55000000000000004">
      <c r="A9537" s="1">
        <v>44110</v>
      </c>
      <c r="B9537" s="4" t="s">
        <v>124</v>
      </c>
      <c r="C9537">
        <v>238</v>
      </c>
      <c r="D9537">
        <v>19226</v>
      </c>
      <c r="E9537">
        <v>233</v>
      </c>
      <c r="F9537">
        <v>3</v>
      </c>
      <c r="G9537">
        <v>1</v>
      </c>
      <c r="H9537">
        <v>0</v>
      </c>
    </row>
    <row r="9538" spans="1:8" x14ac:dyDescent="0.55000000000000004">
      <c r="A9538" s="1">
        <v>44110</v>
      </c>
      <c r="B9538" s="4" t="s">
        <v>125</v>
      </c>
      <c r="C9538">
        <v>639</v>
      </c>
      <c r="D9538">
        <v>16954</v>
      </c>
      <c r="E9538">
        <v>563</v>
      </c>
      <c r="F9538">
        <v>8</v>
      </c>
      <c r="G9538">
        <v>53</v>
      </c>
      <c r="H9538">
        <v>0</v>
      </c>
    </row>
    <row r="9539" spans="1:8" x14ac:dyDescent="0.55000000000000004">
      <c r="A9539" s="1">
        <v>44110</v>
      </c>
      <c r="B9539" s="4" t="s">
        <v>126</v>
      </c>
      <c r="C9539">
        <v>158</v>
      </c>
      <c r="D9539">
        <v>17483</v>
      </c>
      <c r="E9539">
        <v>155</v>
      </c>
      <c r="F9539">
        <v>2</v>
      </c>
      <c r="G9539">
        <v>1</v>
      </c>
      <c r="H9539">
        <v>0</v>
      </c>
    </row>
    <row r="9540" spans="1:8" x14ac:dyDescent="0.55000000000000004">
      <c r="A9540" s="1">
        <v>44110</v>
      </c>
      <c r="B9540" s="4" t="s">
        <v>127</v>
      </c>
      <c r="C9540">
        <v>344</v>
      </c>
      <c r="D9540">
        <v>8635</v>
      </c>
      <c r="E9540">
        <v>343</v>
      </c>
      <c r="F9540">
        <v>1</v>
      </c>
      <c r="G9540">
        <v>1</v>
      </c>
      <c r="H9540">
        <v>0</v>
      </c>
    </row>
    <row r="9541" spans="1:8" x14ac:dyDescent="0.55000000000000004">
      <c r="A9541" s="1">
        <v>44110</v>
      </c>
      <c r="B9541" s="4" t="s">
        <v>128</v>
      </c>
      <c r="C9541">
        <v>440</v>
      </c>
      <c r="D9541">
        <v>19713</v>
      </c>
      <c r="E9541">
        <v>410</v>
      </c>
      <c r="F9541">
        <v>12</v>
      </c>
      <c r="G9541">
        <v>25</v>
      </c>
      <c r="H9541">
        <v>0</v>
      </c>
    </row>
    <row r="9542" spans="1:8" x14ac:dyDescent="0.55000000000000004">
      <c r="A9542" s="1">
        <v>44110</v>
      </c>
      <c r="B9542" s="4" t="s">
        <v>129</v>
      </c>
      <c r="C9542">
        <v>2629</v>
      </c>
      <c r="D9542">
        <v>41446</v>
      </c>
      <c r="E9542">
        <v>2344</v>
      </c>
      <c r="F9542">
        <v>47</v>
      </c>
      <c r="G9542">
        <v>242</v>
      </c>
      <c r="H9542">
        <v>8</v>
      </c>
    </row>
    <row r="9543" spans="1:8" x14ac:dyDescent="0.55000000000000004">
      <c r="A9543" s="1">
        <v>44111</v>
      </c>
      <c r="B9543" s="4" t="s">
        <v>84</v>
      </c>
      <c r="C9543">
        <v>2229</v>
      </c>
      <c r="D9543">
        <v>60894</v>
      </c>
      <c r="E9543">
        <v>1948</v>
      </c>
      <c r="F9543">
        <v>107</v>
      </c>
      <c r="G9543">
        <v>174</v>
      </c>
      <c r="H9543">
        <v>0</v>
      </c>
    </row>
    <row r="9544" spans="1:8" x14ac:dyDescent="0.55000000000000004">
      <c r="A9544" s="1">
        <v>44111</v>
      </c>
      <c r="B9544" s="4" t="s">
        <v>85</v>
      </c>
      <c r="C9544">
        <v>37</v>
      </c>
      <c r="D9544">
        <v>2551</v>
      </c>
      <c r="E9544">
        <v>35</v>
      </c>
      <c r="F9544">
        <v>1</v>
      </c>
      <c r="G9544">
        <v>1</v>
      </c>
      <c r="H9544">
        <v>0</v>
      </c>
    </row>
    <row r="9545" spans="1:8" x14ac:dyDescent="0.55000000000000004">
      <c r="A9545" s="1">
        <v>44111</v>
      </c>
      <c r="B9545" s="4" t="s">
        <v>86</v>
      </c>
      <c r="C9545">
        <v>24</v>
      </c>
      <c r="D9545">
        <v>4461</v>
      </c>
      <c r="E9545">
        <v>23</v>
      </c>
      <c r="F9545">
        <v>0</v>
      </c>
      <c r="G9545">
        <v>1</v>
      </c>
      <c r="H9545">
        <v>0</v>
      </c>
    </row>
    <row r="9546" spans="1:8" x14ac:dyDescent="0.55000000000000004">
      <c r="A9546" s="1">
        <v>44111</v>
      </c>
      <c r="B9546" s="4" t="s">
        <v>87</v>
      </c>
      <c r="C9546">
        <v>441</v>
      </c>
      <c r="D9546">
        <v>11052</v>
      </c>
      <c r="E9546">
        <v>394</v>
      </c>
      <c r="F9546">
        <v>2</v>
      </c>
      <c r="G9546">
        <v>45</v>
      </c>
      <c r="H9546">
        <v>1</v>
      </c>
    </row>
    <row r="9547" spans="1:8" x14ac:dyDescent="0.55000000000000004">
      <c r="A9547" s="1">
        <v>44111</v>
      </c>
      <c r="B9547" s="4" t="s">
        <v>88</v>
      </c>
      <c r="C9547">
        <v>58</v>
      </c>
      <c r="D9547">
        <v>2296</v>
      </c>
      <c r="E9547">
        <v>53</v>
      </c>
      <c r="F9547">
        <v>0</v>
      </c>
      <c r="G9547">
        <v>5</v>
      </c>
      <c r="H9547">
        <v>0</v>
      </c>
    </row>
    <row r="9548" spans="1:8" x14ac:dyDescent="0.55000000000000004">
      <c r="A9548" s="1">
        <v>44111</v>
      </c>
      <c r="B9548" s="4" t="s">
        <v>89</v>
      </c>
      <c r="C9548">
        <v>78</v>
      </c>
      <c r="D9548">
        <v>5236</v>
      </c>
      <c r="E9548">
        <v>76</v>
      </c>
      <c r="F9548">
        <v>1</v>
      </c>
      <c r="G9548">
        <v>1</v>
      </c>
      <c r="H9548">
        <v>0</v>
      </c>
    </row>
    <row r="9549" spans="1:8" x14ac:dyDescent="0.55000000000000004">
      <c r="A9549" s="1">
        <v>44111</v>
      </c>
      <c r="B9549" s="4" t="s">
        <v>90</v>
      </c>
      <c r="C9549">
        <v>279</v>
      </c>
      <c r="D9549">
        <v>21710</v>
      </c>
      <c r="E9549">
        <v>231</v>
      </c>
      <c r="F9549">
        <v>4</v>
      </c>
      <c r="G9549">
        <v>44</v>
      </c>
      <c r="H9549">
        <v>3</v>
      </c>
    </row>
    <row r="9550" spans="1:8" x14ac:dyDescent="0.55000000000000004">
      <c r="A9550" s="1">
        <v>44111</v>
      </c>
      <c r="B9550" s="4" t="s">
        <v>91</v>
      </c>
      <c r="C9550">
        <v>693</v>
      </c>
      <c r="D9550">
        <v>12738</v>
      </c>
      <c r="E9550">
        <v>627</v>
      </c>
      <c r="F9550">
        <v>17</v>
      </c>
      <c r="G9550">
        <v>49</v>
      </c>
      <c r="H9550">
        <v>5</v>
      </c>
    </row>
    <row r="9551" spans="1:8" x14ac:dyDescent="0.55000000000000004">
      <c r="A9551" s="1">
        <v>44111</v>
      </c>
      <c r="B9551" s="4" t="s">
        <v>92</v>
      </c>
      <c r="C9551">
        <v>443</v>
      </c>
      <c r="D9551">
        <v>32634</v>
      </c>
      <c r="E9551">
        <v>418</v>
      </c>
      <c r="F9551">
        <v>1</v>
      </c>
      <c r="G9551">
        <v>25</v>
      </c>
      <c r="H9551">
        <v>0</v>
      </c>
    </row>
    <row r="9552" spans="1:8" x14ac:dyDescent="0.55000000000000004">
      <c r="A9552" s="1">
        <v>44111</v>
      </c>
      <c r="B9552" s="4" t="s">
        <v>93</v>
      </c>
      <c r="C9552">
        <v>735</v>
      </c>
      <c r="D9552">
        <v>23865</v>
      </c>
      <c r="E9552">
        <v>678</v>
      </c>
      <c r="F9552">
        <v>19</v>
      </c>
      <c r="G9552">
        <v>36</v>
      </c>
      <c r="H9552">
        <v>3</v>
      </c>
    </row>
    <row r="9553" spans="1:8" x14ac:dyDescent="0.55000000000000004">
      <c r="A9553" s="1">
        <v>44111</v>
      </c>
      <c r="B9553" s="4" t="s">
        <v>94</v>
      </c>
      <c r="C9553">
        <v>4879</v>
      </c>
      <c r="D9553">
        <v>150073</v>
      </c>
      <c r="E9553">
        <v>4444</v>
      </c>
      <c r="F9553">
        <v>102</v>
      </c>
      <c r="G9553">
        <v>333</v>
      </c>
      <c r="H9553">
        <v>6</v>
      </c>
    </row>
    <row r="9554" spans="1:8" x14ac:dyDescent="0.55000000000000004">
      <c r="A9554" s="1">
        <v>44111</v>
      </c>
      <c r="B9554" s="4" t="s">
        <v>95</v>
      </c>
      <c r="C9554">
        <v>4154</v>
      </c>
      <c r="D9554">
        <v>100478</v>
      </c>
      <c r="E9554">
        <v>3744</v>
      </c>
      <c r="F9554">
        <v>72</v>
      </c>
      <c r="G9554">
        <v>338</v>
      </c>
      <c r="H9554">
        <v>12</v>
      </c>
    </row>
    <row r="9555" spans="1:8" x14ac:dyDescent="0.55000000000000004">
      <c r="A9555" s="1">
        <v>44111</v>
      </c>
      <c r="B9555" s="4" t="s">
        <v>96</v>
      </c>
      <c r="C9555">
        <v>26869</v>
      </c>
      <c r="D9555">
        <v>489967</v>
      </c>
      <c r="E9555">
        <v>24585</v>
      </c>
      <c r="F9555">
        <v>416</v>
      </c>
      <c r="G9555">
        <v>1868</v>
      </c>
      <c r="H9555">
        <v>24</v>
      </c>
    </row>
    <row r="9556" spans="1:8" x14ac:dyDescent="0.55000000000000004">
      <c r="A9556" s="1">
        <v>44111</v>
      </c>
      <c r="B9556" s="4" t="s">
        <v>97</v>
      </c>
      <c r="C9556">
        <v>7266</v>
      </c>
      <c r="D9556">
        <v>163313</v>
      </c>
      <c r="E9556">
        <v>6630</v>
      </c>
      <c r="F9556">
        <v>145</v>
      </c>
      <c r="G9556">
        <v>491</v>
      </c>
      <c r="H9556">
        <v>18</v>
      </c>
    </row>
    <row r="9557" spans="1:8" x14ac:dyDescent="0.55000000000000004">
      <c r="A9557" s="1">
        <v>44111</v>
      </c>
      <c r="B9557" s="4" t="s">
        <v>98</v>
      </c>
      <c r="C9557">
        <v>171</v>
      </c>
      <c r="D9557">
        <v>15966</v>
      </c>
      <c r="E9557">
        <v>168</v>
      </c>
      <c r="F9557">
        <v>0</v>
      </c>
      <c r="G9557">
        <v>3</v>
      </c>
      <c r="H9557">
        <v>0</v>
      </c>
    </row>
    <row r="9558" spans="1:8" x14ac:dyDescent="0.55000000000000004">
      <c r="A9558" s="1">
        <v>44111</v>
      </c>
      <c r="B9558" s="4" t="s">
        <v>99</v>
      </c>
      <c r="C9558">
        <v>422</v>
      </c>
      <c r="D9558">
        <v>12961</v>
      </c>
      <c r="E9558">
        <v>387</v>
      </c>
      <c r="F9558">
        <v>26</v>
      </c>
      <c r="G9558">
        <v>9</v>
      </c>
      <c r="H9558">
        <v>1</v>
      </c>
    </row>
    <row r="9559" spans="1:8" x14ac:dyDescent="0.55000000000000004">
      <c r="A9559" s="1">
        <v>44111</v>
      </c>
      <c r="B9559" s="4" t="s">
        <v>100</v>
      </c>
      <c r="C9559">
        <v>778</v>
      </c>
      <c r="D9559">
        <v>13948</v>
      </c>
      <c r="E9559">
        <v>708</v>
      </c>
      <c r="F9559">
        <v>47</v>
      </c>
      <c r="G9559">
        <v>23</v>
      </c>
      <c r="H9559">
        <v>0</v>
      </c>
    </row>
    <row r="9560" spans="1:8" x14ac:dyDescent="0.55000000000000004">
      <c r="A9560" s="1">
        <v>44111</v>
      </c>
      <c r="B9560" s="4" t="s">
        <v>101</v>
      </c>
      <c r="C9560">
        <v>247</v>
      </c>
      <c r="D9560">
        <v>9952</v>
      </c>
      <c r="E9560">
        <v>233</v>
      </c>
      <c r="F9560">
        <v>11</v>
      </c>
      <c r="G9560">
        <v>3</v>
      </c>
      <c r="H9560">
        <v>0</v>
      </c>
    </row>
    <row r="9561" spans="1:8" x14ac:dyDescent="0.55000000000000004">
      <c r="A9561" s="1">
        <v>44111</v>
      </c>
      <c r="B9561" s="4" t="s">
        <v>102</v>
      </c>
      <c r="C9561">
        <v>196</v>
      </c>
      <c r="D9561">
        <v>10900</v>
      </c>
      <c r="E9561">
        <v>177</v>
      </c>
      <c r="F9561">
        <v>6</v>
      </c>
      <c r="G9561">
        <v>13</v>
      </c>
      <c r="H9561">
        <v>1</v>
      </c>
    </row>
    <row r="9562" spans="1:8" x14ac:dyDescent="0.55000000000000004">
      <c r="A9562" s="1">
        <v>44111</v>
      </c>
      <c r="B9562" s="4" t="s">
        <v>103</v>
      </c>
      <c r="C9562">
        <v>316</v>
      </c>
      <c r="D9562">
        <v>19797</v>
      </c>
      <c r="E9562">
        <v>304</v>
      </c>
      <c r="F9562">
        <v>1</v>
      </c>
      <c r="G9562">
        <v>11</v>
      </c>
      <c r="H9562">
        <v>0</v>
      </c>
    </row>
    <row r="9563" spans="1:8" x14ac:dyDescent="0.55000000000000004">
      <c r="A9563" s="1">
        <v>44111</v>
      </c>
      <c r="B9563" s="4" t="s">
        <v>104</v>
      </c>
      <c r="C9563">
        <v>631</v>
      </c>
      <c r="D9563">
        <v>23733</v>
      </c>
      <c r="E9563">
        <v>604</v>
      </c>
      <c r="F9563">
        <v>10</v>
      </c>
      <c r="G9563">
        <v>17</v>
      </c>
      <c r="H9563">
        <v>2</v>
      </c>
    </row>
    <row r="9564" spans="1:8" x14ac:dyDescent="0.55000000000000004">
      <c r="A9564" s="1">
        <v>44111</v>
      </c>
      <c r="B9564" s="4" t="s">
        <v>105</v>
      </c>
      <c r="C9564">
        <v>564</v>
      </c>
      <c r="D9564">
        <v>36658</v>
      </c>
      <c r="E9564">
        <v>527</v>
      </c>
      <c r="F9564">
        <v>2</v>
      </c>
      <c r="G9564">
        <v>35</v>
      </c>
      <c r="H9564">
        <v>1</v>
      </c>
    </row>
    <row r="9565" spans="1:8" x14ac:dyDescent="0.55000000000000004">
      <c r="A9565" s="1">
        <v>44111</v>
      </c>
      <c r="B9565" s="4" t="s">
        <v>106</v>
      </c>
      <c r="C9565">
        <v>5463</v>
      </c>
      <c r="D9565">
        <v>81271</v>
      </c>
      <c r="E9565">
        <v>5085</v>
      </c>
      <c r="F9565">
        <v>89</v>
      </c>
      <c r="G9565">
        <v>289</v>
      </c>
      <c r="H9565">
        <v>12</v>
      </c>
    </row>
    <row r="9566" spans="1:8" x14ac:dyDescent="0.55000000000000004">
      <c r="A9566" s="1">
        <v>44111</v>
      </c>
      <c r="B9566" s="4" t="s">
        <v>107</v>
      </c>
      <c r="C9566">
        <v>532</v>
      </c>
      <c r="D9566">
        <v>13597</v>
      </c>
      <c r="E9566">
        <v>472</v>
      </c>
      <c r="F9566">
        <v>7</v>
      </c>
      <c r="G9566">
        <v>53</v>
      </c>
      <c r="H9566">
        <v>2</v>
      </c>
    </row>
    <row r="9567" spans="1:8" x14ac:dyDescent="0.55000000000000004">
      <c r="A9567" s="1">
        <v>44111</v>
      </c>
      <c r="B9567" s="4" t="s">
        <v>108</v>
      </c>
      <c r="C9567">
        <v>508</v>
      </c>
      <c r="D9567">
        <v>12499</v>
      </c>
      <c r="E9567">
        <v>485</v>
      </c>
      <c r="F9567">
        <v>8</v>
      </c>
      <c r="G9567">
        <v>15</v>
      </c>
      <c r="H9567">
        <v>0</v>
      </c>
    </row>
    <row r="9568" spans="1:8" x14ac:dyDescent="0.55000000000000004">
      <c r="A9568" s="1">
        <v>44111</v>
      </c>
      <c r="B9568" s="4" t="s">
        <v>109</v>
      </c>
      <c r="C9568">
        <v>1796</v>
      </c>
      <c r="D9568">
        <v>44728</v>
      </c>
      <c r="E9568">
        <v>1708</v>
      </c>
      <c r="F9568">
        <v>27</v>
      </c>
      <c r="G9568">
        <v>61</v>
      </c>
      <c r="H9568">
        <v>2</v>
      </c>
    </row>
    <row r="9569" spans="1:8" x14ac:dyDescent="0.55000000000000004">
      <c r="A9569" s="1">
        <v>44111</v>
      </c>
      <c r="B9569" s="4" t="s">
        <v>110</v>
      </c>
      <c r="C9569">
        <v>10950</v>
      </c>
      <c r="D9569">
        <v>195213</v>
      </c>
      <c r="E9569">
        <v>10266</v>
      </c>
      <c r="F9569">
        <v>221</v>
      </c>
      <c r="G9569">
        <v>451</v>
      </c>
      <c r="H9569">
        <v>22</v>
      </c>
    </row>
    <row r="9570" spans="1:8" x14ac:dyDescent="0.55000000000000004">
      <c r="A9570" s="1">
        <v>44111</v>
      </c>
      <c r="B9570" s="4" t="s">
        <v>111</v>
      </c>
      <c r="C9570">
        <v>2822</v>
      </c>
      <c r="D9570">
        <v>59199</v>
      </c>
      <c r="E9570">
        <v>2641</v>
      </c>
      <c r="F9570">
        <v>59</v>
      </c>
      <c r="G9570">
        <v>122</v>
      </c>
      <c r="H9570">
        <v>11</v>
      </c>
    </row>
    <row r="9571" spans="1:8" x14ac:dyDescent="0.55000000000000004">
      <c r="A9571" s="1">
        <v>44111</v>
      </c>
      <c r="B9571" s="4" t="s">
        <v>112</v>
      </c>
      <c r="C9571">
        <v>583</v>
      </c>
      <c r="D9571">
        <v>21662</v>
      </c>
      <c r="E9571">
        <v>556</v>
      </c>
      <c r="F9571">
        <v>9</v>
      </c>
      <c r="G9571">
        <v>18</v>
      </c>
      <c r="H9571">
        <v>0</v>
      </c>
    </row>
    <row r="9572" spans="1:8" x14ac:dyDescent="0.55000000000000004">
      <c r="A9572" s="1">
        <v>44111</v>
      </c>
      <c r="B9572" s="4" t="s">
        <v>113</v>
      </c>
      <c r="C9572">
        <v>242</v>
      </c>
      <c r="D9572">
        <v>9473</v>
      </c>
      <c r="E9572">
        <v>233</v>
      </c>
      <c r="F9572">
        <v>4</v>
      </c>
      <c r="G9572">
        <v>2</v>
      </c>
      <c r="H9572">
        <v>0</v>
      </c>
    </row>
    <row r="9573" spans="1:8" x14ac:dyDescent="0.55000000000000004">
      <c r="A9573" s="1">
        <v>44111</v>
      </c>
      <c r="B9573" s="4" t="s">
        <v>114</v>
      </c>
      <c r="C9573">
        <v>36</v>
      </c>
      <c r="D9573">
        <v>5510</v>
      </c>
      <c r="E9573">
        <v>32</v>
      </c>
      <c r="F9573">
        <v>0</v>
      </c>
      <c r="G9573">
        <v>4</v>
      </c>
      <c r="H9573">
        <v>0</v>
      </c>
    </row>
    <row r="9574" spans="1:8" x14ac:dyDescent="0.55000000000000004">
      <c r="A9574" s="1">
        <v>44111</v>
      </c>
      <c r="B9574" s="4" t="s">
        <v>115</v>
      </c>
      <c r="C9574">
        <v>140</v>
      </c>
      <c r="D9574">
        <v>5875</v>
      </c>
      <c r="E9574">
        <v>140</v>
      </c>
      <c r="F9574">
        <v>0</v>
      </c>
      <c r="G9574">
        <v>0</v>
      </c>
      <c r="H9574">
        <v>0</v>
      </c>
    </row>
    <row r="9575" spans="1:8" x14ac:dyDescent="0.55000000000000004">
      <c r="A9575" s="1">
        <v>44111</v>
      </c>
      <c r="B9575" s="4" t="s">
        <v>116</v>
      </c>
      <c r="C9575">
        <v>161</v>
      </c>
      <c r="D9575">
        <v>8654</v>
      </c>
      <c r="E9575">
        <v>149</v>
      </c>
      <c r="F9575" t="s">
        <v>276</v>
      </c>
      <c r="G9575">
        <v>8</v>
      </c>
      <c r="H9575" t="s">
        <v>276</v>
      </c>
    </row>
    <row r="9576" spans="1:8" x14ac:dyDescent="0.55000000000000004">
      <c r="A9576" s="1">
        <v>44111</v>
      </c>
      <c r="B9576" s="4" t="s">
        <v>117</v>
      </c>
      <c r="C9576">
        <v>612</v>
      </c>
      <c r="D9576">
        <v>21623</v>
      </c>
      <c r="E9576">
        <v>522</v>
      </c>
      <c r="F9576">
        <v>3</v>
      </c>
      <c r="G9576">
        <v>83</v>
      </c>
      <c r="H9576">
        <v>1</v>
      </c>
    </row>
    <row r="9577" spans="1:8" x14ac:dyDescent="0.55000000000000004">
      <c r="A9577" s="1">
        <v>44111</v>
      </c>
      <c r="B9577" s="4" t="s">
        <v>118</v>
      </c>
      <c r="C9577">
        <v>206</v>
      </c>
      <c r="D9577">
        <v>10250</v>
      </c>
      <c r="E9577">
        <v>197</v>
      </c>
      <c r="F9577">
        <v>2</v>
      </c>
      <c r="G9577">
        <v>7</v>
      </c>
      <c r="H9577">
        <v>1</v>
      </c>
    </row>
    <row r="9578" spans="1:8" x14ac:dyDescent="0.55000000000000004">
      <c r="A9578" s="1">
        <v>44111</v>
      </c>
      <c r="B9578" s="4" t="s">
        <v>119</v>
      </c>
      <c r="C9578">
        <v>149</v>
      </c>
      <c r="D9578">
        <v>7041</v>
      </c>
      <c r="E9578">
        <v>131</v>
      </c>
      <c r="F9578">
        <v>9</v>
      </c>
      <c r="G9578">
        <v>5</v>
      </c>
      <c r="H9578">
        <v>0</v>
      </c>
    </row>
    <row r="9579" spans="1:8" x14ac:dyDescent="0.55000000000000004">
      <c r="A9579" s="1">
        <v>44111</v>
      </c>
      <c r="B9579" s="4" t="s">
        <v>120</v>
      </c>
      <c r="C9579">
        <v>93</v>
      </c>
      <c r="D9579">
        <v>11253</v>
      </c>
      <c r="E9579">
        <v>90</v>
      </c>
      <c r="F9579">
        <v>2</v>
      </c>
      <c r="G9579">
        <v>1</v>
      </c>
      <c r="H9579">
        <v>0</v>
      </c>
    </row>
    <row r="9580" spans="1:8" x14ac:dyDescent="0.55000000000000004">
      <c r="A9580" s="1">
        <v>44111</v>
      </c>
      <c r="B9580" s="4" t="s">
        <v>121</v>
      </c>
      <c r="C9580">
        <v>115</v>
      </c>
      <c r="D9580">
        <v>4157</v>
      </c>
      <c r="E9580">
        <v>108</v>
      </c>
      <c r="F9580">
        <v>6</v>
      </c>
      <c r="G9580">
        <v>1</v>
      </c>
      <c r="H9580">
        <v>0</v>
      </c>
    </row>
    <row r="9581" spans="1:8" x14ac:dyDescent="0.55000000000000004">
      <c r="A9581" s="1">
        <v>44111</v>
      </c>
      <c r="B9581" s="4" t="s">
        <v>169</v>
      </c>
      <c r="C9581">
        <v>138</v>
      </c>
      <c r="D9581">
        <v>3519</v>
      </c>
      <c r="E9581">
        <v>134</v>
      </c>
      <c r="F9581">
        <v>4</v>
      </c>
      <c r="G9581">
        <v>0</v>
      </c>
      <c r="H9581">
        <v>0</v>
      </c>
    </row>
    <row r="9582" spans="1:8" x14ac:dyDescent="0.55000000000000004">
      <c r="A9582" s="1">
        <v>44111</v>
      </c>
      <c r="B9582" s="4" t="s">
        <v>122</v>
      </c>
      <c r="C9582">
        <v>5061</v>
      </c>
      <c r="D9582">
        <v>139681</v>
      </c>
      <c r="E9582">
        <v>4894</v>
      </c>
      <c r="F9582">
        <v>99</v>
      </c>
      <c r="G9582">
        <v>68</v>
      </c>
      <c r="H9582">
        <v>6</v>
      </c>
    </row>
    <row r="9583" spans="1:8" x14ac:dyDescent="0.55000000000000004">
      <c r="A9583" s="1">
        <v>44111</v>
      </c>
      <c r="B9583" s="4" t="s">
        <v>123</v>
      </c>
      <c r="C9583">
        <v>248</v>
      </c>
      <c r="D9583">
        <v>6231</v>
      </c>
      <c r="E9583">
        <v>247</v>
      </c>
      <c r="F9583">
        <v>0</v>
      </c>
      <c r="G9583">
        <v>3</v>
      </c>
      <c r="H9583">
        <v>0</v>
      </c>
    </row>
    <row r="9584" spans="1:8" x14ac:dyDescent="0.55000000000000004">
      <c r="A9584" s="1">
        <v>44111</v>
      </c>
      <c r="B9584" s="4" t="s">
        <v>124</v>
      </c>
      <c r="C9584">
        <v>238</v>
      </c>
      <c r="D9584">
        <v>19379</v>
      </c>
      <c r="E9584">
        <v>233</v>
      </c>
      <c r="F9584">
        <v>3</v>
      </c>
      <c r="G9584">
        <v>1</v>
      </c>
      <c r="H9584">
        <v>0</v>
      </c>
    </row>
    <row r="9585" spans="1:8" x14ac:dyDescent="0.55000000000000004">
      <c r="A9585" s="1">
        <v>44111</v>
      </c>
      <c r="B9585" s="4" t="s">
        <v>125</v>
      </c>
      <c r="C9585">
        <v>642</v>
      </c>
      <c r="D9585">
        <v>17067</v>
      </c>
      <c r="E9585">
        <v>570</v>
      </c>
      <c r="F9585">
        <v>8</v>
      </c>
      <c r="G9585">
        <v>56</v>
      </c>
      <c r="H9585">
        <v>0</v>
      </c>
    </row>
    <row r="9586" spans="1:8" x14ac:dyDescent="0.55000000000000004">
      <c r="A9586" s="1">
        <v>44111</v>
      </c>
      <c r="B9586" s="4" t="s">
        <v>126</v>
      </c>
      <c r="C9586">
        <v>158</v>
      </c>
      <c r="D9586">
        <v>17693</v>
      </c>
      <c r="E9586">
        <v>155</v>
      </c>
      <c r="F9586">
        <v>2</v>
      </c>
      <c r="G9586">
        <v>1</v>
      </c>
      <c r="H9586">
        <v>0</v>
      </c>
    </row>
    <row r="9587" spans="1:8" x14ac:dyDescent="0.55000000000000004">
      <c r="A9587" s="1">
        <v>44111</v>
      </c>
      <c r="B9587" s="4" t="s">
        <v>127</v>
      </c>
      <c r="C9587">
        <v>344</v>
      </c>
      <c r="D9587">
        <v>8649</v>
      </c>
      <c r="E9587">
        <v>343</v>
      </c>
      <c r="F9587">
        <v>1</v>
      </c>
      <c r="G9587">
        <v>1</v>
      </c>
      <c r="H9587">
        <v>0</v>
      </c>
    </row>
    <row r="9588" spans="1:8" x14ac:dyDescent="0.55000000000000004">
      <c r="A9588" s="1">
        <v>44111</v>
      </c>
      <c r="B9588" s="4" t="s">
        <v>128</v>
      </c>
      <c r="C9588">
        <v>440</v>
      </c>
      <c r="D9588">
        <v>19852</v>
      </c>
      <c r="E9588">
        <v>410</v>
      </c>
      <c r="F9588">
        <v>12</v>
      </c>
      <c r="G9588">
        <v>25</v>
      </c>
      <c r="H9588">
        <v>0</v>
      </c>
    </row>
    <row r="9589" spans="1:8" x14ac:dyDescent="0.55000000000000004">
      <c r="A9589" s="1">
        <v>44111</v>
      </c>
      <c r="B9589" s="4" t="s">
        <v>129</v>
      </c>
      <c r="C9589">
        <v>2656</v>
      </c>
      <c r="D9589">
        <v>42120</v>
      </c>
      <c r="E9589">
        <v>2357</v>
      </c>
      <c r="F9589">
        <v>47</v>
      </c>
      <c r="G9589">
        <v>256</v>
      </c>
      <c r="H9589">
        <v>9</v>
      </c>
    </row>
    <row r="9590" spans="1:8" x14ac:dyDescent="0.55000000000000004">
      <c r="A9590" s="1">
        <v>44112</v>
      </c>
      <c r="B9590" s="4" t="s">
        <v>84</v>
      </c>
      <c r="C9590">
        <v>2267</v>
      </c>
      <c r="D9590">
        <v>61798</v>
      </c>
      <c r="E9590">
        <v>1964</v>
      </c>
      <c r="F9590">
        <v>107</v>
      </c>
      <c r="G9590">
        <v>196</v>
      </c>
      <c r="H9590">
        <v>0</v>
      </c>
    </row>
    <row r="9591" spans="1:8" x14ac:dyDescent="0.55000000000000004">
      <c r="A9591" s="1">
        <v>44112</v>
      </c>
      <c r="B9591" s="4" t="s">
        <v>85</v>
      </c>
      <c r="C9591">
        <v>37</v>
      </c>
      <c r="D9591">
        <v>2585</v>
      </c>
      <c r="E9591">
        <v>35</v>
      </c>
      <c r="F9591">
        <v>1</v>
      </c>
      <c r="G9591">
        <v>1</v>
      </c>
      <c r="H9591">
        <v>0</v>
      </c>
    </row>
    <row r="9592" spans="1:8" x14ac:dyDescent="0.55000000000000004">
      <c r="A9592" s="1">
        <v>44112</v>
      </c>
      <c r="B9592" s="4" t="s">
        <v>86</v>
      </c>
      <c r="C9592">
        <v>24</v>
      </c>
      <c r="D9592">
        <v>4518</v>
      </c>
      <c r="E9592">
        <v>23</v>
      </c>
      <c r="F9592">
        <v>0</v>
      </c>
      <c r="G9592">
        <v>1</v>
      </c>
      <c r="H9592">
        <v>0</v>
      </c>
    </row>
    <row r="9593" spans="1:8" x14ac:dyDescent="0.55000000000000004">
      <c r="A9593" s="1">
        <v>44112</v>
      </c>
      <c r="B9593" s="4" t="s">
        <v>87</v>
      </c>
      <c r="C9593">
        <v>453</v>
      </c>
      <c r="D9593">
        <v>11139</v>
      </c>
      <c r="E9593">
        <v>398</v>
      </c>
      <c r="F9593">
        <v>2</v>
      </c>
      <c r="G9593">
        <v>53</v>
      </c>
      <c r="H9593">
        <v>1</v>
      </c>
    </row>
    <row r="9594" spans="1:8" x14ac:dyDescent="0.55000000000000004">
      <c r="A9594" s="1">
        <v>44112</v>
      </c>
      <c r="B9594" s="4" t="s">
        <v>88</v>
      </c>
      <c r="C9594">
        <v>58</v>
      </c>
      <c r="D9594">
        <v>2304</v>
      </c>
      <c r="E9594">
        <v>53</v>
      </c>
      <c r="F9594">
        <v>0</v>
      </c>
      <c r="G9594">
        <v>5</v>
      </c>
      <c r="H9594">
        <v>0</v>
      </c>
    </row>
    <row r="9595" spans="1:8" x14ac:dyDescent="0.55000000000000004">
      <c r="A9595" s="1">
        <v>44112</v>
      </c>
      <c r="B9595" s="4" t="s">
        <v>89</v>
      </c>
      <c r="C9595">
        <v>79</v>
      </c>
      <c r="D9595">
        <v>5253</v>
      </c>
      <c r="E9595">
        <v>76</v>
      </c>
      <c r="F9595">
        <v>1</v>
      </c>
      <c r="G9595">
        <v>2</v>
      </c>
      <c r="H9595">
        <v>0</v>
      </c>
    </row>
    <row r="9596" spans="1:8" x14ac:dyDescent="0.55000000000000004">
      <c r="A9596" s="1">
        <v>44112</v>
      </c>
      <c r="B9596" s="4" t="s">
        <v>90</v>
      </c>
      <c r="C9596">
        <v>287</v>
      </c>
      <c r="D9596">
        <v>21931</v>
      </c>
      <c r="E9596">
        <v>229</v>
      </c>
      <c r="F9596">
        <v>4</v>
      </c>
      <c r="G9596">
        <v>54</v>
      </c>
      <c r="H9596">
        <v>3</v>
      </c>
    </row>
    <row r="9597" spans="1:8" x14ac:dyDescent="0.55000000000000004">
      <c r="A9597" s="1">
        <v>44112</v>
      </c>
      <c r="B9597" s="4" t="s">
        <v>91</v>
      </c>
      <c r="C9597">
        <v>698</v>
      </c>
      <c r="D9597">
        <v>12846</v>
      </c>
      <c r="E9597">
        <v>628</v>
      </c>
      <c r="F9597">
        <v>17</v>
      </c>
      <c r="G9597">
        <v>53</v>
      </c>
      <c r="H9597">
        <v>5</v>
      </c>
    </row>
    <row r="9598" spans="1:8" x14ac:dyDescent="0.55000000000000004">
      <c r="A9598" s="1">
        <v>44112</v>
      </c>
      <c r="B9598" s="4" t="s">
        <v>92</v>
      </c>
      <c r="C9598">
        <v>443</v>
      </c>
      <c r="D9598">
        <v>32855</v>
      </c>
      <c r="E9598">
        <v>419</v>
      </c>
      <c r="F9598">
        <v>1</v>
      </c>
      <c r="G9598">
        <v>24</v>
      </c>
      <c r="H9598">
        <v>0</v>
      </c>
    </row>
    <row r="9599" spans="1:8" x14ac:dyDescent="0.55000000000000004">
      <c r="A9599" s="1">
        <v>44112</v>
      </c>
      <c r="B9599" s="4" t="s">
        <v>93</v>
      </c>
      <c r="C9599">
        <v>741</v>
      </c>
      <c r="D9599">
        <v>24187</v>
      </c>
      <c r="E9599">
        <v>679</v>
      </c>
      <c r="F9599">
        <v>19</v>
      </c>
      <c r="G9599">
        <v>37</v>
      </c>
      <c r="H9599">
        <v>3</v>
      </c>
    </row>
    <row r="9600" spans="1:8" x14ac:dyDescent="0.55000000000000004">
      <c r="A9600" s="1">
        <v>44112</v>
      </c>
      <c r="B9600" s="4" t="s">
        <v>94</v>
      </c>
      <c r="C9600">
        <v>4923</v>
      </c>
      <c r="D9600">
        <v>151207</v>
      </c>
      <c r="E9600">
        <v>4471</v>
      </c>
      <c r="F9600">
        <v>102</v>
      </c>
      <c r="G9600">
        <v>350</v>
      </c>
      <c r="H9600">
        <v>6</v>
      </c>
    </row>
    <row r="9601" spans="1:8" x14ac:dyDescent="0.55000000000000004">
      <c r="A9601" s="1">
        <v>44112</v>
      </c>
      <c r="B9601" s="4" t="s">
        <v>95</v>
      </c>
      <c r="C9601">
        <v>4193</v>
      </c>
      <c r="D9601">
        <v>103301</v>
      </c>
      <c r="E9601">
        <v>3787</v>
      </c>
      <c r="F9601">
        <v>72</v>
      </c>
      <c r="G9601">
        <v>334</v>
      </c>
      <c r="H9601">
        <v>13</v>
      </c>
    </row>
    <row r="9602" spans="1:8" x14ac:dyDescent="0.55000000000000004">
      <c r="A9602" s="1">
        <v>44112</v>
      </c>
      <c r="B9602" s="4" t="s">
        <v>96</v>
      </c>
      <c r="C9602">
        <v>27117</v>
      </c>
      <c r="D9602">
        <v>495064</v>
      </c>
      <c r="E9602">
        <v>24773</v>
      </c>
      <c r="F9602">
        <v>417</v>
      </c>
      <c r="G9602">
        <v>1927</v>
      </c>
      <c r="H9602">
        <v>22</v>
      </c>
    </row>
    <row r="9603" spans="1:8" x14ac:dyDescent="0.55000000000000004">
      <c r="A9603" s="1">
        <v>44112</v>
      </c>
      <c r="B9603" s="4" t="s">
        <v>97</v>
      </c>
      <c r="C9603">
        <v>7331</v>
      </c>
      <c r="D9603">
        <v>164983</v>
      </c>
      <c r="E9603">
        <v>6688</v>
      </c>
      <c r="F9603">
        <v>147</v>
      </c>
      <c r="G9603">
        <v>496</v>
      </c>
      <c r="H9603">
        <v>20</v>
      </c>
    </row>
    <row r="9604" spans="1:8" x14ac:dyDescent="0.55000000000000004">
      <c r="A9604" s="1">
        <v>44112</v>
      </c>
      <c r="B9604" s="4" t="s">
        <v>98</v>
      </c>
      <c r="C9604">
        <v>176</v>
      </c>
      <c r="D9604">
        <v>16062</v>
      </c>
      <c r="E9604">
        <v>168</v>
      </c>
      <c r="F9604">
        <v>0</v>
      </c>
      <c r="G9604">
        <v>8</v>
      </c>
      <c r="H9604">
        <v>0</v>
      </c>
    </row>
    <row r="9605" spans="1:8" x14ac:dyDescent="0.55000000000000004">
      <c r="A9605" s="1">
        <v>44112</v>
      </c>
      <c r="B9605" s="4" t="s">
        <v>99</v>
      </c>
      <c r="C9605">
        <v>422</v>
      </c>
      <c r="D9605">
        <v>13147</v>
      </c>
      <c r="E9605">
        <v>387</v>
      </c>
      <c r="F9605">
        <v>26</v>
      </c>
      <c r="G9605">
        <v>9</v>
      </c>
      <c r="H9605">
        <v>0</v>
      </c>
    </row>
    <row r="9606" spans="1:8" x14ac:dyDescent="0.55000000000000004">
      <c r="A9606" s="1">
        <v>44112</v>
      </c>
      <c r="B9606" s="4" t="s">
        <v>100</v>
      </c>
      <c r="C9606">
        <v>778</v>
      </c>
      <c r="D9606">
        <v>14054</v>
      </c>
      <c r="E9606">
        <v>710</v>
      </c>
      <c r="F9606">
        <v>47</v>
      </c>
      <c r="G9606">
        <v>21</v>
      </c>
      <c r="H9606">
        <v>0</v>
      </c>
    </row>
    <row r="9607" spans="1:8" x14ac:dyDescent="0.55000000000000004">
      <c r="A9607" s="1">
        <v>44112</v>
      </c>
      <c r="B9607" s="4" t="s">
        <v>101</v>
      </c>
      <c r="C9607">
        <v>248</v>
      </c>
      <c r="D9607">
        <v>10019</v>
      </c>
      <c r="E9607">
        <v>233</v>
      </c>
      <c r="F9607">
        <v>11</v>
      </c>
      <c r="G9607">
        <v>4</v>
      </c>
      <c r="H9607">
        <v>0</v>
      </c>
    </row>
    <row r="9608" spans="1:8" x14ac:dyDescent="0.55000000000000004">
      <c r="A9608" s="1">
        <v>44112</v>
      </c>
      <c r="B9608" s="4" t="s">
        <v>102</v>
      </c>
      <c r="C9608">
        <v>196</v>
      </c>
      <c r="D9608">
        <v>10928</v>
      </c>
      <c r="E9608">
        <v>178</v>
      </c>
      <c r="F9608">
        <v>6</v>
      </c>
      <c r="G9608">
        <v>12</v>
      </c>
      <c r="H9608">
        <v>1</v>
      </c>
    </row>
    <row r="9609" spans="1:8" x14ac:dyDescent="0.55000000000000004">
      <c r="A9609" s="1">
        <v>44112</v>
      </c>
      <c r="B9609" s="4" t="s">
        <v>103</v>
      </c>
      <c r="C9609">
        <v>317</v>
      </c>
      <c r="D9609">
        <v>19906</v>
      </c>
      <c r="E9609">
        <v>304</v>
      </c>
      <c r="F9609">
        <v>1</v>
      </c>
      <c r="G9609">
        <v>12</v>
      </c>
      <c r="H9609">
        <v>0</v>
      </c>
    </row>
    <row r="9610" spans="1:8" x14ac:dyDescent="0.55000000000000004">
      <c r="A9610" s="1">
        <v>44112</v>
      </c>
      <c r="B9610" s="4" t="s">
        <v>104</v>
      </c>
      <c r="C9610">
        <v>631</v>
      </c>
      <c r="D9610">
        <v>23881</v>
      </c>
      <c r="E9610">
        <v>607</v>
      </c>
      <c r="F9610">
        <v>10</v>
      </c>
      <c r="G9610">
        <v>14</v>
      </c>
      <c r="H9610">
        <v>2</v>
      </c>
    </row>
    <row r="9611" spans="1:8" x14ac:dyDescent="0.55000000000000004">
      <c r="A9611" s="1">
        <v>44112</v>
      </c>
      <c r="B9611" s="4" t="s">
        <v>105</v>
      </c>
      <c r="C9611">
        <v>565</v>
      </c>
      <c r="D9611">
        <v>36984</v>
      </c>
      <c r="E9611">
        <v>533</v>
      </c>
      <c r="F9611">
        <v>2</v>
      </c>
      <c r="G9611">
        <v>30</v>
      </c>
      <c r="H9611">
        <v>0</v>
      </c>
    </row>
    <row r="9612" spans="1:8" x14ac:dyDescent="0.55000000000000004">
      <c r="A9612" s="1">
        <v>44112</v>
      </c>
      <c r="B9612" s="4" t="s">
        <v>106</v>
      </c>
      <c r="C9612">
        <v>5478</v>
      </c>
      <c r="D9612">
        <v>82828</v>
      </c>
      <c r="E9612">
        <v>5112</v>
      </c>
      <c r="F9612">
        <v>89</v>
      </c>
      <c r="G9612">
        <v>277</v>
      </c>
      <c r="H9612">
        <v>13</v>
      </c>
    </row>
    <row r="9613" spans="1:8" x14ac:dyDescent="0.55000000000000004">
      <c r="A9613" s="1">
        <v>44112</v>
      </c>
      <c r="B9613" s="4" t="s">
        <v>107</v>
      </c>
      <c r="C9613">
        <v>535</v>
      </c>
      <c r="D9613">
        <v>13783</v>
      </c>
      <c r="E9613">
        <v>487</v>
      </c>
      <c r="F9613">
        <v>7</v>
      </c>
      <c r="G9613">
        <v>41</v>
      </c>
      <c r="H9613">
        <v>1</v>
      </c>
    </row>
    <row r="9614" spans="1:8" x14ac:dyDescent="0.55000000000000004">
      <c r="A9614" s="1">
        <v>44112</v>
      </c>
      <c r="B9614" s="4" t="s">
        <v>108</v>
      </c>
      <c r="C9614">
        <v>510</v>
      </c>
      <c r="D9614">
        <v>12593</v>
      </c>
      <c r="E9614">
        <v>487</v>
      </c>
      <c r="F9614">
        <v>8</v>
      </c>
      <c r="G9614">
        <v>15</v>
      </c>
      <c r="H9614">
        <v>0</v>
      </c>
    </row>
    <row r="9615" spans="1:8" x14ac:dyDescent="0.55000000000000004">
      <c r="A9615" s="1">
        <v>44112</v>
      </c>
      <c r="B9615" s="4" t="s">
        <v>109</v>
      </c>
      <c r="C9615">
        <v>1800</v>
      </c>
      <c r="D9615">
        <v>45125</v>
      </c>
      <c r="E9615">
        <v>1713</v>
      </c>
      <c r="F9615">
        <v>27</v>
      </c>
      <c r="G9615">
        <v>60</v>
      </c>
      <c r="H9615">
        <v>2</v>
      </c>
    </row>
    <row r="9616" spans="1:8" x14ac:dyDescent="0.55000000000000004">
      <c r="A9616" s="1">
        <v>44112</v>
      </c>
      <c r="B9616" s="4" t="s">
        <v>110</v>
      </c>
      <c r="C9616">
        <v>10999</v>
      </c>
      <c r="D9616">
        <v>197287</v>
      </c>
      <c r="E9616">
        <v>10327</v>
      </c>
      <c r="F9616">
        <v>221</v>
      </c>
      <c r="G9616">
        <v>439</v>
      </c>
      <c r="H9616">
        <v>23</v>
      </c>
    </row>
    <row r="9617" spans="1:8" x14ac:dyDescent="0.55000000000000004">
      <c r="A9617" s="1">
        <v>44112</v>
      </c>
      <c r="B9617" s="4" t="s">
        <v>111</v>
      </c>
      <c r="C9617">
        <v>2838</v>
      </c>
      <c r="D9617">
        <v>59555</v>
      </c>
      <c r="E9617">
        <v>2658</v>
      </c>
      <c r="F9617">
        <v>59</v>
      </c>
      <c r="G9617">
        <v>121</v>
      </c>
      <c r="H9617">
        <v>10</v>
      </c>
    </row>
    <row r="9618" spans="1:8" x14ac:dyDescent="0.55000000000000004">
      <c r="A9618" s="1">
        <v>44112</v>
      </c>
      <c r="B9618" s="4" t="s">
        <v>112</v>
      </c>
      <c r="C9618">
        <v>587</v>
      </c>
      <c r="D9618">
        <v>21824</v>
      </c>
      <c r="E9618">
        <v>558</v>
      </c>
      <c r="F9618">
        <v>9</v>
      </c>
      <c r="G9618">
        <v>20</v>
      </c>
      <c r="H9618">
        <v>0</v>
      </c>
    </row>
    <row r="9619" spans="1:8" x14ac:dyDescent="0.55000000000000004">
      <c r="A9619" s="1">
        <v>44112</v>
      </c>
      <c r="B9619" s="4" t="s">
        <v>113</v>
      </c>
      <c r="C9619">
        <v>243</v>
      </c>
      <c r="D9619">
        <v>9550</v>
      </c>
      <c r="E9619">
        <v>233</v>
      </c>
      <c r="F9619">
        <v>4</v>
      </c>
      <c r="G9619">
        <v>3</v>
      </c>
      <c r="H9619">
        <v>0</v>
      </c>
    </row>
    <row r="9620" spans="1:8" x14ac:dyDescent="0.55000000000000004">
      <c r="A9620" s="1">
        <v>44112</v>
      </c>
      <c r="B9620" s="4" t="s">
        <v>114</v>
      </c>
      <c r="C9620">
        <v>36</v>
      </c>
      <c r="D9620">
        <v>5510</v>
      </c>
      <c r="E9620">
        <v>32</v>
      </c>
      <c r="F9620">
        <v>0</v>
      </c>
      <c r="G9620">
        <v>4</v>
      </c>
      <c r="H9620">
        <v>0</v>
      </c>
    </row>
    <row r="9621" spans="1:8" x14ac:dyDescent="0.55000000000000004">
      <c r="A9621" s="1">
        <v>44112</v>
      </c>
      <c r="B9621" s="4" t="s">
        <v>115</v>
      </c>
      <c r="C9621">
        <v>140</v>
      </c>
      <c r="D9621">
        <v>5896</v>
      </c>
      <c r="E9621">
        <v>140</v>
      </c>
      <c r="F9621">
        <v>0</v>
      </c>
      <c r="G9621">
        <v>0</v>
      </c>
      <c r="H9621">
        <v>0</v>
      </c>
    </row>
    <row r="9622" spans="1:8" x14ac:dyDescent="0.55000000000000004">
      <c r="A9622" s="1">
        <v>44112</v>
      </c>
      <c r="B9622" s="4" t="s">
        <v>116</v>
      </c>
      <c r="C9622">
        <v>162</v>
      </c>
      <c r="D9622">
        <v>8654</v>
      </c>
      <c r="E9622">
        <v>152</v>
      </c>
      <c r="F9622" t="s">
        <v>276</v>
      </c>
      <c r="G9622">
        <v>8</v>
      </c>
      <c r="H9622" t="s">
        <v>276</v>
      </c>
    </row>
    <row r="9623" spans="1:8" x14ac:dyDescent="0.55000000000000004">
      <c r="A9623" s="1">
        <v>44112</v>
      </c>
      <c r="B9623" s="4" t="s">
        <v>117</v>
      </c>
      <c r="C9623">
        <v>615</v>
      </c>
      <c r="D9623">
        <v>21723</v>
      </c>
      <c r="E9623">
        <v>529</v>
      </c>
      <c r="F9623">
        <v>3</v>
      </c>
      <c r="G9623">
        <v>80</v>
      </c>
      <c r="H9623">
        <v>0</v>
      </c>
    </row>
    <row r="9624" spans="1:8" x14ac:dyDescent="0.55000000000000004">
      <c r="A9624" s="1">
        <v>44112</v>
      </c>
      <c r="B9624" s="4" t="s">
        <v>118</v>
      </c>
      <c r="C9624">
        <v>207</v>
      </c>
      <c r="D9624">
        <v>10311</v>
      </c>
      <c r="E9624">
        <v>197</v>
      </c>
      <c r="F9624">
        <v>2</v>
      </c>
      <c r="G9624">
        <v>8</v>
      </c>
      <c r="H9624">
        <v>1</v>
      </c>
    </row>
    <row r="9625" spans="1:8" x14ac:dyDescent="0.55000000000000004">
      <c r="A9625" s="1">
        <v>44112</v>
      </c>
      <c r="B9625" s="4" t="s">
        <v>119</v>
      </c>
      <c r="C9625">
        <v>149</v>
      </c>
      <c r="D9625">
        <v>7054</v>
      </c>
      <c r="E9625">
        <v>131</v>
      </c>
      <c r="F9625">
        <v>9</v>
      </c>
      <c r="G9625">
        <v>3</v>
      </c>
      <c r="H9625">
        <v>0</v>
      </c>
    </row>
    <row r="9626" spans="1:8" x14ac:dyDescent="0.55000000000000004">
      <c r="A9626" s="1">
        <v>44112</v>
      </c>
      <c r="B9626" s="4" t="s">
        <v>120</v>
      </c>
      <c r="C9626">
        <v>93</v>
      </c>
      <c r="D9626">
        <v>11368</v>
      </c>
      <c r="E9626">
        <v>91</v>
      </c>
      <c r="F9626">
        <v>2</v>
      </c>
      <c r="G9626">
        <v>0</v>
      </c>
      <c r="H9626">
        <v>0</v>
      </c>
    </row>
    <row r="9627" spans="1:8" x14ac:dyDescent="0.55000000000000004">
      <c r="A9627" s="1">
        <v>44112</v>
      </c>
      <c r="B9627" s="4" t="s">
        <v>121</v>
      </c>
      <c r="C9627">
        <v>115</v>
      </c>
      <c r="D9627">
        <v>4167</v>
      </c>
      <c r="E9627">
        <v>108</v>
      </c>
      <c r="F9627">
        <v>6</v>
      </c>
      <c r="G9627">
        <v>1</v>
      </c>
      <c r="H9627">
        <v>0</v>
      </c>
    </row>
    <row r="9628" spans="1:8" x14ac:dyDescent="0.55000000000000004">
      <c r="A9628" s="1">
        <v>44112</v>
      </c>
      <c r="B9628" s="4" t="s">
        <v>169</v>
      </c>
      <c r="C9628">
        <v>138</v>
      </c>
      <c r="D9628">
        <v>3524</v>
      </c>
      <c r="E9628">
        <v>134</v>
      </c>
      <c r="F9628">
        <v>4</v>
      </c>
      <c r="G9628">
        <v>0</v>
      </c>
      <c r="H9628">
        <v>0</v>
      </c>
    </row>
    <row r="9629" spans="1:8" x14ac:dyDescent="0.55000000000000004">
      <c r="A9629" s="1">
        <v>44112</v>
      </c>
      <c r="B9629" s="4" t="s">
        <v>122</v>
      </c>
      <c r="C9629">
        <v>5069</v>
      </c>
      <c r="D9629">
        <v>141044</v>
      </c>
      <c r="E9629">
        <v>4899</v>
      </c>
      <c r="F9629">
        <v>99</v>
      </c>
      <c r="G9629">
        <v>71</v>
      </c>
      <c r="H9629">
        <v>6</v>
      </c>
    </row>
    <row r="9630" spans="1:8" x14ac:dyDescent="0.55000000000000004">
      <c r="A9630" s="1">
        <v>44112</v>
      </c>
      <c r="B9630" s="4" t="s">
        <v>123</v>
      </c>
      <c r="C9630">
        <v>248</v>
      </c>
      <c r="D9630">
        <v>6243</v>
      </c>
      <c r="E9630">
        <v>247</v>
      </c>
      <c r="F9630">
        <v>0</v>
      </c>
      <c r="G9630">
        <v>3</v>
      </c>
      <c r="H9630">
        <v>0</v>
      </c>
    </row>
    <row r="9631" spans="1:8" x14ac:dyDescent="0.55000000000000004">
      <c r="A9631" s="1">
        <v>44112</v>
      </c>
      <c r="B9631" s="4" t="s">
        <v>124</v>
      </c>
      <c r="C9631">
        <v>238</v>
      </c>
      <c r="D9631">
        <v>19543</v>
      </c>
      <c r="E9631">
        <v>233</v>
      </c>
      <c r="F9631">
        <v>3</v>
      </c>
      <c r="G9631">
        <v>1</v>
      </c>
      <c r="H9631">
        <v>0</v>
      </c>
    </row>
    <row r="9632" spans="1:8" x14ac:dyDescent="0.55000000000000004">
      <c r="A9632" s="1">
        <v>44112</v>
      </c>
      <c r="B9632" s="4" t="s">
        <v>125</v>
      </c>
      <c r="C9632">
        <v>642</v>
      </c>
      <c r="D9632">
        <v>17067</v>
      </c>
      <c r="E9632">
        <v>570</v>
      </c>
      <c r="F9632">
        <v>8</v>
      </c>
      <c r="G9632">
        <v>56</v>
      </c>
      <c r="H9632">
        <v>0</v>
      </c>
    </row>
    <row r="9633" spans="1:8" x14ac:dyDescent="0.55000000000000004">
      <c r="A9633" s="1">
        <v>44112</v>
      </c>
      <c r="B9633" s="4" t="s">
        <v>126</v>
      </c>
      <c r="C9633">
        <v>158</v>
      </c>
      <c r="D9633">
        <v>17842</v>
      </c>
      <c r="E9633">
        <v>155</v>
      </c>
      <c r="F9633">
        <v>2</v>
      </c>
      <c r="G9633">
        <v>1</v>
      </c>
      <c r="H9633">
        <v>0</v>
      </c>
    </row>
    <row r="9634" spans="1:8" x14ac:dyDescent="0.55000000000000004">
      <c r="A9634" s="1">
        <v>44112</v>
      </c>
      <c r="B9634" s="4" t="s">
        <v>127</v>
      </c>
      <c r="C9634">
        <v>344</v>
      </c>
      <c r="D9634">
        <v>8654</v>
      </c>
      <c r="E9634">
        <v>343</v>
      </c>
      <c r="F9634">
        <v>1</v>
      </c>
      <c r="G9634">
        <v>1</v>
      </c>
      <c r="H9634">
        <v>0</v>
      </c>
    </row>
    <row r="9635" spans="1:8" x14ac:dyDescent="0.55000000000000004">
      <c r="A9635" s="1">
        <v>44112</v>
      </c>
      <c r="B9635" s="4" t="s">
        <v>128</v>
      </c>
      <c r="C9635">
        <v>447</v>
      </c>
      <c r="D9635">
        <v>20098</v>
      </c>
      <c r="E9635">
        <v>413</v>
      </c>
      <c r="F9635">
        <v>12</v>
      </c>
      <c r="G9635">
        <v>31</v>
      </c>
      <c r="H9635">
        <v>0</v>
      </c>
    </row>
    <row r="9636" spans="1:8" x14ac:dyDescent="0.55000000000000004">
      <c r="A9636" s="1">
        <v>44112</v>
      </c>
      <c r="B9636" s="4" t="s">
        <v>129</v>
      </c>
      <c r="C9636">
        <v>2682</v>
      </c>
      <c r="D9636">
        <v>42581</v>
      </c>
      <c r="E9636">
        <v>2366</v>
      </c>
      <c r="F9636">
        <v>47</v>
      </c>
      <c r="G9636">
        <v>273</v>
      </c>
      <c r="H9636">
        <v>9</v>
      </c>
    </row>
    <row r="9637" spans="1:8" x14ac:dyDescent="0.55000000000000004">
      <c r="A9637" s="1">
        <v>44113</v>
      </c>
      <c r="B9637" s="4" t="s">
        <v>84</v>
      </c>
      <c r="C9637">
        <v>2296</v>
      </c>
      <c r="D9637">
        <v>62719</v>
      </c>
      <c r="E9637">
        <v>1991</v>
      </c>
      <c r="F9637">
        <v>107</v>
      </c>
      <c r="G9637">
        <v>198</v>
      </c>
      <c r="H9637">
        <v>0</v>
      </c>
    </row>
    <row r="9638" spans="1:8" x14ac:dyDescent="0.55000000000000004">
      <c r="A9638" s="1">
        <v>44113</v>
      </c>
      <c r="B9638" s="4" t="s">
        <v>85</v>
      </c>
      <c r="C9638">
        <v>37</v>
      </c>
      <c r="D9638">
        <v>2590</v>
      </c>
      <c r="E9638">
        <v>35</v>
      </c>
      <c r="F9638">
        <v>1</v>
      </c>
      <c r="G9638">
        <v>1</v>
      </c>
      <c r="H9638">
        <v>0</v>
      </c>
    </row>
    <row r="9639" spans="1:8" x14ac:dyDescent="0.55000000000000004">
      <c r="A9639" s="1">
        <v>44113</v>
      </c>
      <c r="B9639" s="4" t="s">
        <v>86</v>
      </c>
      <c r="C9639">
        <v>24</v>
      </c>
      <c r="D9639">
        <v>4599</v>
      </c>
      <c r="E9639">
        <v>23</v>
      </c>
      <c r="F9639">
        <v>0</v>
      </c>
      <c r="G9639">
        <v>1</v>
      </c>
      <c r="H9639">
        <v>0</v>
      </c>
    </row>
    <row r="9640" spans="1:8" x14ac:dyDescent="0.55000000000000004">
      <c r="A9640" s="1">
        <v>44113</v>
      </c>
      <c r="B9640" s="4" t="s">
        <v>87</v>
      </c>
      <c r="C9640">
        <v>461</v>
      </c>
      <c r="D9640">
        <v>11240</v>
      </c>
      <c r="E9640">
        <v>410</v>
      </c>
      <c r="F9640">
        <v>2</v>
      </c>
      <c r="G9640">
        <v>49</v>
      </c>
      <c r="H9640">
        <v>1</v>
      </c>
    </row>
    <row r="9641" spans="1:8" x14ac:dyDescent="0.55000000000000004">
      <c r="A9641" s="1">
        <v>44113</v>
      </c>
      <c r="B9641" s="4" t="s">
        <v>88</v>
      </c>
      <c r="C9641">
        <v>58</v>
      </c>
      <c r="D9641">
        <v>2309</v>
      </c>
      <c r="E9641">
        <v>53</v>
      </c>
      <c r="F9641">
        <v>0</v>
      </c>
      <c r="G9641">
        <v>5</v>
      </c>
      <c r="H9641">
        <v>0</v>
      </c>
    </row>
    <row r="9642" spans="1:8" x14ac:dyDescent="0.55000000000000004">
      <c r="A9642" s="1">
        <v>44113</v>
      </c>
      <c r="B9642" s="4" t="s">
        <v>89</v>
      </c>
      <c r="C9642">
        <v>81</v>
      </c>
      <c r="D9642">
        <v>5276</v>
      </c>
      <c r="E9642">
        <v>76</v>
      </c>
      <c r="F9642">
        <v>1</v>
      </c>
      <c r="G9642">
        <v>4</v>
      </c>
      <c r="H9642">
        <v>0</v>
      </c>
    </row>
    <row r="9643" spans="1:8" x14ac:dyDescent="0.55000000000000004">
      <c r="A9643" s="1">
        <v>44113</v>
      </c>
      <c r="B9643" s="4" t="s">
        <v>90</v>
      </c>
      <c r="C9643">
        <v>295</v>
      </c>
      <c r="D9643">
        <v>22225</v>
      </c>
      <c r="E9643">
        <v>233</v>
      </c>
      <c r="F9643">
        <v>4</v>
      </c>
      <c r="G9643">
        <v>58</v>
      </c>
      <c r="H9643">
        <v>4</v>
      </c>
    </row>
    <row r="9644" spans="1:8" x14ac:dyDescent="0.55000000000000004">
      <c r="A9644" s="1">
        <v>44113</v>
      </c>
      <c r="B9644" s="4" t="s">
        <v>91</v>
      </c>
      <c r="C9644">
        <v>700</v>
      </c>
      <c r="D9644">
        <v>12878</v>
      </c>
      <c r="E9644">
        <v>633</v>
      </c>
      <c r="F9644">
        <v>17</v>
      </c>
      <c r="G9644">
        <v>50</v>
      </c>
      <c r="H9644">
        <v>5</v>
      </c>
    </row>
    <row r="9645" spans="1:8" x14ac:dyDescent="0.55000000000000004">
      <c r="A9645" s="1">
        <v>44113</v>
      </c>
      <c r="B9645" s="4" t="s">
        <v>92</v>
      </c>
      <c r="C9645">
        <v>443</v>
      </c>
      <c r="D9645">
        <v>33095</v>
      </c>
      <c r="E9645">
        <v>421</v>
      </c>
      <c r="F9645">
        <v>1</v>
      </c>
      <c r="G9645">
        <v>23</v>
      </c>
      <c r="H9645">
        <v>0</v>
      </c>
    </row>
    <row r="9646" spans="1:8" x14ac:dyDescent="0.55000000000000004">
      <c r="A9646" s="1">
        <v>44113</v>
      </c>
      <c r="B9646" s="4" t="s">
        <v>93</v>
      </c>
      <c r="C9646">
        <v>747</v>
      </c>
      <c r="D9646">
        <v>24420</v>
      </c>
      <c r="E9646">
        <v>688</v>
      </c>
      <c r="F9646">
        <v>19</v>
      </c>
      <c r="G9646">
        <v>40</v>
      </c>
      <c r="H9646">
        <v>5</v>
      </c>
    </row>
    <row r="9647" spans="1:8" x14ac:dyDescent="0.55000000000000004">
      <c r="A9647" s="1">
        <v>44113</v>
      </c>
      <c r="B9647" s="4" t="s">
        <v>94</v>
      </c>
      <c r="C9647">
        <v>4951</v>
      </c>
      <c r="D9647">
        <v>152490</v>
      </c>
      <c r="E9647">
        <v>4507</v>
      </c>
      <c r="F9647">
        <v>102</v>
      </c>
      <c r="G9647">
        <v>342</v>
      </c>
      <c r="H9647">
        <v>6</v>
      </c>
    </row>
    <row r="9648" spans="1:8" x14ac:dyDescent="0.55000000000000004">
      <c r="A9648" s="1">
        <v>44113</v>
      </c>
      <c r="B9648" s="4" t="s">
        <v>95</v>
      </c>
      <c r="C9648">
        <v>4232</v>
      </c>
      <c r="D9648">
        <v>104100</v>
      </c>
      <c r="E9648">
        <v>3832</v>
      </c>
      <c r="F9648">
        <v>72</v>
      </c>
      <c r="G9648">
        <v>328</v>
      </c>
      <c r="H9648">
        <v>14</v>
      </c>
    </row>
    <row r="9649" spans="1:8" x14ac:dyDescent="0.55000000000000004">
      <c r="A9649" s="1">
        <v>44113</v>
      </c>
      <c r="B9649" s="4" t="s">
        <v>96</v>
      </c>
      <c r="C9649">
        <v>27320</v>
      </c>
      <c r="D9649">
        <v>500147</v>
      </c>
      <c r="E9649">
        <v>24986</v>
      </c>
      <c r="F9649">
        <v>421</v>
      </c>
      <c r="G9649">
        <v>1913</v>
      </c>
      <c r="H9649">
        <v>21</v>
      </c>
    </row>
    <row r="9650" spans="1:8" x14ac:dyDescent="0.55000000000000004">
      <c r="A9650" s="1">
        <v>44113</v>
      </c>
      <c r="B9650" s="4" t="s">
        <v>97</v>
      </c>
      <c r="C9650">
        <v>7408</v>
      </c>
      <c r="D9650">
        <v>167935</v>
      </c>
      <c r="E9650">
        <v>6763</v>
      </c>
      <c r="F9650">
        <v>149</v>
      </c>
      <c r="G9650">
        <v>496</v>
      </c>
      <c r="H9650">
        <v>19</v>
      </c>
    </row>
    <row r="9651" spans="1:8" x14ac:dyDescent="0.55000000000000004">
      <c r="A9651" s="1">
        <v>44113</v>
      </c>
      <c r="B9651" s="4" t="s">
        <v>98</v>
      </c>
      <c r="C9651">
        <v>176</v>
      </c>
      <c r="D9651">
        <v>16176</v>
      </c>
      <c r="E9651">
        <v>169</v>
      </c>
      <c r="F9651">
        <v>0</v>
      </c>
      <c r="G9651">
        <v>7</v>
      </c>
      <c r="H9651">
        <v>0</v>
      </c>
    </row>
    <row r="9652" spans="1:8" x14ac:dyDescent="0.55000000000000004">
      <c r="A9652" s="1">
        <v>44113</v>
      </c>
      <c r="B9652" s="4" t="s">
        <v>99</v>
      </c>
      <c r="C9652">
        <v>422</v>
      </c>
      <c r="D9652">
        <v>13250</v>
      </c>
      <c r="E9652">
        <v>389</v>
      </c>
      <c r="F9652">
        <v>26</v>
      </c>
      <c r="G9652">
        <v>7</v>
      </c>
      <c r="H9652">
        <v>0</v>
      </c>
    </row>
    <row r="9653" spans="1:8" x14ac:dyDescent="0.55000000000000004">
      <c r="A9653" s="1">
        <v>44113</v>
      </c>
      <c r="B9653" s="4" t="s">
        <v>100</v>
      </c>
      <c r="C9653">
        <v>780</v>
      </c>
      <c r="D9653">
        <v>14182</v>
      </c>
      <c r="E9653">
        <v>712</v>
      </c>
      <c r="F9653">
        <v>47</v>
      </c>
      <c r="G9653">
        <v>21</v>
      </c>
      <c r="H9653">
        <v>0</v>
      </c>
    </row>
    <row r="9654" spans="1:8" x14ac:dyDescent="0.55000000000000004">
      <c r="A9654" s="1">
        <v>44113</v>
      </c>
      <c r="B9654" s="4" t="s">
        <v>101</v>
      </c>
      <c r="C9654">
        <v>249</v>
      </c>
      <c r="D9654">
        <v>10074</v>
      </c>
      <c r="E9654">
        <v>233</v>
      </c>
      <c r="F9654">
        <v>11</v>
      </c>
      <c r="G9654">
        <v>5</v>
      </c>
      <c r="H9654">
        <v>0</v>
      </c>
    </row>
    <row r="9655" spans="1:8" x14ac:dyDescent="0.55000000000000004">
      <c r="A9655" s="1">
        <v>44113</v>
      </c>
      <c r="B9655" s="4" t="s">
        <v>102</v>
      </c>
      <c r="C9655">
        <v>196</v>
      </c>
      <c r="D9655">
        <v>10962</v>
      </c>
      <c r="E9655">
        <v>182</v>
      </c>
      <c r="F9655">
        <v>6</v>
      </c>
      <c r="G9655">
        <v>9</v>
      </c>
      <c r="H9655">
        <v>1</v>
      </c>
    </row>
    <row r="9656" spans="1:8" x14ac:dyDescent="0.55000000000000004">
      <c r="A9656" s="1">
        <v>44113</v>
      </c>
      <c r="B9656" s="4" t="s">
        <v>103</v>
      </c>
      <c r="C9656">
        <v>318</v>
      </c>
      <c r="D9656">
        <v>20010</v>
      </c>
      <c r="E9656">
        <v>306</v>
      </c>
      <c r="F9656">
        <v>1</v>
      </c>
      <c r="G9656">
        <v>11</v>
      </c>
      <c r="H9656">
        <v>0</v>
      </c>
    </row>
    <row r="9657" spans="1:8" x14ac:dyDescent="0.55000000000000004">
      <c r="A9657" s="1">
        <v>44113</v>
      </c>
      <c r="B9657" s="4" t="s">
        <v>104</v>
      </c>
      <c r="C9657">
        <v>632</v>
      </c>
      <c r="D9657">
        <v>24022</v>
      </c>
      <c r="E9657">
        <v>609</v>
      </c>
      <c r="F9657">
        <v>10</v>
      </c>
      <c r="G9657">
        <v>13</v>
      </c>
      <c r="H9657">
        <v>2</v>
      </c>
    </row>
    <row r="9658" spans="1:8" x14ac:dyDescent="0.55000000000000004">
      <c r="A9658" s="1">
        <v>44113</v>
      </c>
      <c r="B9658" s="4" t="s">
        <v>105</v>
      </c>
      <c r="C9658">
        <v>565</v>
      </c>
      <c r="D9658">
        <v>37352</v>
      </c>
      <c r="E9658">
        <v>539</v>
      </c>
      <c r="F9658">
        <v>2</v>
      </c>
      <c r="G9658">
        <v>24</v>
      </c>
      <c r="H9658">
        <v>0</v>
      </c>
    </row>
    <row r="9659" spans="1:8" x14ac:dyDescent="0.55000000000000004">
      <c r="A9659" s="1">
        <v>44113</v>
      </c>
      <c r="B9659" s="4" t="s">
        <v>106</v>
      </c>
      <c r="C9659">
        <v>5493</v>
      </c>
      <c r="D9659">
        <v>83343</v>
      </c>
      <c r="E9659">
        <v>5136</v>
      </c>
      <c r="F9659">
        <v>89</v>
      </c>
      <c r="G9659">
        <v>268</v>
      </c>
      <c r="H9659">
        <v>12</v>
      </c>
    </row>
    <row r="9660" spans="1:8" x14ac:dyDescent="0.55000000000000004">
      <c r="A9660" s="1">
        <v>44113</v>
      </c>
      <c r="B9660" s="4" t="s">
        <v>107</v>
      </c>
      <c r="C9660">
        <v>535</v>
      </c>
      <c r="D9660">
        <v>13981</v>
      </c>
      <c r="E9660">
        <v>492</v>
      </c>
      <c r="F9660">
        <v>7</v>
      </c>
      <c r="G9660">
        <v>36</v>
      </c>
      <c r="H9660">
        <v>1</v>
      </c>
    </row>
    <row r="9661" spans="1:8" x14ac:dyDescent="0.55000000000000004">
      <c r="A9661" s="1">
        <v>44113</v>
      </c>
      <c r="B9661" s="4" t="s">
        <v>108</v>
      </c>
      <c r="C9661">
        <v>511</v>
      </c>
      <c r="D9661">
        <v>12692</v>
      </c>
      <c r="E9661">
        <v>489</v>
      </c>
      <c r="F9661">
        <v>8</v>
      </c>
      <c r="G9661">
        <v>14</v>
      </c>
      <c r="H9661">
        <v>0</v>
      </c>
    </row>
    <row r="9662" spans="1:8" x14ac:dyDescent="0.55000000000000004">
      <c r="A9662" s="1">
        <v>44113</v>
      </c>
      <c r="B9662" s="4" t="s">
        <v>109</v>
      </c>
      <c r="C9662">
        <v>1809</v>
      </c>
      <c r="D9662">
        <v>45380</v>
      </c>
      <c r="E9662">
        <v>1719</v>
      </c>
      <c r="F9662">
        <v>27</v>
      </c>
      <c r="G9662">
        <v>63</v>
      </c>
      <c r="H9662">
        <v>2</v>
      </c>
    </row>
    <row r="9663" spans="1:8" x14ac:dyDescent="0.55000000000000004">
      <c r="A9663" s="1">
        <v>44113</v>
      </c>
      <c r="B9663" s="4" t="s">
        <v>110</v>
      </c>
      <c r="C9663">
        <v>11057</v>
      </c>
      <c r="D9663">
        <v>199072</v>
      </c>
      <c r="E9663">
        <v>10378</v>
      </c>
      <c r="F9663">
        <v>221</v>
      </c>
      <c r="G9663">
        <v>445</v>
      </c>
      <c r="H9663">
        <v>23</v>
      </c>
    </row>
    <row r="9664" spans="1:8" x14ac:dyDescent="0.55000000000000004">
      <c r="A9664" s="1">
        <v>44113</v>
      </c>
      <c r="B9664" s="4" t="s">
        <v>111</v>
      </c>
      <c r="C9664">
        <v>2865</v>
      </c>
      <c r="D9664">
        <v>60098</v>
      </c>
      <c r="E9664">
        <v>2672</v>
      </c>
      <c r="F9664">
        <v>59</v>
      </c>
      <c r="G9664">
        <v>134</v>
      </c>
      <c r="H9664">
        <v>12</v>
      </c>
    </row>
    <row r="9665" spans="1:8" x14ac:dyDescent="0.55000000000000004">
      <c r="A9665" s="1">
        <v>44113</v>
      </c>
      <c r="B9665" s="4" t="s">
        <v>112</v>
      </c>
      <c r="C9665">
        <v>595</v>
      </c>
      <c r="D9665">
        <v>21963</v>
      </c>
      <c r="E9665">
        <v>559</v>
      </c>
      <c r="F9665">
        <v>9</v>
      </c>
      <c r="G9665">
        <v>27</v>
      </c>
      <c r="H9665">
        <v>0</v>
      </c>
    </row>
    <row r="9666" spans="1:8" x14ac:dyDescent="0.55000000000000004">
      <c r="A9666" s="1">
        <v>44113</v>
      </c>
      <c r="B9666" s="4" t="s">
        <v>113</v>
      </c>
      <c r="C9666">
        <v>249</v>
      </c>
      <c r="D9666">
        <v>9647</v>
      </c>
      <c r="E9666">
        <v>234</v>
      </c>
      <c r="F9666">
        <v>4</v>
      </c>
      <c r="G9666">
        <v>8</v>
      </c>
      <c r="H9666">
        <v>0</v>
      </c>
    </row>
    <row r="9667" spans="1:8" x14ac:dyDescent="0.55000000000000004">
      <c r="A9667" s="1">
        <v>44113</v>
      </c>
      <c r="B9667" s="4" t="s">
        <v>114</v>
      </c>
      <c r="C9667">
        <v>36</v>
      </c>
      <c r="D9667">
        <v>5517</v>
      </c>
      <c r="E9667">
        <v>33</v>
      </c>
      <c r="F9667">
        <v>0</v>
      </c>
      <c r="G9667">
        <v>3</v>
      </c>
      <c r="H9667">
        <v>0</v>
      </c>
    </row>
    <row r="9668" spans="1:8" x14ac:dyDescent="0.55000000000000004">
      <c r="A9668" s="1">
        <v>44113</v>
      </c>
      <c r="B9668" s="4" t="s">
        <v>115</v>
      </c>
      <c r="C9668">
        <v>140</v>
      </c>
      <c r="D9668">
        <v>5907</v>
      </c>
      <c r="E9668">
        <v>140</v>
      </c>
      <c r="F9668">
        <v>0</v>
      </c>
      <c r="G9668">
        <v>0</v>
      </c>
      <c r="H9668">
        <v>0</v>
      </c>
    </row>
    <row r="9669" spans="1:8" x14ac:dyDescent="0.55000000000000004">
      <c r="A9669" s="1">
        <v>44113</v>
      </c>
      <c r="B9669" s="4" t="s">
        <v>116</v>
      </c>
      <c r="C9669">
        <v>163</v>
      </c>
      <c r="D9669">
        <v>8654</v>
      </c>
      <c r="E9669">
        <v>152</v>
      </c>
      <c r="F9669">
        <v>1</v>
      </c>
      <c r="G9669">
        <v>8</v>
      </c>
      <c r="H9669">
        <v>3</v>
      </c>
    </row>
    <row r="9670" spans="1:8" x14ac:dyDescent="0.55000000000000004">
      <c r="A9670" s="1">
        <v>44113</v>
      </c>
      <c r="B9670" s="4" t="s">
        <v>117</v>
      </c>
      <c r="C9670">
        <v>620</v>
      </c>
      <c r="D9670">
        <v>22098</v>
      </c>
      <c r="E9670">
        <v>547</v>
      </c>
      <c r="F9670">
        <v>3</v>
      </c>
      <c r="G9670">
        <v>65</v>
      </c>
      <c r="H9670">
        <v>0</v>
      </c>
    </row>
    <row r="9671" spans="1:8" x14ac:dyDescent="0.55000000000000004">
      <c r="A9671" s="1">
        <v>44113</v>
      </c>
      <c r="B9671" s="4" t="s">
        <v>118</v>
      </c>
      <c r="C9671">
        <v>208</v>
      </c>
      <c r="D9671">
        <v>10465</v>
      </c>
      <c r="E9671">
        <v>197</v>
      </c>
      <c r="F9671">
        <v>2</v>
      </c>
      <c r="G9671">
        <v>9</v>
      </c>
      <c r="H9671">
        <v>1</v>
      </c>
    </row>
    <row r="9672" spans="1:8" x14ac:dyDescent="0.55000000000000004">
      <c r="A9672" s="1">
        <v>44113</v>
      </c>
      <c r="B9672" s="4" t="s">
        <v>119</v>
      </c>
      <c r="C9672">
        <v>149</v>
      </c>
      <c r="D9672">
        <v>7069</v>
      </c>
      <c r="E9672">
        <v>131</v>
      </c>
      <c r="F9672">
        <v>9</v>
      </c>
      <c r="G9672">
        <v>0</v>
      </c>
      <c r="H9672">
        <v>0</v>
      </c>
    </row>
    <row r="9673" spans="1:8" x14ac:dyDescent="0.55000000000000004">
      <c r="A9673" s="1">
        <v>44113</v>
      </c>
      <c r="B9673" s="4" t="s">
        <v>120</v>
      </c>
      <c r="C9673">
        <v>93</v>
      </c>
      <c r="D9673">
        <v>11409</v>
      </c>
      <c r="E9673">
        <v>91</v>
      </c>
      <c r="F9673">
        <v>2</v>
      </c>
      <c r="G9673">
        <v>0</v>
      </c>
      <c r="H9673">
        <v>0</v>
      </c>
    </row>
    <row r="9674" spans="1:8" x14ac:dyDescent="0.55000000000000004">
      <c r="A9674" s="1">
        <v>44113</v>
      </c>
      <c r="B9674" s="4" t="s">
        <v>121</v>
      </c>
      <c r="C9674">
        <v>115</v>
      </c>
      <c r="D9674">
        <v>4175</v>
      </c>
      <c r="E9674">
        <v>108</v>
      </c>
      <c r="F9674">
        <v>6</v>
      </c>
      <c r="G9674">
        <v>1</v>
      </c>
      <c r="H9674">
        <v>0</v>
      </c>
    </row>
    <row r="9675" spans="1:8" x14ac:dyDescent="0.55000000000000004">
      <c r="A9675" s="1">
        <v>44113</v>
      </c>
      <c r="B9675" s="4" t="s">
        <v>169</v>
      </c>
      <c r="C9675">
        <v>138</v>
      </c>
      <c r="D9675">
        <v>3528</v>
      </c>
      <c r="E9675">
        <v>134</v>
      </c>
      <c r="F9675">
        <v>4</v>
      </c>
      <c r="G9675">
        <v>0</v>
      </c>
      <c r="H9675">
        <v>0</v>
      </c>
    </row>
    <row r="9676" spans="1:8" x14ac:dyDescent="0.55000000000000004">
      <c r="A9676" s="1">
        <v>44113</v>
      </c>
      <c r="B9676" s="4" t="s">
        <v>122</v>
      </c>
      <c r="C9676">
        <v>5077</v>
      </c>
      <c r="D9676">
        <v>142188</v>
      </c>
      <c r="E9676">
        <v>4925</v>
      </c>
      <c r="F9676">
        <v>99</v>
      </c>
      <c r="G9676">
        <v>64</v>
      </c>
      <c r="H9676">
        <v>6</v>
      </c>
    </row>
    <row r="9677" spans="1:8" x14ac:dyDescent="0.55000000000000004">
      <c r="A9677" s="1">
        <v>44113</v>
      </c>
      <c r="B9677" s="4" t="s">
        <v>123</v>
      </c>
      <c r="C9677">
        <v>248</v>
      </c>
      <c r="D9677">
        <v>6267</v>
      </c>
      <c r="E9677">
        <v>247</v>
      </c>
      <c r="F9677">
        <v>0</v>
      </c>
      <c r="G9677">
        <v>3</v>
      </c>
      <c r="H9677">
        <v>0</v>
      </c>
    </row>
    <row r="9678" spans="1:8" x14ac:dyDescent="0.55000000000000004">
      <c r="A9678" s="1">
        <v>44113</v>
      </c>
      <c r="B9678" s="4" t="s">
        <v>124</v>
      </c>
      <c r="C9678">
        <v>239</v>
      </c>
      <c r="D9678">
        <v>19716</v>
      </c>
      <c r="E9678">
        <v>233</v>
      </c>
      <c r="F9678">
        <v>3</v>
      </c>
      <c r="G9678">
        <v>3</v>
      </c>
      <c r="H9678">
        <v>0</v>
      </c>
    </row>
    <row r="9679" spans="1:8" x14ac:dyDescent="0.55000000000000004">
      <c r="A9679" s="1">
        <v>44113</v>
      </c>
      <c r="B9679" s="4" t="s">
        <v>125</v>
      </c>
      <c r="C9679">
        <v>652</v>
      </c>
      <c r="D9679">
        <v>17242</v>
      </c>
      <c r="E9679">
        <v>566</v>
      </c>
      <c r="F9679">
        <v>8</v>
      </c>
      <c r="G9679">
        <v>57</v>
      </c>
      <c r="H9679">
        <v>0</v>
      </c>
    </row>
    <row r="9680" spans="1:8" x14ac:dyDescent="0.55000000000000004">
      <c r="A9680" s="1">
        <v>44113</v>
      </c>
      <c r="B9680" s="4" t="s">
        <v>126</v>
      </c>
      <c r="C9680">
        <v>158</v>
      </c>
      <c r="D9680">
        <v>17988</v>
      </c>
      <c r="E9680">
        <v>155</v>
      </c>
      <c r="F9680">
        <v>2</v>
      </c>
      <c r="G9680">
        <v>1</v>
      </c>
      <c r="H9680">
        <v>0</v>
      </c>
    </row>
    <row r="9681" spans="1:8" x14ac:dyDescent="0.55000000000000004">
      <c r="A9681" s="1">
        <v>44113</v>
      </c>
      <c r="B9681" s="4" t="s">
        <v>127</v>
      </c>
      <c r="C9681">
        <v>344</v>
      </c>
      <c r="D9681">
        <v>8656</v>
      </c>
      <c r="E9681">
        <v>344</v>
      </c>
      <c r="F9681">
        <v>1</v>
      </c>
      <c r="G9681">
        <v>0</v>
      </c>
      <c r="H9681">
        <v>0</v>
      </c>
    </row>
    <row r="9682" spans="1:8" x14ac:dyDescent="0.55000000000000004">
      <c r="A9682" s="1">
        <v>44113</v>
      </c>
      <c r="B9682" s="4" t="s">
        <v>128</v>
      </c>
      <c r="C9682">
        <v>447</v>
      </c>
      <c r="D9682">
        <v>20254</v>
      </c>
      <c r="E9682">
        <v>413</v>
      </c>
      <c r="F9682">
        <v>12</v>
      </c>
      <c r="G9682">
        <v>31</v>
      </c>
      <c r="H9682">
        <v>0</v>
      </c>
    </row>
    <row r="9683" spans="1:8" x14ac:dyDescent="0.55000000000000004">
      <c r="A9683" s="1">
        <v>44113</v>
      </c>
      <c r="B9683" s="4" t="s">
        <v>129</v>
      </c>
      <c r="C9683">
        <v>2710</v>
      </c>
      <c r="D9683">
        <v>43113</v>
      </c>
      <c r="E9683">
        <v>2391</v>
      </c>
      <c r="F9683">
        <v>48</v>
      </c>
      <c r="G9683">
        <v>275</v>
      </c>
      <c r="H9683">
        <v>9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25" style="7" customWidth="1"/>
    <col min="12" max="12" width="12.1640625" style="7" customWidth="1"/>
    <col min="13" max="13" width="10.75" style="7" bestFit="1" customWidth="1"/>
    <col min="14" max="14" width="7.1640625" style="7" bestFit="1" customWidth="1"/>
    <col min="15" max="15" width="6.6640625" style="7" customWidth="1"/>
    <col min="16" max="16384" width="8.6640625" style="7"/>
  </cols>
  <sheetData>
    <row r="1" spans="1:15" x14ac:dyDescent="0.55000000000000004">
      <c r="A1" s="48" t="s">
        <v>229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44114</v>
      </c>
      <c r="B3" s="7" t="s">
        <v>6</v>
      </c>
      <c r="C3" s="7">
        <f>IF(C13="", "", C13)</f>
        <v>87191</v>
      </c>
      <c r="D3" s="7">
        <f>IF(B13="", "", B13)</f>
        <v>2052473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5120</v>
      </c>
      <c r="I3" s="7" t="str">
        <f>IF(I13="", "", I13)</f>
        <v/>
      </c>
      <c r="J3" s="7">
        <f t="shared" ref="J3:L3" si="1">IF(J13="", "", J13)</f>
        <v>147</v>
      </c>
      <c r="K3" s="7" t="str">
        <f t="shared" si="1"/>
        <v/>
      </c>
      <c r="L3" s="7" t="str">
        <f t="shared" si="1"/>
        <v/>
      </c>
      <c r="M3" s="7">
        <f>IF(N13="", "", N13)</f>
        <v>80425</v>
      </c>
      <c r="N3" s="7">
        <f>IF(O13="", "", O13)</f>
        <v>1623</v>
      </c>
    </row>
    <row r="4" spans="1:15" x14ac:dyDescent="0.55000000000000004">
      <c r="A4" s="6">
        <f t="shared" ref="A4:A5" si="2">DATE($B$9, $C$9, $D$9)</f>
        <v>44114</v>
      </c>
      <c r="B4" s="7" t="s">
        <v>7</v>
      </c>
      <c r="C4" s="7">
        <f t="shared" ref="C4:C5" si="3">IF(C14="", "", C14)</f>
        <v>1027</v>
      </c>
      <c r="D4" s="7">
        <f t="shared" ref="D4:D5" si="4">IF(B14="", "", B14)</f>
        <v>232768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110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916</v>
      </c>
      <c r="N4" s="7">
        <f t="shared" si="8"/>
        <v>1</v>
      </c>
    </row>
    <row r="5" spans="1:15" x14ac:dyDescent="0.55000000000000004">
      <c r="A5" s="6">
        <f t="shared" si="2"/>
        <v>44114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8" t="s">
        <v>278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</row>
    <row r="8" spans="1:15" x14ac:dyDescent="0.55000000000000004">
      <c r="A8" s="49" t="s">
        <v>333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</row>
    <row r="9" spans="1:15" x14ac:dyDescent="0.55000000000000004">
      <c r="B9" s="9">
        <v>2020</v>
      </c>
      <c r="C9" s="9">
        <v>10</v>
      </c>
      <c r="D9" s="9">
        <v>10</v>
      </c>
    </row>
    <row r="10" spans="1:15" x14ac:dyDescent="0.55000000000000004">
      <c r="B10" s="48" t="s">
        <v>66</v>
      </c>
      <c r="C10" s="48"/>
      <c r="D10" s="48" t="s">
        <v>67</v>
      </c>
      <c r="E10" s="48"/>
      <c r="F10" s="48"/>
      <c r="G10" s="48" t="s">
        <v>70</v>
      </c>
      <c r="H10" s="48"/>
      <c r="I10" s="48"/>
      <c r="J10" s="48"/>
      <c r="K10" s="48"/>
      <c r="L10" s="48"/>
      <c r="M10" s="48"/>
      <c r="N10" s="48"/>
      <c r="O10" s="48"/>
    </row>
    <row r="11" spans="1:15" x14ac:dyDescent="0.55000000000000004">
      <c r="B11" s="48"/>
      <c r="C11" s="48"/>
      <c r="D11" s="48"/>
      <c r="E11" s="48"/>
      <c r="F11" s="48"/>
      <c r="G11" s="48" t="s">
        <v>71</v>
      </c>
      <c r="H11" s="48"/>
      <c r="I11" s="48"/>
      <c r="J11" s="48"/>
      <c r="K11" s="48"/>
      <c r="L11" s="48"/>
      <c r="M11" s="48"/>
      <c r="N11" s="48" t="s">
        <v>79</v>
      </c>
      <c r="O11" s="48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8"/>
      <c r="O12" s="48"/>
    </row>
    <row r="13" spans="1:15" x14ac:dyDescent="0.55000000000000004">
      <c r="A13" s="7" t="s">
        <v>63</v>
      </c>
      <c r="B13" s="9">
        <v>2052473</v>
      </c>
      <c r="C13" s="9">
        <v>87191</v>
      </c>
      <c r="D13" s="8"/>
      <c r="E13" s="8"/>
      <c r="F13" s="8"/>
      <c r="G13" s="8"/>
      <c r="H13" s="9">
        <v>5120</v>
      </c>
      <c r="I13" s="8"/>
      <c r="J13" s="9">
        <v>147</v>
      </c>
      <c r="K13" s="8"/>
      <c r="L13" s="8"/>
      <c r="M13" s="31">
        <f>F13</f>
        <v>0</v>
      </c>
      <c r="N13" s="9">
        <v>80425</v>
      </c>
      <c r="O13" s="9">
        <v>1623</v>
      </c>
    </row>
    <row r="14" spans="1:15" x14ac:dyDescent="0.55000000000000004">
      <c r="A14" s="7" t="s">
        <v>64</v>
      </c>
      <c r="B14" s="9">
        <v>232768</v>
      </c>
      <c r="C14" s="9">
        <v>1027</v>
      </c>
      <c r="D14" s="8"/>
      <c r="E14" s="8"/>
      <c r="F14" s="8"/>
      <c r="G14" s="8"/>
      <c r="H14" s="9">
        <v>110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916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2286070</v>
      </c>
      <c r="C16" s="7">
        <f t="shared" ref="C16:O16" si="13">SUM(C13:C15)</f>
        <v>88233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5230</v>
      </c>
      <c r="I16" s="7">
        <f t="shared" si="13"/>
        <v>0</v>
      </c>
      <c r="J16" s="7">
        <f t="shared" si="13"/>
        <v>147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81356</v>
      </c>
      <c r="O16" s="7">
        <f t="shared" si="13"/>
        <v>1624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8" t="s">
        <v>277</v>
      </c>
      <c r="B1" s="48"/>
      <c r="C1" s="48"/>
      <c r="D1" s="48"/>
      <c r="E1" s="48"/>
      <c r="F1" s="48"/>
      <c r="G1" s="48"/>
      <c r="H1" s="48"/>
      <c r="I1" s="48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10</v>
      </c>
      <c r="C2" s="25">
        <f>DAY(DATE('Conv-total'!$B$9, 'Conv-total'!$C$9, 'Conv-total'!$D$9) -1)</f>
        <v>9</v>
      </c>
      <c r="D2" s="50" t="s">
        <v>275</v>
      </c>
      <c r="E2" s="48"/>
      <c r="F2" s="48"/>
      <c r="G2" s="48"/>
      <c r="H2" s="48"/>
      <c r="I2" s="48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44113</v>
      </c>
      <c r="C5" s="28" t="s">
        <v>17</v>
      </c>
      <c r="D5" s="39">
        <f>IFERROR(INT(TRIM(SUBSTITUTE(VLOOKUP($A5&amp;"*",各都道府県の状況!$A:$I,D$3,FALSE), "※5", ""))), "")</f>
        <v>2296</v>
      </c>
      <c r="E5" s="39">
        <f>IFERROR(INT(TRIM(SUBSTITUTE(VLOOKUP($A5&amp;"*",各都道府県の状況!$A:$I,E$3,FALSE), "※5", ""))), "")</f>
        <v>62719</v>
      </c>
      <c r="F5" s="39">
        <f>IFERROR(INT(TRIM(SUBSTITUTE(VLOOKUP($A5&amp;"*",各都道府県の状況!$A:$I,F$3,FALSE), "※5", ""))), "")</f>
        <v>1991</v>
      </c>
      <c r="G5" s="39">
        <f>IFERROR(INT(TRIM(SUBSTITUTE(VLOOKUP($A5&amp;"*",各都道府県の状況!$A:$I,G$3,FALSE), "※5", ""))), "")</f>
        <v>107</v>
      </c>
      <c r="H5" s="39">
        <f>IFERROR(INT(TRIM(SUBSTITUTE(VLOOKUP($A5&amp;"*",各都道府県の状況!$A:$I,H$3,FALSE), "※5", ""))), "")</f>
        <v>198</v>
      </c>
      <c r="I5" s="39">
        <f>IFERROR(INT(TRIM(SUBSTITUTE(VLOOKUP($A5&amp;"*",各都道府県の状況!$A:$I,I$3,FALSE), "※5", ""))), "")</f>
        <v>0</v>
      </c>
      <c r="J5" s="5"/>
    </row>
    <row r="6" spans="1:10" x14ac:dyDescent="0.55000000000000004">
      <c r="A6" s="24" t="s">
        <v>231</v>
      </c>
      <c r="B6" s="27">
        <f t="shared" si="0"/>
        <v>44113</v>
      </c>
      <c r="C6" s="19" t="s">
        <v>18</v>
      </c>
      <c r="D6" s="39">
        <f>IFERROR(INT(TRIM(SUBSTITUTE(VLOOKUP($A6&amp;"*",各都道府県の状況!$A:$I,D$3,FALSE), "※5", ""))), "")</f>
        <v>37</v>
      </c>
      <c r="E6" s="39">
        <f>IFERROR(INT(TRIM(SUBSTITUTE(VLOOKUP($A6&amp;"*",各都道府県の状況!$A:$I,E$3,FALSE), "※5", ""))), "")</f>
        <v>2590</v>
      </c>
      <c r="F6" s="39">
        <f>IFERROR(INT(TRIM(SUBSTITUTE(VLOOKUP($A6&amp;"*",各都道府県の状況!$A:$I,F$3,FALSE), "※5", ""))), "")</f>
        <v>35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1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44113</v>
      </c>
      <c r="C7" s="19" t="s">
        <v>19</v>
      </c>
      <c r="D7" s="39">
        <f>IFERROR(INT(TRIM(SUBSTITUTE(VLOOKUP($A7&amp;"*",各都道府県の状況!$A:$I,D$3,FALSE), "※5", ""))), "")</f>
        <v>24</v>
      </c>
      <c r="E7" s="39">
        <f>IFERROR(INT(TRIM(SUBSTITUTE(VLOOKUP($A7&amp;"*",各都道府県の状況!$A:$I,E$3,FALSE), "※5", ""))), "")</f>
        <v>4599</v>
      </c>
      <c r="F7" s="39">
        <f>IFERROR(INT(TRIM(SUBSTITUTE(VLOOKUP($A7&amp;"*",各都道府県の状況!$A:$I,F$3,FALSE), "※5", ""))), "")</f>
        <v>23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1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44113</v>
      </c>
      <c r="C8" s="19" t="s">
        <v>20</v>
      </c>
      <c r="D8" s="39">
        <f>IFERROR(INT(TRIM(SUBSTITUTE(VLOOKUP($A8&amp;"*",各都道府県の状況!$A:$I,D$3,FALSE), "※5", ""))), "")</f>
        <v>461</v>
      </c>
      <c r="E8" s="39">
        <f>IFERROR(INT(TRIM(SUBSTITUTE(VLOOKUP($A8&amp;"*",各都道府県の状況!$A:$I,E$3,FALSE), "※5", ""))), "")</f>
        <v>11240</v>
      </c>
      <c r="F8" s="39">
        <f>IFERROR(INT(TRIM(SUBSTITUTE(VLOOKUP($A8&amp;"*",各都道府県の状況!$A:$I,F$3,FALSE), "※5", ""))), "")</f>
        <v>410</v>
      </c>
      <c r="G8" s="39">
        <f>IFERROR(INT(TRIM(SUBSTITUTE(VLOOKUP($A8&amp;"*",各都道府県の状況!$A:$I,G$3,FALSE), "※5", ""))), "")</f>
        <v>2</v>
      </c>
      <c r="H8" s="39">
        <f>IFERROR(INT(TRIM(SUBSTITUTE(VLOOKUP($A8&amp;"*",各都道府県の状況!$A:$I,H$3,FALSE), "※5", ""))), "")</f>
        <v>49</v>
      </c>
      <c r="I8" s="39">
        <f>IFERROR(INT(TRIM(SUBSTITUTE(VLOOKUP($A8&amp;"*",各都道府県の状況!$A:$I,I$3,FALSE), "※5", ""))), "")</f>
        <v>1</v>
      </c>
    </row>
    <row r="9" spans="1:10" ht="21" customHeight="1" x14ac:dyDescent="0.55000000000000004">
      <c r="A9" s="24" t="s">
        <v>233</v>
      </c>
      <c r="B9" s="27">
        <f t="shared" si="0"/>
        <v>44113</v>
      </c>
      <c r="C9" s="19" t="s">
        <v>21</v>
      </c>
      <c r="D9" s="39">
        <f>IFERROR(INT(TRIM(SUBSTITUTE(VLOOKUP($A9&amp;"*",各都道府県の状況!$A:$I,D$3,FALSE), "※5", ""))), "")</f>
        <v>58</v>
      </c>
      <c r="E9" s="39">
        <f>IFERROR(INT(TRIM(SUBSTITUTE(VLOOKUP($A9&amp;"*",各都道府県の状況!$A:$I,E$3,FALSE), "※5", ""))), "")</f>
        <v>2309</v>
      </c>
      <c r="F9" s="39">
        <f>IFERROR(INT(TRIM(SUBSTITUTE(VLOOKUP($A9&amp;"*",各都道府県の状況!$A:$I,F$3,FALSE), "※5", ""))), "")</f>
        <v>53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5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44113</v>
      </c>
      <c r="C10" s="19" t="s">
        <v>22</v>
      </c>
      <c r="D10" s="39">
        <f>IFERROR(INT(TRIM(SUBSTITUTE(VLOOKUP($A10&amp;"*",各都道府県の状況!$A:$I,D$3,FALSE), "※5", ""))), "")</f>
        <v>81</v>
      </c>
      <c r="E10" s="39">
        <f>IFERROR(INT(TRIM(SUBSTITUTE(VLOOKUP($A10&amp;"*",各都道府県の状況!$A:$I,E$3,FALSE), "※5", ""))), "")</f>
        <v>5276</v>
      </c>
      <c r="F10" s="39">
        <f>IFERROR(INT(TRIM(SUBSTITUTE(VLOOKUP($A10&amp;"*",各都道府県の状況!$A:$I,F$3,FALSE), "※5", ""))), "")</f>
        <v>76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4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44113</v>
      </c>
      <c r="C11" s="19" t="s">
        <v>62</v>
      </c>
      <c r="D11" s="39">
        <f>IFERROR(INT(TRIM(SUBSTITUTE(VLOOKUP($A11&amp;"*",各都道府県の状況!$A:$I,D$3,FALSE), "※5", ""))), "")</f>
        <v>295</v>
      </c>
      <c r="E11" s="39">
        <f>IFERROR(INT(TRIM(SUBSTITUTE(VLOOKUP($A11&amp;"*",各都道府県の状況!$A:$I,E$3,FALSE), "※5", ""))), "")</f>
        <v>22225</v>
      </c>
      <c r="F11" s="39">
        <f>IFERROR(INT(TRIM(SUBSTITUTE(VLOOKUP($A11&amp;"*",各都道府県の状況!$A:$I,F$3,FALSE), "※5", ""))), "")</f>
        <v>233</v>
      </c>
      <c r="G11" s="39">
        <f>IFERROR(INT(TRIM(SUBSTITUTE(VLOOKUP($A11&amp;"*",各都道府県の状況!$A:$I,G$3,FALSE), "※5", ""))), "")</f>
        <v>4</v>
      </c>
      <c r="H11" s="39">
        <f>IFERROR(INT(TRIM(SUBSTITUTE(VLOOKUP($A11&amp;"*",各都道府県の状況!$A:$I,H$3,FALSE), "※5", ""))), "")</f>
        <v>58</v>
      </c>
      <c r="I11" s="39">
        <f>IFERROR(INT(TRIM(SUBSTITUTE(VLOOKUP($A11&amp;"*",各都道府県の状況!$A:$I,I$3,FALSE), "※5", ""))), "")</f>
        <v>4</v>
      </c>
    </row>
    <row r="12" spans="1:10" x14ac:dyDescent="0.55000000000000004">
      <c r="A12" s="24" t="s">
        <v>236</v>
      </c>
      <c r="B12" s="27">
        <f t="shared" si="0"/>
        <v>44113</v>
      </c>
      <c r="C12" s="19" t="s">
        <v>23</v>
      </c>
      <c r="D12" s="39">
        <f>IFERROR(INT(TRIM(SUBSTITUTE(VLOOKUP($A12&amp;"*",各都道府県の状況!$A:$I,D$3,FALSE), "※5", ""))), "")</f>
        <v>700</v>
      </c>
      <c r="E12" s="39">
        <f>IFERROR(INT(TRIM(SUBSTITUTE(VLOOKUP($A12&amp;"*",各都道府県の状況!$A:$I,E$3,FALSE), "※5", ""))), "")</f>
        <v>12878</v>
      </c>
      <c r="F12" s="39">
        <f>IFERROR(INT(TRIM(SUBSTITUTE(VLOOKUP($A12&amp;"*",各都道府県の状況!$A:$I,F$3,FALSE), "※5", ""))), "")</f>
        <v>633</v>
      </c>
      <c r="G12" s="39">
        <f>IFERROR(INT(TRIM(SUBSTITUTE(VLOOKUP($A12&amp;"*",各都道府県の状況!$A:$I,G$3,FALSE), "※5", ""))), "")</f>
        <v>17</v>
      </c>
      <c r="H12" s="39">
        <f>IFERROR(INT(TRIM(SUBSTITUTE(VLOOKUP($A12&amp;"*",各都道府県の状況!$A:$I,H$3,FALSE), "※5", ""))), "")</f>
        <v>50</v>
      </c>
      <c r="I12" s="39">
        <f>IFERROR(INT(TRIM(SUBSTITUTE(VLOOKUP($A12&amp;"*",各都道府県の状況!$A:$I,I$3,FALSE), "※5", ""))), "")</f>
        <v>5</v>
      </c>
    </row>
    <row r="13" spans="1:10" x14ac:dyDescent="0.55000000000000004">
      <c r="A13" s="24" t="s">
        <v>237</v>
      </c>
      <c r="B13" s="27">
        <f t="shared" si="0"/>
        <v>44113</v>
      </c>
      <c r="C13" s="19" t="s">
        <v>24</v>
      </c>
      <c r="D13" s="39">
        <f>IFERROR(INT(TRIM(SUBSTITUTE(VLOOKUP($A13&amp;"*",各都道府県の状況!$A:$I,D$3,FALSE), "※5", ""))), "")</f>
        <v>443</v>
      </c>
      <c r="E13" s="39">
        <f>IFERROR(INT(TRIM(SUBSTITUTE(VLOOKUP($A13&amp;"*",各都道府県の状況!$A:$I,E$3,FALSE), "※5", ""))), "")</f>
        <v>33095</v>
      </c>
      <c r="F13" s="39">
        <f>IFERROR(INT(TRIM(SUBSTITUTE(VLOOKUP($A13&amp;"*",各都道府県の状況!$A:$I,F$3,FALSE), "※5", ""))), "")</f>
        <v>421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23</v>
      </c>
      <c r="I13" s="39">
        <f>IFERROR(INT(TRIM(SUBSTITUTE(VLOOKUP($A13&amp;"*",各都道府県の状況!$A:$I,I$3,FALSE), "※5", ""))), "")</f>
        <v>0</v>
      </c>
    </row>
    <row r="14" spans="1:10" x14ac:dyDescent="0.55000000000000004">
      <c r="A14" s="24" t="s">
        <v>238</v>
      </c>
      <c r="B14" s="27">
        <f t="shared" si="0"/>
        <v>44113</v>
      </c>
      <c r="C14" s="19" t="s">
        <v>25</v>
      </c>
      <c r="D14" s="39">
        <f>IFERROR(INT(TRIM(SUBSTITUTE(VLOOKUP($A14&amp;"*",各都道府県の状況!$A:$I,D$3,FALSE), "※5", ""))), "")</f>
        <v>747</v>
      </c>
      <c r="E14" s="39">
        <f>IFERROR(INT(TRIM(SUBSTITUTE(VLOOKUP($A14&amp;"*",各都道府県の状況!$A:$I,E$3,FALSE), "※5", ""))), "")</f>
        <v>24420</v>
      </c>
      <c r="F14" s="39">
        <f>IFERROR(INT(TRIM(SUBSTITUTE(VLOOKUP($A14&amp;"*",各都道府県の状況!$A:$I,F$3,FALSE), "※5", ""))), "")</f>
        <v>688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40</v>
      </c>
      <c r="I14" s="39">
        <f>IFERROR(INT(TRIM(SUBSTITUTE(VLOOKUP($A14&amp;"*",各都道府県の状況!$A:$I,I$3,FALSE), "※5", ""))), "")</f>
        <v>5</v>
      </c>
    </row>
    <row r="15" spans="1:10" x14ac:dyDescent="0.55000000000000004">
      <c r="A15" s="24" t="s">
        <v>239</v>
      </c>
      <c r="B15" s="27">
        <f t="shared" si="0"/>
        <v>44113</v>
      </c>
      <c r="C15" s="19" t="s">
        <v>26</v>
      </c>
      <c r="D15" s="39">
        <f>IFERROR(INT(TRIM(SUBSTITUTE(VLOOKUP($A15&amp;"*",各都道府県の状況!$A:$I,D$3,FALSE), "※5", ""))), "")</f>
        <v>4951</v>
      </c>
      <c r="E15" s="39">
        <f>IFERROR(INT(TRIM(SUBSTITUTE(VLOOKUP($A15&amp;"*",各都道府県の状況!$A:$I,E$3,FALSE), "※5", ""))), "")</f>
        <v>152490</v>
      </c>
      <c r="F15" s="39">
        <f>IFERROR(INT(TRIM(SUBSTITUTE(VLOOKUP($A15&amp;"*",各都道府県の状況!$A:$I,F$3,FALSE), "※5", ""))), "")</f>
        <v>4507</v>
      </c>
      <c r="G15" s="39">
        <f>IFERROR(INT(TRIM(SUBSTITUTE(VLOOKUP($A15&amp;"*",各都道府県の状況!$A:$I,G$3,FALSE), "※5", ""))), "")</f>
        <v>102</v>
      </c>
      <c r="H15" s="39">
        <f>IFERROR(INT(TRIM(SUBSTITUTE(VLOOKUP($A15&amp;"*",各都道府県の状況!$A:$I,H$3,FALSE), "※5", ""))), "")</f>
        <v>342</v>
      </c>
      <c r="I15" s="39">
        <f>IFERROR(INT(TRIM(SUBSTITUTE(VLOOKUP($A15&amp;"*",各都道府県の状況!$A:$I,I$3,FALSE), "※5", ""))), "")</f>
        <v>6</v>
      </c>
    </row>
    <row r="16" spans="1:10" x14ac:dyDescent="0.55000000000000004">
      <c r="A16" s="24" t="s">
        <v>240</v>
      </c>
      <c r="B16" s="27">
        <f t="shared" si="0"/>
        <v>44113</v>
      </c>
      <c r="C16" s="19" t="s">
        <v>27</v>
      </c>
      <c r="D16" s="39">
        <f>IFERROR(INT(TRIM(SUBSTITUTE(VLOOKUP($A16&amp;"*",各都道府県の状況!$A:$I,D$3,FALSE), "※5", ""))), "")</f>
        <v>4232</v>
      </c>
      <c r="E16" s="39">
        <f>IFERROR(INT(TRIM(SUBSTITUTE(VLOOKUP($A16&amp;"*",各都道府県の状況!$A:$I,E$3,FALSE), "※5", ""))), "")</f>
        <v>104100</v>
      </c>
      <c r="F16" s="39">
        <f>IFERROR(INT(TRIM(SUBSTITUTE(VLOOKUP($A16&amp;"*",各都道府県の状況!$A:$I,F$3,FALSE), "※5", ""))), "")</f>
        <v>3832</v>
      </c>
      <c r="G16" s="39">
        <f>IFERROR(INT(TRIM(SUBSTITUTE(VLOOKUP($A16&amp;"*",各都道府県の状況!$A:$I,G$3,FALSE), "※5", ""))), "")</f>
        <v>72</v>
      </c>
      <c r="H16" s="39">
        <f>IFERROR(INT(TRIM(SUBSTITUTE(VLOOKUP($A16&amp;"*",各都道府県の状況!$A:$I,H$3,FALSE), "※5", ""))), "")</f>
        <v>328</v>
      </c>
      <c r="I16" s="39">
        <f>IFERROR(INT(TRIM(SUBSTITUTE(VLOOKUP($A16&amp;"*",各都道府県の状況!$A:$I,I$3,FALSE), "※5", ""))), "")</f>
        <v>14</v>
      </c>
    </row>
    <row r="17" spans="1:9" x14ac:dyDescent="0.55000000000000004">
      <c r="A17" s="24" t="s">
        <v>241</v>
      </c>
      <c r="B17" s="27">
        <f t="shared" si="0"/>
        <v>44113</v>
      </c>
      <c r="C17" s="19" t="s">
        <v>28</v>
      </c>
      <c r="D17" s="39">
        <f>IFERROR(INT(TRIM(SUBSTITUTE(VLOOKUP($A17&amp;"*",各都道府県の状況!$A:$I,D$3,FALSE), "※5", ""))), "")</f>
        <v>27320</v>
      </c>
      <c r="E17" s="39">
        <f>IFERROR(INT(TRIM(SUBSTITUTE(VLOOKUP($A17&amp;"*",各都道府県の状況!$A:$I,E$3,FALSE), "※5", ""))), "")</f>
        <v>500147</v>
      </c>
      <c r="F17" s="39">
        <f>IFERROR(INT(TRIM(SUBSTITUTE(VLOOKUP($A17&amp;"*",各都道府県の状況!$A:$I,F$3,FALSE), "※5", ""))), "")</f>
        <v>24986</v>
      </c>
      <c r="G17" s="39">
        <f>IFERROR(INT(TRIM(SUBSTITUTE(VLOOKUP($A17&amp;"*",各都道府県の状況!$A:$I,G$3,FALSE), "※5", ""))), "")</f>
        <v>421</v>
      </c>
      <c r="H17" s="39">
        <f>IFERROR(INT(TRIM(SUBSTITUTE(VLOOKUP($A17&amp;"*",各都道府県の状況!$A:$I,H$3,FALSE), "※5", ""))), "")</f>
        <v>1913</v>
      </c>
      <c r="I17" s="39">
        <f>IFERROR(INT(TRIM(SUBSTITUTE(VLOOKUP($A17&amp;"*",各都道府県の状況!$A:$I,I$3,FALSE), "※5", ""))), "")</f>
        <v>21</v>
      </c>
    </row>
    <row r="18" spans="1:9" x14ac:dyDescent="0.55000000000000004">
      <c r="A18" s="24" t="s">
        <v>242</v>
      </c>
      <c r="B18" s="27">
        <f t="shared" si="0"/>
        <v>44113</v>
      </c>
      <c r="C18" s="19" t="s">
        <v>29</v>
      </c>
      <c r="D18" s="39">
        <f>IFERROR(INT(TRIM(SUBSTITUTE(VLOOKUP($A18&amp;"*",各都道府県の状況!$A:$I,D$3,FALSE), "※5", ""))), "")</f>
        <v>7408</v>
      </c>
      <c r="E18" s="39">
        <f>IFERROR(INT(TRIM(SUBSTITUTE(VLOOKUP($A18&amp;"*",各都道府県の状況!$A:$I,E$3,FALSE), "※5", ""))), "")</f>
        <v>167935</v>
      </c>
      <c r="F18" s="39">
        <f>IFERROR(INT(TRIM(SUBSTITUTE(VLOOKUP($A18&amp;"*",各都道府県の状況!$A:$I,F$3,FALSE), "※5", ""))), "")</f>
        <v>6763</v>
      </c>
      <c r="G18" s="39">
        <f>IFERROR(INT(TRIM(SUBSTITUTE(VLOOKUP($A18&amp;"*",各都道府県の状況!$A:$I,G$3,FALSE), "※5", ""))), "")</f>
        <v>149</v>
      </c>
      <c r="H18" s="39">
        <f>IFERROR(INT(TRIM(SUBSTITUTE(VLOOKUP($A18&amp;"*",各都道府県の状況!$A:$I,H$3,FALSE), "※5", ""))), "")</f>
        <v>496</v>
      </c>
      <c r="I18" s="39">
        <f>IFERROR(INT(TRIM(SUBSTITUTE(VLOOKUP($A18&amp;"*",各都道府県の状況!$A:$I,I$3,FALSE), "※5", ""))), "")</f>
        <v>19</v>
      </c>
    </row>
    <row r="19" spans="1:9" x14ac:dyDescent="0.55000000000000004">
      <c r="A19" s="24" t="s">
        <v>243</v>
      </c>
      <c r="B19" s="27">
        <f t="shared" si="0"/>
        <v>44113</v>
      </c>
      <c r="C19" s="19" t="s">
        <v>61</v>
      </c>
      <c r="D19" s="39">
        <f>IFERROR(INT(TRIM(SUBSTITUTE(VLOOKUP($A19&amp;"*",各都道府県の状況!$A:$I,D$3,FALSE), "※5", ""))), "")</f>
        <v>176</v>
      </c>
      <c r="E19" s="39">
        <f>IFERROR(INT(TRIM(SUBSTITUTE(VLOOKUP($A19&amp;"*",各都道府県の状況!$A:$I,E$3,FALSE), "※5", ""))), "")</f>
        <v>16176</v>
      </c>
      <c r="F19" s="39">
        <f>IFERROR(INT(TRIM(SUBSTITUTE(VLOOKUP($A19&amp;"*",各都道府県の状況!$A:$I,F$3,FALSE), "※5", ""))), "")</f>
        <v>169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7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44113</v>
      </c>
      <c r="C20" s="19" t="s">
        <v>30</v>
      </c>
      <c r="D20" s="39">
        <f>IFERROR(INT(TRIM(SUBSTITUTE(VLOOKUP($A20&amp;"*",各都道府県の状況!$A:$I,D$3,FALSE), "※5", ""))), "")</f>
        <v>422</v>
      </c>
      <c r="E20" s="39">
        <f>IFERROR(INT(TRIM(SUBSTITUTE(VLOOKUP($A20&amp;"*",各都道府県の状況!$A:$I,E$3,FALSE), "※5", ""))), "")</f>
        <v>13250</v>
      </c>
      <c r="F20" s="39">
        <f>IFERROR(INT(TRIM(SUBSTITUTE(VLOOKUP($A20&amp;"*",各都道府県の状況!$A:$I,F$3,FALSE), "※5", ""))), "")</f>
        <v>389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7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44113</v>
      </c>
      <c r="C21" s="19" t="s">
        <v>31</v>
      </c>
      <c r="D21" s="39">
        <f>IFERROR(INT(TRIM(SUBSTITUTE(VLOOKUP($A21&amp;"*",各都道府県の状況!$A:$I,D$3,FALSE), "※5", ""))), "")</f>
        <v>780</v>
      </c>
      <c r="E21" s="39">
        <f>IFERROR(INT(TRIM(SUBSTITUTE(VLOOKUP($A21&amp;"*",各都道府県の状況!$A:$I,E$3,FALSE), "※5", ""))), "")</f>
        <v>14182</v>
      </c>
      <c r="F21" s="39">
        <f>IFERROR(INT(TRIM(SUBSTITUTE(VLOOKUP($A21&amp;"*",各都道府県の状況!$A:$I,F$3,FALSE), "※5", ""))), "")</f>
        <v>712</v>
      </c>
      <c r="G21" s="39">
        <f>IFERROR(INT(TRIM(SUBSTITUTE(VLOOKUP($A21&amp;"*",各都道府県の状況!$A:$I,G$3,FALSE), "※5", ""))), "")</f>
        <v>47</v>
      </c>
      <c r="H21" s="39">
        <f>IFERROR(INT(TRIM(SUBSTITUTE(VLOOKUP($A21&amp;"*",各都道府県の状況!$A:$I,H$3,FALSE), "※5", ""))), "")</f>
        <v>21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44113</v>
      </c>
      <c r="C22" s="19" t="s">
        <v>32</v>
      </c>
      <c r="D22" s="39">
        <f>IFERROR(INT(TRIM(SUBSTITUTE(VLOOKUP($A22&amp;"*",各都道府県の状況!$A:$I,D$3,FALSE), "※5", ""))), "")</f>
        <v>249</v>
      </c>
      <c r="E22" s="39">
        <f>IFERROR(INT(TRIM(SUBSTITUTE(VLOOKUP($A22&amp;"*",各都道府県の状況!$A:$I,E$3,FALSE), "※5", ""))), "")</f>
        <v>10074</v>
      </c>
      <c r="F22" s="39">
        <f>IFERROR(INT(TRIM(SUBSTITUTE(VLOOKUP($A22&amp;"*",各都道府県の状況!$A:$I,F$3,FALSE), "※5", ""))), "")</f>
        <v>233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5</v>
      </c>
      <c r="I22" s="39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24" t="s">
        <v>247</v>
      </c>
      <c r="B23" s="27">
        <f t="shared" si="0"/>
        <v>44113</v>
      </c>
      <c r="C23" s="19" t="s">
        <v>33</v>
      </c>
      <c r="D23" s="39">
        <f>IFERROR(INT(TRIM(SUBSTITUTE(VLOOKUP($A23&amp;"*",各都道府県の状況!$A:$I,D$3,FALSE), "※5", ""))), "")</f>
        <v>196</v>
      </c>
      <c r="E23" s="39">
        <f>IFERROR(INT(TRIM(SUBSTITUTE(VLOOKUP($A23&amp;"*",各都道府県の状況!$A:$I,E$3,FALSE), "※5", ""))), "")</f>
        <v>10962</v>
      </c>
      <c r="F23" s="39">
        <f>IFERROR(INT(TRIM(SUBSTITUTE(VLOOKUP($A23&amp;"*",各都道府県の状況!$A:$I,F$3,FALSE), "※5", ""))), "")</f>
        <v>182</v>
      </c>
      <c r="G23" s="39">
        <f>IFERROR(INT(TRIM(SUBSTITUTE(VLOOKUP($A23&amp;"*",各都道府県の状況!$A:$I,G$3,FALSE), "※5", ""))), "")</f>
        <v>6</v>
      </c>
      <c r="H23" s="39">
        <f>IFERROR(INT(TRIM(SUBSTITUTE(VLOOKUP($A23&amp;"*",各都道府県の状況!$A:$I,H$3,FALSE), "※5", ""))), "")</f>
        <v>9</v>
      </c>
      <c r="I23" s="39">
        <f>IFERROR(INT(TRIM(SUBSTITUTE(VLOOKUP($A23&amp;"*",各都道府県の状況!$A:$I,I$3,FALSE), "※5", ""))), "")</f>
        <v>1</v>
      </c>
    </row>
    <row r="24" spans="1:9" x14ac:dyDescent="0.55000000000000004">
      <c r="A24" s="24" t="s">
        <v>248</v>
      </c>
      <c r="B24" s="27">
        <f t="shared" si="0"/>
        <v>44113</v>
      </c>
      <c r="C24" s="19" t="s">
        <v>34</v>
      </c>
      <c r="D24" s="39">
        <f>IFERROR(INT(TRIM(SUBSTITUTE(VLOOKUP($A24&amp;"*",各都道府県の状況!$A:$I,D$3,FALSE), "※5", ""))), "")</f>
        <v>318</v>
      </c>
      <c r="E24" s="39">
        <f>IFERROR(INT(TRIM(SUBSTITUTE(VLOOKUP($A24&amp;"*",各都道府県の状況!$A:$I,E$3,FALSE), "※5", ""))), "")</f>
        <v>20010</v>
      </c>
      <c r="F24" s="39">
        <f>IFERROR(INT(TRIM(SUBSTITUTE(VLOOKUP($A24&amp;"*",各都道府県の状況!$A:$I,F$3,FALSE), "※5", ""))), "")</f>
        <v>306</v>
      </c>
      <c r="G24" s="39">
        <f>IFERROR(INT(TRIM(SUBSTITUTE(VLOOKUP($A24&amp;"*",各都道府県の状況!$A:$I,G$3,FALSE), "※5", ""))), "")</f>
        <v>1</v>
      </c>
      <c r="H24" s="39">
        <f>IFERROR(INT(TRIM(SUBSTITUTE(VLOOKUP($A24&amp;"*",各都道府県の状況!$A:$I,H$3,FALSE), "※5", ""))), "")</f>
        <v>11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44113</v>
      </c>
      <c r="C25" s="19" t="s">
        <v>35</v>
      </c>
      <c r="D25" s="39">
        <f>IFERROR(INT(TRIM(SUBSTITUTE(VLOOKUP($A25&amp;"*",各都道府県の状況!$A:$I,D$3,FALSE), "※5", ""))), "")</f>
        <v>632</v>
      </c>
      <c r="E25" s="39">
        <f>IFERROR(INT(TRIM(SUBSTITUTE(VLOOKUP($A25&amp;"*",各都道府県の状況!$A:$I,E$3,FALSE), "※5", ""))), "")</f>
        <v>24022</v>
      </c>
      <c r="F25" s="39">
        <f>IFERROR(INT(TRIM(SUBSTITUTE(VLOOKUP($A25&amp;"*",各都道府県の状況!$A:$I,F$3,FALSE), "※5", ""))), "")</f>
        <v>609</v>
      </c>
      <c r="G25" s="39">
        <f>IFERROR(INT(TRIM(SUBSTITUTE(VLOOKUP($A25&amp;"*",各都道府県の状況!$A:$I,G$3,FALSE), "※5", ""))), "")</f>
        <v>10</v>
      </c>
      <c r="H25" s="39">
        <f>IFERROR(INT(TRIM(SUBSTITUTE(VLOOKUP($A25&amp;"*",各都道府県の状況!$A:$I,H$3,FALSE), "※5", ""))), "")</f>
        <v>13</v>
      </c>
      <c r="I25" s="39">
        <f>IFERROR(INT(TRIM(SUBSTITUTE(VLOOKUP($A25&amp;"*",各都道府県の状況!$A:$I,I$3,FALSE), "※5", ""))), "")</f>
        <v>2</v>
      </c>
    </row>
    <row r="26" spans="1:9" x14ac:dyDescent="0.55000000000000004">
      <c r="A26" s="24" t="s">
        <v>250</v>
      </c>
      <c r="B26" s="27">
        <f t="shared" si="0"/>
        <v>44113</v>
      </c>
      <c r="C26" s="19" t="s">
        <v>36</v>
      </c>
      <c r="D26" s="39">
        <f>IFERROR(INT(TRIM(SUBSTITUTE(VLOOKUP($A26&amp;"*",各都道府県の状況!$A:$I,D$3,FALSE), "※5", ""))), "")</f>
        <v>565</v>
      </c>
      <c r="E26" s="39">
        <f>IFERROR(INT(TRIM(SUBSTITUTE(VLOOKUP($A26&amp;"*",各都道府県の状況!$A:$I,E$3,FALSE), "※5", ""))), "")</f>
        <v>37352</v>
      </c>
      <c r="F26" s="39">
        <f>IFERROR(INT(TRIM(SUBSTITUTE(VLOOKUP($A26&amp;"*",各都道府県の状況!$A:$I,F$3,FALSE), "※5", ""))), "")</f>
        <v>539</v>
      </c>
      <c r="G26" s="39">
        <f>IFERROR(INT(TRIM(SUBSTITUTE(VLOOKUP($A26&amp;"*",各都道府県の状況!$A:$I,G$3,FALSE), "※5", ""))), "")</f>
        <v>2</v>
      </c>
      <c r="H26" s="39">
        <f>IFERROR(INT(TRIM(SUBSTITUTE(VLOOKUP($A26&amp;"*",各都道府県の状況!$A:$I,H$3,FALSE), "※5", ""))), "")</f>
        <v>24</v>
      </c>
      <c r="I26" s="39">
        <f>IFERROR(INT(TRIM(SUBSTITUTE(VLOOKUP($A26&amp;"*",各都道府県の状況!$A:$I,I$3,FALSE), "※5", ""))), "")</f>
        <v>0</v>
      </c>
    </row>
    <row r="27" spans="1:9" x14ac:dyDescent="0.55000000000000004">
      <c r="A27" s="24" t="s">
        <v>251</v>
      </c>
      <c r="B27" s="27">
        <f t="shared" si="0"/>
        <v>44113</v>
      </c>
      <c r="C27" s="19" t="s">
        <v>37</v>
      </c>
      <c r="D27" s="39">
        <f>IFERROR(INT(TRIM(SUBSTITUTE(VLOOKUP($A27&amp;"*",各都道府県の状況!$A:$I,D$3,FALSE), "※5", ""))), "")</f>
        <v>5493</v>
      </c>
      <c r="E27" s="39">
        <f>IFERROR(INT(TRIM(SUBSTITUTE(VLOOKUP($A27&amp;"*",各都道府県の状況!$A:$I,E$3,FALSE), "※5", ""))), "")</f>
        <v>83343</v>
      </c>
      <c r="F27" s="39">
        <f>IFERROR(INT(TRIM(SUBSTITUTE(VLOOKUP($A27&amp;"*",各都道府県の状況!$A:$I,F$3,FALSE), "※5", ""))), "")</f>
        <v>5136</v>
      </c>
      <c r="G27" s="39">
        <f>IFERROR(INT(TRIM(SUBSTITUTE(VLOOKUP($A27&amp;"*",各都道府県の状況!$A:$I,G$3,FALSE), "※5", ""))), "")</f>
        <v>89</v>
      </c>
      <c r="H27" s="39">
        <f>IFERROR(INT(TRIM(SUBSTITUTE(VLOOKUP($A27&amp;"*",各都道府県の状況!$A:$I,H$3,FALSE), "※5", ""))), "")</f>
        <v>268</v>
      </c>
      <c r="I27" s="39">
        <f>IFERROR(INT(TRIM(SUBSTITUTE(VLOOKUP($A27&amp;"*",各都道府県の状況!$A:$I,I$3,FALSE), "※5", ""))), "")</f>
        <v>12</v>
      </c>
    </row>
    <row r="28" spans="1:9" x14ac:dyDescent="0.55000000000000004">
      <c r="A28" s="24" t="s">
        <v>252</v>
      </c>
      <c r="B28" s="26">
        <f t="shared" si="0"/>
        <v>44113</v>
      </c>
      <c r="C28" s="28" t="s">
        <v>38</v>
      </c>
      <c r="D28" s="39">
        <f>IFERROR(INT(TRIM(SUBSTITUTE(VLOOKUP($A28&amp;"*",各都道府県の状況!$A:$I,D$3,FALSE), "※5", ""))), "")</f>
        <v>535</v>
      </c>
      <c r="E28" s="39">
        <f>IFERROR(INT(TRIM(SUBSTITUTE(VLOOKUP($A28&amp;"*",各都道府県の状況!$A:$I,E$3,FALSE), "※5", ""))), "")</f>
        <v>13981</v>
      </c>
      <c r="F28" s="39">
        <f>IFERROR(INT(TRIM(SUBSTITUTE(VLOOKUP($A28&amp;"*",各都道府県の状況!$A:$I,F$3,FALSE), "※5", ""))), "")</f>
        <v>492</v>
      </c>
      <c r="G28" s="39">
        <f>IFERROR(INT(TRIM(SUBSTITUTE(VLOOKUP($A28&amp;"*",各都道府県の状況!$A:$I,G$3,FALSE), "※5", ""))), "")</f>
        <v>7</v>
      </c>
      <c r="H28" s="39">
        <f>IFERROR(INT(TRIM(SUBSTITUTE(VLOOKUP($A28&amp;"*",各都道府県の状況!$A:$I,H$3,FALSE), "※5", ""))), "")</f>
        <v>36</v>
      </c>
      <c r="I28" s="39">
        <f>IFERROR(INT(TRIM(SUBSTITUTE(VLOOKUP($A28&amp;"*",各都道府県の状況!$A:$I,I$3,FALSE), "※5", ""))), "")</f>
        <v>1</v>
      </c>
    </row>
    <row r="29" spans="1:9" x14ac:dyDescent="0.55000000000000004">
      <c r="A29" s="24" t="s">
        <v>253</v>
      </c>
      <c r="B29" s="27">
        <f t="shared" si="0"/>
        <v>44113</v>
      </c>
      <c r="C29" s="19" t="s">
        <v>39</v>
      </c>
      <c r="D29" s="39">
        <f>IFERROR(INT(TRIM(SUBSTITUTE(VLOOKUP($A29&amp;"*",各都道府県の状況!$A:$I,D$3,FALSE), "※5", ""))), "")</f>
        <v>511</v>
      </c>
      <c r="E29" s="39">
        <f>IFERROR(INT(TRIM(SUBSTITUTE(VLOOKUP($A29&amp;"*",各都道府県の状況!$A:$I,E$3,FALSE), "※5", ""))), "")</f>
        <v>12692</v>
      </c>
      <c r="F29" s="39">
        <f>IFERROR(INT(TRIM(SUBSTITUTE(VLOOKUP($A29&amp;"*",各都道府県の状況!$A:$I,F$3,FALSE), "※5", ""))), "")</f>
        <v>489</v>
      </c>
      <c r="G29" s="39">
        <f>IFERROR(INT(TRIM(SUBSTITUTE(VLOOKUP($A29&amp;"*",各都道府県の状況!$A:$I,G$3,FALSE), "※5", ""))), "")</f>
        <v>8</v>
      </c>
      <c r="H29" s="39">
        <f>IFERROR(INT(TRIM(SUBSTITUTE(VLOOKUP($A29&amp;"*",各都道府県の状況!$A:$I,H$3,FALSE), "※5", ""))), "")</f>
        <v>14</v>
      </c>
      <c r="I29" s="39">
        <f>IFERROR(INT(TRIM(SUBSTITUTE(VLOOKUP($A29&amp;"*",各都道府県の状況!$A:$I,I$3,FALSE), "※5", ""))), "")</f>
        <v>0</v>
      </c>
    </row>
    <row r="30" spans="1:9" x14ac:dyDescent="0.55000000000000004">
      <c r="A30" s="24" t="s">
        <v>254</v>
      </c>
      <c r="B30" s="27">
        <f t="shared" si="0"/>
        <v>44113</v>
      </c>
      <c r="C30" s="19" t="s">
        <v>40</v>
      </c>
      <c r="D30" s="39">
        <f>IFERROR(INT(TRIM(SUBSTITUTE(VLOOKUP($A30&amp;"*",各都道府県の状況!$A:$I,D$3,FALSE), "※5", ""))), "")</f>
        <v>1809</v>
      </c>
      <c r="E30" s="39">
        <f>IFERROR(INT(TRIM(SUBSTITUTE(VLOOKUP($A30&amp;"*",各都道府県の状況!$A:$I,E$3,FALSE), "※5", ""))), "")</f>
        <v>45380</v>
      </c>
      <c r="F30" s="39">
        <f>IFERROR(INT(TRIM(SUBSTITUTE(VLOOKUP($A30&amp;"*",各都道府県の状況!$A:$I,F$3,FALSE), "※5", ""))), "")</f>
        <v>1719</v>
      </c>
      <c r="G30" s="39">
        <f>IFERROR(INT(TRIM(SUBSTITUTE(VLOOKUP($A30&amp;"*",各都道府県の状況!$A:$I,G$3,FALSE), "※5", ""))), "")</f>
        <v>27</v>
      </c>
      <c r="H30" s="39">
        <f>IFERROR(INT(TRIM(SUBSTITUTE(VLOOKUP($A30&amp;"*",各都道府県の状況!$A:$I,H$3,FALSE), "※5", ""))), "")</f>
        <v>63</v>
      </c>
      <c r="I30" s="39">
        <f>IFERROR(INT(TRIM(SUBSTITUTE(VLOOKUP($A30&amp;"*",各都道府県の状況!$A:$I,I$3,FALSE), "※5", ""))), "")</f>
        <v>2</v>
      </c>
    </row>
    <row r="31" spans="1:9" x14ac:dyDescent="0.55000000000000004">
      <c r="A31" s="24" t="s">
        <v>255</v>
      </c>
      <c r="B31" s="27">
        <f t="shared" si="0"/>
        <v>44113</v>
      </c>
      <c r="C31" s="19" t="s">
        <v>41</v>
      </c>
      <c r="D31" s="39">
        <f>IFERROR(INT(TRIM(SUBSTITUTE(VLOOKUP($A31&amp;"*",各都道府県の状況!$A:$I,D$3,FALSE), "※5", ""))), "")</f>
        <v>11057</v>
      </c>
      <c r="E31" s="39">
        <f>IFERROR(INT(TRIM(SUBSTITUTE(VLOOKUP($A31&amp;"*",各都道府県の状況!$A:$I,E$3,FALSE), "※5", ""))), "")</f>
        <v>199072</v>
      </c>
      <c r="F31" s="39">
        <f>IFERROR(INT(TRIM(SUBSTITUTE(VLOOKUP($A31&amp;"*",各都道府県の状況!$A:$I,F$3,FALSE), "※5", ""))), "")</f>
        <v>10378</v>
      </c>
      <c r="G31" s="39">
        <f>IFERROR(INT(TRIM(SUBSTITUTE(VLOOKUP($A31&amp;"*",各都道府県の状況!$A:$I,G$3,FALSE), "※5", ""))), "")</f>
        <v>221</v>
      </c>
      <c r="H31" s="39">
        <f>IFERROR(INT(TRIM(SUBSTITUTE(VLOOKUP($A31&amp;"*",各都道府県の状況!$A:$I,H$3,FALSE), "※5", ""))), "")</f>
        <v>445</v>
      </c>
      <c r="I31" s="39">
        <f>IFERROR(INT(TRIM(SUBSTITUTE(VLOOKUP($A31&amp;"*",各都道府県の状況!$A:$I,I$3,FALSE), "※5", ""))), "")</f>
        <v>23</v>
      </c>
    </row>
    <row r="32" spans="1:9" x14ac:dyDescent="0.55000000000000004">
      <c r="A32" s="24" t="s">
        <v>256</v>
      </c>
      <c r="B32" s="27">
        <f t="shared" si="0"/>
        <v>44113</v>
      </c>
      <c r="C32" s="19" t="s">
        <v>42</v>
      </c>
      <c r="D32" s="39">
        <f>IFERROR(INT(TRIM(SUBSTITUTE(VLOOKUP($A32&amp;"*",各都道府県の状況!$A:$I,D$3,FALSE), "※5", ""))), "")</f>
        <v>2865</v>
      </c>
      <c r="E32" s="39">
        <f>IFERROR(INT(TRIM(SUBSTITUTE(VLOOKUP($A32&amp;"*",各都道府県の状況!$A:$I,E$3,FALSE), "※5", ""))), "")</f>
        <v>60098</v>
      </c>
      <c r="F32" s="39">
        <f>IFERROR(INT(TRIM(SUBSTITUTE(VLOOKUP($A32&amp;"*",各都道府県の状況!$A:$I,F$3,FALSE), "※5", ""))), "")</f>
        <v>2672</v>
      </c>
      <c r="G32" s="39">
        <f>IFERROR(INT(TRIM(SUBSTITUTE(VLOOKUP($A32&amp;"*",各都道府県の状況!$A:$I,G$3,FALSE), "※5", ""))), "")</f>
        <v>59</v>
      </c>
      <c r="H32" s="39">
        <f>IFERROR(INT(TRIM(SUBSTITUTE(VLOOKUP($A32&amp;"*",各都道府県の状況!$A:$I,H$3,FALSE), "※5", ""))), "")</f>
        <v>134</v>
      </c>
      <c r="I32" s="39">
        <f>IFERROR(INT(TRIM(SUBSTITUTE(VLOOKUP($A32&amp;"*",各都道府県の状況!$A:$I,I$3,FALSE), "※5", ""))), "")</f>
        <v>12</v>
      </c>
    </row>
    <row r="33" spans="1:9" x14ac:dyDescent="0.55000000000000004">
      <c r="A33" s="24" t="s">
        <v>257</v>
      </c>
      <c r="B33" s="27">
        <f t="shared" si="0"/>
        <v>44113</v>
      </c>
      <c r="C33" s="19" t="s">
        <v>43</v>
      </c>
      <c r="D33" s="39">
        <f>IFERROR(INT(TRIM(SUBSTITUTE(VLOOKUP($A33&amp;"*",各都道府県の状況!$A:$I,D$3,FALSE), "※5", ""))), "")</f>
        <v>595</v>
      </c>
      <c r="E33" s="39">
        <f>IFERROR(INT(TRIM(SUBSTITUTE(VLOOKUP($A33&amp;"*",各都道府県の状況!$A:$I,E$3,FALSE), "※5", ""))), "")</f>
        <v>21963</v>
      </c>
      <c r="F33" s="39">
        <f>IFERROR(INT(TRIM(SUBSTITUTE(VLOOKUP($A33&amp;"*",各都道府県の状況!$A:$I,F$3,FALSE), "※5", ""))), "")</f>
        <v>559</v>
      </c>
      <c r="G33" s="39">
        <f>IFERROR(INT(TRIM(SUBSTITUTE(VLOOKUP($A33&amp;"*",各都道府県の状況!$A:$I,G$3,FALSE), "※5", ""))), "")</f>
        <v>9</v>
      </c>
      <c r="H33" s="39">
        <f>IFERROR(INT(TRIM(SUBSTITUTE(VLOOKUP($A33&amp;"*",各都道府県の状況!$A:$I,H$3,FALSE), "※5", ""))), "")</f>
        <v>27</v>
      </c>
      <c r="I33" s="39">
        <f>IFERROR(INT(TRIM(SUBSTITUTE(VLOOKUP($A33&amp;"*",各都道府県の状況!$A:$I,I$3,FALSE), "※5", ""))), "")</f>
        <v>0</v>
      </c>
    </row>
    <row r="34" spans="1:9" x14ac:dyDescent="0.55000000000000004">
      <c r="A34" s="24" t="s">
        <v>258</v>
      </c>
      <c r="B34" s="27">
        <f t="shared" si="0"/>
        <v>44113</v>
      </c>
      <c r="C34" s="19" t="s">
        <v>44</v>
      </c>
      <c r="D34" s="39">
        <f>IFERROR(INT(TRIM(SUBSTITUTE(VLOOKUP($A34&amp;"*",各都道府県の状況!$A:$I,D$3,FALSE), "※5", ""))), "")</f>
        <v>249</v>
      </c>
      <c r="E34" s="39">
        <f>IFERROR(INT(TRIM(SUBSTITUTE(VLOOKUP($A34&amp;"*",各都道府県の状況!$A:$I,E$3,FALSE), "※5", ""))), "")</f>
        <v>9647</v>
      </c>
      <c r="F34" s="39">
        <f>IFERROR(INT(TRIM(SUBSTITUTE(VLOOKUP($A34&amp;"*",各都道府県の状況!$A:$I,F$3,FALSE), "※5", ""))), "")</f>
        <v>234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8</v>
      </c>
      <c r="I34" s="39">
        <f>IFERROR(INT(TRIM(SUBSTITUTE(VLOOKUP($A34&amp;"*",各都道府県の状況!$A:$I,I$3,FALSE), "※5", ""))), "")</f>
        <v>0</v>
      </c>
    </row>
    <row r="35" spans="1:9" x14ac:dyDescent="0.55000000000000004">
      <c r="A35" s="24" t="s">
        <v>226</v>
      </c>
      <c r="B35" s="27">
        <f t="shared" si="0"/>
        <v>44113</v>
      </c>
      <c r="C35" s="19" t="s">
        <v>45</v>
      </c>
      <c r="D35" s="39">
        <f>IFERROR(INT(TRIM(SUBSTITUTE(VLOOKUP($A35&amp;"*",各都道府県の状況!$A:$I,D$3,FALSE), "※5", ""))), "")</f>
        <v>36</v>
      </c>
      <c r="E35" s="39">
        <f>IFERROR(INT(TRIM(SUBSTITUTE(VLOOKUP($A35&amp;"*",各都道府県の状況!$A:$I,E$3,FALSE), "※5", ""))), "")</f>
        <v>5517</v>
      </c>
      <c r="F35" s="39">
        <f>IFERROR(INT(TRIM(SUBSTITUTE(VLOOKUP($A35&amp;"*",各都道府県の状況!$A:$I,F$3,FALSE), "※5", ""))), "")</f>
        <v>33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3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44113</v>
      </c>
      <c r="C36" s="19" t="s">
        <v>46</v>
      </c>
      <c r="D36" s="39">
        <f>IFERROR(INT(TRIM(SUBSTITUTE(VLOOKUP($A36&amp;"*",各都道府県の状況!$A:$I,D$3,FALSE), "※5", ""))), "")</f>
        <v>140</v>
      </c>
      <c r="E36" s="39">
        <f>IFERROR(INT(TRIM(SUBSTITUTE(VLOOKUP($A36&amp;"*",各都道府県の状況!$A:$I,E$3,FALSE), "※5", ""))), "")</f>
        <v>5907</v>
      </c>
      <c r="F36" s="39">
        <f>IFERROR(INT(TRIM(SUBSTITUTE(VLOOKUP($A36&amp;"*",各都道府県の状況!$A:$I,F$3,FALSE), "※5", ""))), "")</f>
        <v>140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0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44113</v>
      </c>
      <c r="C37" s="19" t="s">
        <v>47</v>
      </c>
      <c r="D37" s="39">
        <f>IFERROR(INT(TRIM(SUBSTITUTE(VLOOKUP($A37&amp;"*",各都道府県の状況!$A:$I,D$3,FALSE), "※5", ""))), "")</f>
        <v>163</v>
      </c>
      <c r="E37" s="39">
        <f>IFERROR(INT(TRIM(SUBSTITUTE(VLOOKUP($A37&amp;"*",各都道府県の状況!$A:$I,E$3,FALSE), "※5", ""))), "")</f>
        <v>8654</v>
      </c>
      <c r="F37" s="39">
        <f>IFERROR(INT(TRIM(SUBSTITUTE(VLOOKUP($A37&amp;"*",各都道府県の状況!$A:$I,F$3,FALSE), "※5", ""))), "")</f>
        <v>152</v>
      </c>
      <c r="G37" s="39">
        <f>IFERROR(INT(TRIM(SUBSTITUTE(VLOOKUP($A37&amp;"*",各都道府県の状況!$A:$I,G$3,FALSE), "※5", ""))), "")</f>
        <v>1</v>
      </c>
      <c r="H37" s="39">
        <f>IFERROR(INT(TRIM(SUBSTITUTE(VLOOKUP($A37&amp;"*",各都道府県の状況!$A:$I,H$3,FALSE), "※5", ""))), "")</f>
        <v>8</v>
      </c>
      <c r="I37" s="39">
        <f>IFERROR(INT(TRIM(SUBSTITUTE(VLOOKUP($A37&amp;"*",各都道府県の状況!$A:$I,I$3,FALSE), "※5", ""))), "")</f>
        <v>3</v>
      </c>
    </row>
    <row r="38" spans="1:9" x14ac:dyDescent="0.55000000000000004">
      <c r="A38" s="24" t="s">
        <v>260</v>
      </c>
      <c r="B38" s="27">
        <f t="shared" si="0"/>
        <v>44113</v>
      </c>
      <c r="C38" s="19" t="s">
        <v>48</v>
      </c>
      <c r="D38" s="39">
        <f>IFERROR(INT(TRIM(SUBSTITUTE(VLOOKUP($A38&amp;"*",各都道府県の状況!$A:$I,D$3,FALSE), "※5", ""))), "")</f>
        <v>620</v>
      </c>
      <c r="E38" s="39">
        <f>IFERROR(INT(TRIM(SUBSTITUTE(VLOOKUP($A38&amp;"*",各都道府県の状況!$A:$I,E$3,FALSE), "※5", ""))), "")</f>
        <v>22098</v>
      </c>
      <c r="F38" s="39">
        <f>IFERROR(INT(TRIM(SUBSTITUTE(VLOOKUP($A38&amp;"*",各都道府県の状況!$A:$I,F$3,FALSE), "※5", ""))), "")</f>
        <v>547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65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44113</v>
      </c>
      <c r="C39" s="19" t="s">
        <v>49</v>
      </c>
      <c r="D39" s="39">
        <f>IFERROR(INT(TRIM(SUBSTITUTE(VLOOKUP($A39&amp;"*",各都道府県の状況!$A:$I,D$3,FALSE), "※5", ""))), "")</f>
        <v>208</v>
      </c>
      <c r="E39" s="39">
        <f>IFERROR(INT(TRIM(SUBSTITUTE(VLOOKUP($A39&amp;"*",各都道府県の状況!$A:$I,E$3,FALSE), "※5", ""))), "")</f>
        <v>10465</v>
      </c>
      <c r="F39" s="39">
        <f>IFERROR(INT(TRIM(SUBSTITUTE(VLOOKUP($A39&amp;"*",各都道府県の状況!$A:$I,F$3,FALSE), "※5", ""))), "")</f>
        <v>197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9</v>
      </c>
      <c r="I39" s="39">
        <f>IFERROR(INT(TRIM(SUBSTITUTE(VLOOKUP($A39&amp;"*",各都道府県の状況!$A:$I,I$3,FALSE), "※5", ""))), "")</f>
        <v>1</v>
      </c>
    </row>
    <row r="40" spans="1:9" x14ac:dyDescent="0.55000000000000004">
      <c r="A40" s="24" t="s">
        <v>262</v>
      </c>
      <c r="B40" s="27">
        <f t="shared" si="0"/>
        <v>44113</v>
      </c>
      <c r="C40" s="19" t="s">
        <v>50</v>
      </c>
      <c r="D40" s="39">
        <f>IFERROR(INT(TRIM(SUBSTITUTE(VLOOKUP($A40&amp;"*",各都道府県の状況!$A:$I,D$3,FALSE), "※5", ""))), "")</f>
        <v>149</v>
      </c>
      <c r="E40" s="39">
        <f>IFERROR(INT(TRIM(SUBSTITUTE(VLOOKUP($A40&amp;"*",各都道府県の状況!$A:$I,E$3,FALSE), "※5", ""))), "")</f>
        <v>7069</v>
      </c>
      <c r="F40" s="39">
        <f>IFERROR(INT(TRIM(SUBSTITUTE(VLOOKUP($A40&amp;"*",各都道府県の状況!$A:$I,F$3,FALSE), "※5", ""))), "")</f>
        <v>131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0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44113</v>
      </c>
      <c r="C41" s="19" t="s">
        <v>51</v>
      </c>
      <c r="D41" s="39">
        <f>IFERROR(INT(TRIM(SUBSTITUTE(VLOOKUP($A41&amp;"*",各都道府県の状況!$A:$I,D$3,FALSE), "※5", ""))), "")</f>
        <v>93</v>
      </c>
      <c r="E41" s="39">
        <f>IFERROR(INT(TRIM(SUBSTITUTE(VLOOKUP($A41&amp;"*",各都道府県の状況!$A:$I,E$3,FALSE), "※5", ""))), "")</f>
        <v>11409</v>
      </c>
      <c r="F41" s="39">
        <f>IFERROR(INT(TRIM(SUBSTITUTE(VLOOKUP($A41&amp;"*",各都道府県の状況!$A:$I,F$3,FALSE), "※5", ""))), "")</f>
        <v>91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0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44113</v>
      </c>
      <c r="C42" s="19" t="s">
        <v>52</v>
      </c>
      <c r="D42" s="39">
        <f>IFERROR(INT(TRIM(SUBSTITUTE(VLOOKUP($A42&amp;"*",各都道府県の状況!$A:$I,D$3,FALSE), "※5", ""))), "")</f>
        <v>115</v>
      </c>
      <c r="E42" s="39">
        <f>IFERROR(INT(TRIM(SUBSTITUTE(VLOOKUP($A42&amp;"*",各都道府県の状況!$A:$I,E$3,FALSE), "※5", ""))), "")</f>
        <v>4175</v>
      </c>
      <c r="F42" s="39">
        <f>IFERROR(INT(TRIM(SUBSTITUTE(VLOOKUP($A42&amp;"*",各都道府県の状況!$A:$I,F$3,FALSE), "※5", ""))), "")</f>
        <v>108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1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44113</v>
      </c>
      <c r="C43" s="19" t="s">
        <v>169</v>
      </c>
      <c r="D43" s="39">
        <f>IFERROR(INT(TRIM(SUBSTITUTE(VLOOKUP($A43&amp;"*",各都道府県の状況!$A:$I,D$3,FALSE), "※5", ""))), "")</f>
        <v>138</v>
      </c>
      <c r="E43" s="39">
        <f>IFERROR(INT(TRIM(SUBSTITUTE(VLOOKUP($A43&amp;"*",各都道府県の状況!$A:$I,E$3,FALSE), "※5", ""))), "")</f>
        <v>3528</v>
      </c>
      <c r="F43" s="39">
        <f>IFERROR(INT(TRIM(SUBSTITUTE(VLOOKUP($A43&amp;"*",各都道府県の状況!$A:$I,F$3,FALSE), "※5", ""))), "")</f>
        <v>134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0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44113</v>
      </c>
      <c r="C44" s="19" t="s">
        <v>53</v>
      </c>
      <c r="D44" s="39">
        <f>IFERROR(INT(TRIM(SUBSTITUTE(VLOOKUP($A44&amp;"*",各都道府県の状況!$A:$I,D$3,FALSE), "※5", ""))), "")</f>
        <v>5077</v>
      </c>
      <c r="E44" s="39">
        <f>IFERROR(INT(TRIM(SUBSTITUTE(VLOOKUP($A44&amp;"*",各都道府県の状況!$A:$I,E$3,FALSE), "※5", ""))), "")</f>
        <v>142188</v>
      </c>
      <c r="F44" s="39">
        <f>IFERROR(INT(TRIM(SUBSTITUTE(VLOOKUP($A44&amp;"*",各都道府県の状況!$A:$I,F$3,FALSE), "※5", ""))), "")</f>
        <v>4925</v>
      </c>
      <c r="G44" s="39">
        <f>IFERROR(INT(TRIM(SUBSTITUTE(VLOOKUP($A44&amp;"*",各都道府県の状況!$A:$I,G$3,FALSE), "※5", ""))), "")</f>
        <v>99</v>
      </c>
      <c r="H44" s="39">
        <f>IFERROR(INT(TRIM(SUBSTITUTE(VLOOKUP($A44&amp;"*",各都道府県の状況!$A:$I,H$3,FALSE), "※5", ""))), "")</f>
        <v>64</v>
      </c>
      <c r="I44" s="39">
        <f>IFERROR(INT(TRIM(SUBSTITUTE(VLOOKUP($A44&amp;"*",各都道府県の状況!$A:$I,I$3,FALSE), "※5", ""))), "")</f>
        <v>6</v>
      </c>
    </row>
    <row r="45" spans="1:9" x14ac:dyDescent="0.55000000000000004">
      <c r="A45" s="24" t="s">
        <v>267</v>
      </c>
      <c r="B45" s="27">
        <f t="shared" si="0"/>
        <v>44113</v>
      </c>
      <c r="C45" s="19" t="s">
        <v>54</v>
      </c>
      <c r="D45" s="39">
        <f>IFERROR(INT(TRIM(SUBSTITUTE(VLOOKUP($A45&amp;"*",各都道府県の状況!$A:$I,D$3,FALSE), "※5", ""))), "")</f>
        <v>248</v>
      </c>
      <c r="E45" s="39">
        <f>IFERROR(INT(TRIM(SUBSTITUTE(VLOOKUP($A45&amp;"*",各都道府県の状況!$A:$I,E$3,FALSE), "※5", ""))), "")</f>
        <v>6267</v>
      </c>
      <c r="F45" s="39">
        <f>IFERROR(INT(TRIM(SUBSTITUTE(VLOOKUP($A45&amp;"*",各都道府県の状況!$A:$I,F$3,FALSE), "※5", ""))), "")</f>
        <v>247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3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44113</v>
      </c>
      <c r="C46" s="19" t="s">
        <v>55</v>
      </c>
      <c r="D46" s="39">
        <f>IFERROR(INT(TRIM(SUBSTITUTE(VLOOKUP($A46&amp;"*",各都道府県の状況!$A:$I,D$3,FALSE), "※5", ""))), "")</f>
        <v>239</v>
      </c>
      <c r="E46" s="39">
        <f>IFERROR(INT(TRIM(SUBSTITUTE(VLOOKUP($A46&amp;"*",各都道府県の状況!$A:$I,E$3,FALSE), "※5", ""))), "")</f>
        <v>19716</v>
      </c>
      <c r="F46" s="39">
        <f>IFERROR(INT(TRIM(SUBSTITUTE(VLOOKUP($A46&amp;"*",各都道府県の状況!$A:$I,F$3,FALSE), "※5", ""))), "")</f>
        <v>233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3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44113</v>
      </c>
      <c r="C47" s="19" t="s">
        <v>56</v>
      </c>
      <c r="D47" s="39">
        <f>IFERROR(INT(TRIM(SUBSTITUTE(VLOOKUP($A47&amp;"*",各都道府県の状況!$A:$I,D$3,FALSE), "※5", ""))), "")</f>
        <v>652</v>
      </c>
      <c r="E47" s="39">
        <f>IFERROR(INT(TRIM(SUBSTITUTE(VLOOKUP($A47&amp;"*",各都道府県の状況!$A:$I,E$3,FALSE), "※5", ""))), "")</f>
        <v>17242</v>
      </c>
      <c r="F47" s="39">
        <f>IFERROR(INT(TRIM(SUBSTITUTE(VLOOKUP($A47&amp;"*",各都道府県の状況!$A:$I,F$3,FALSE), "※5", ""))), "")</f>
        <v>566</v>
      </c>
      <c r="G47" s="39">
        <f>IFERROR(INT(TRIM(SUBSTITUTE(VLOOKUP($A47&amp;"*",各都道府県の状況!$A:$I,G$3,FALSE), "※5", ""))), "")</f>
        <v>8</v>
      </c>
      <c r="H47" s="39">
        <f>IFERROR(INT(TRIM(SUBSTITUTE(VLOOKUP($A47&amp;"*",各都道府県の状況!$A:$I,H$3,FALSE), "※5", ""))), "")</f>
        <v>57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44113</v>
      </c>
      <c r="C48" s="19" t="s">
        <v>57</v>
      </c>
      <c r="D48" s="39">
        <f>IFERROR(INT(TRIM(SUBSTITUTE(VLOOKUP($A48&amp;"*",各都道府県の状況!$A:$I,D$3,FALSE), "※5", ""))), "")</f>
        <v>158</v>
      </c>
      <c r="E48" s="39">
        <f>IFERROR(INT(TRIM(SUBSTITUTE(VLOOKUP($A48&amp;"*",各都道府県の状況!$A:$I,E$3,FALSE), "※5", ""))), "")</f>
        <v>17988</v>
      </c>
      <c r="F48" s="39">
        <f>IFERROR(INT(TRIM(SUBSTITUTE(VLOOKUP($A48&amp;"*",各都道府県の状況!$A:$I,F$3,FALSE), "※5", ""))), "")</f>
        <v>155</v>
      </c>
      <c r="G48" s="39">
        <f>IFERROR(INT(TRIM(SUBSTITUTE(VLOOKUP($A48&amp;"*",各都道府県の状況!$A:$I,G$3,FALSE), "※5", ""))), "")</f>
        <v>2</v>
      </c>
      <c r="H48" s="39">
        <f>IFERROR(INT(TRIM(SUBSTITUTE(VLOOKUP($A48&amp;"*",各都道府県の状況!$A:$I,H$3,FALSE), "※5", ""))), "")</f>
        <v>1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44113</v>
      </c>
      <c r="C49" s="19" t="s">
        <v>58</v>
      </c>
      <c r="D49" s="39">
        <f>IFERROR(INT(TRIM(SUBSTITUTE(VLOOKUP($A49&amp;"*",各都道府県の状況!$A:$I,D$3,FALSE), "※5", ""))), "")</f>
        <v>344</v>
      </c>
      <c r="E49" s="39">
        <f>IFERROR(INT(TRIM(SUBSTITUTE(VLOOKUP($A49&amp;"*",各都道府県の状況!$A:$I,E$3,FALSE), "※5", ""))), "")</f>
        <v>8656</v>
      </c>
      <c r="F49" s="39">
        <f>IFERROR(INT(TRIM(SUBSTITUTE(VLOOKUP($A49&amp;"*",各都道府県の状況!$A:$I,F$3,FALSE), "※5", ""))), "")</f>
        <v>344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0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44113</v>
      </c>
      <c r="C50" s="19" t="s">
        <v>59</v>
      </c>
      <c r="D50" s="39">
        <f>IFERROR(INT(TRIM(SUBSTITUTE(VLOOKUP($A50&amp;"*",各都道府県の状況!$A:$I,D$3,FALSE), "※5", ""))), "")</f>
        <v>447</v>
      </c>
      <c r="E50" s="39">
        <f>IFERROR(INT(TRIM(SUBSTITUTE(VLOOKUP($A50&amp;"*",各都道府県の状況!$A:$I,E$3,FALSE), "※5", ""))), "")</f>
        <v>20254</v>
      </c>
      <c r="F50" s="39">
        <f>IFERROR(INT(TRIM(SUBSTITUTE(VLOOKUP($A50&amp;"*",各都道府県の状況!$A:$I,F$3,FALSE), "※5", ""))), "")</f>
        <v>413</v>
      </c>
      <c r="G50" s="39">
        <f>IFERROR(INT(TRIM(SUBSTITUTE(VLOOKUP($A50&amp;"*",各都道府県の状況!$A:$I,G$3,FALSE), "※5", ""))), "")</f>
        <v>12</v>
      </c>
      <c r="H50" s="39">
        <f>IFERROR(INT(TRIM(SUBSTITUTE(VLOOKUP($A50&amp;"*",各都道府県の状況!$A:$I,H$3,FALSE), "※5", ""))), "")</f>
        <v>31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44113</v>
      </c>
      <c r="C51" s="19" t="s">
        <v>60</v>
      </c>
      <c r="D51" s="39">
        <f>IFERROR(INT(TRIM(SUBSTITUTE(VLOOKUP($A51&amp;"*",各都道府県の状況!$A:$I,D$3,FALSE), "※5", ""))), "")</f>
        <v>2710</v>
      </c>
      <c r="E51" s="39">
        <f>IFERROR(INT(TRIM(SUBSTITUTE(VLOOKUP($A51&amp;"*",各都道府県の状況!$A:$I,E$3,FALSE), "※5", ""))), "")</f>
        <v>43113</v>
      </c>
      <c r="F51" s="39">
        <f>IFERROR(INT(TRIM(SUBSTITUTE(VLOOKUP($A51&amp;"*",各都道府県の状況!$A:$I,F$3,FALSE), "※5", ""))), "")</f>
        <v>2391</v>
      </c>
      <c r="G51" s="39">
        <f>IFERROR(INT(TRIM(SUBSTITUTE(VLOOKUP($A51&amp;"*",各都道府県の状況!$A:$I,G$3,FALSE), "※5", ""))), "")</f>
        <v>48</v>
      </c>
      <c r="H51" s="39">
        <f>IFERROR(INT(TRIM(SUBSTITUTE(VLOOKUP($A51&amp;"*",各都道府県の状況!$A:$I,H$3,FALSE), "※5", ""))), "")</f>
        <v>275</v>
      </c>
      <c r="I51" s="39">
        <f>IFERROR(INT(TRIM(SUBSTITUTE(VLOOKUP($A51&amp;"*",各都道府県の状況!$A:$I,I$3,FALSE), "※5", ""))), "")</f>
        <v>9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51" t="s">
        <v>332</v>
      </c>
      <c r="C1" s="52"/>
      <c r="D1" s="52"/>
      <c r="E1" s="52"/>
      <c r="F1" s="52"/>
      <c r="G1" s="52"/>
      <c r="H1" s="52"/>
      <c r="I1" s="52"/>
    </row>
    <row r="2" spans="1:9" ht="28.5" customHeight="1" x14ac:dyDescent="0.55000000000000004">
      <c r="B2" s="53" t="s">
        <v>274</v>
      </c>
      <c r="C2" s="54"/>
      <c r="D2" s="54"/>
      <c r="E2" s="54"/>
      <c r="F2" s="54"/>
      <c r="G2" s="54"/>
      <c r="H2" s="54"/>
      <c r="I2" s="54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5" t="s">
        <v>279</v>
      </c>
      <c r="C4" s="57" t="s">
        <v>334</v>
      </c>
      <c r="D4" s="59" t="s">
        <v>335</v>
      </c>
      <c r="E4" s="61" t="s">
        <v>336</v>
      </c>
      <c r="F4" s="62"/>
      <c r="G4" s="63" t="s">
        <v>337</v>
      </c>
      <c r="H4" s="63" t="s">
        <v>338</v>
      </c>
      <c r="I4" s="34"/>
    </row>
    <row r="5" spans="1:9" ht="13.25" customHeight="1" x14ac:dyDescent="0.55000000000000004">
      <c r="B5" s="56"/>
      <c r="C5" s="58"/>
      <c r="D5" s="60"/>
      <c r="E5" s="43" t="s">
        <v>339</v>
      </c>
      <c r="F5" s="44" t="s">
        <v>340</v>
      </c>
      <c r="G5" s="64"/>
      <c r="H5" s="64"/>
      <c r="I5" s="34"/>
    </row>
    <row r="6" spans="1:9" ht="12" customHeight="1" x14ac:dyDescent="0.55000000000000004">
      <c r="A6" s="30" t="s">
        <v>230</v>
      </c>
      <c r="B6" s="35" t="s">
        <v>330</v>
      </c>
      <c r="C6" s="45">
        <v>2296</v>
      </c>
      <c r="D6" s="45">
        <v>62719</v>
      </c>
      <c r="E6" s="46">
        <v>198</v>
      </c>
      <c r="F6" s="46">
        <v>0</v>
      </c>
      <c r="G6" s="45">
        <v>1991</v>
      </c>
      <c r="H6" s="46">
        <v>107</v>
      </c>
      <c r="I6" s="42"/>
    </row>
    <row r="7" spans="1:9" ht="12" customHeight="1" x14ac:dyDescent="0.55000000000000004">
      <c r="A7" s="30" t="s">
        <v>231</v>
      </c>
      <c r="B7" s="36" t="s">
        <v>280</v>
      </c>
      <c r="C7" s="46">
        <v>37</v>
      </c>
      <c r="D7" s="45">
        <v>2590</v>
      </c>
      <c r="E7" s="46">
        <v>1</v>
      </c>
      <c r="F7" s="46">
        <v>0</v>
      </c>
      <c r="G7" s="46">
        <v>35</v>
      </c>
      <c r="H7" s="46">
        <v>1</v>
      </c>
      <c r="I7" s="42"/>
    </row>
    <row r="8" spans="1:9" ht="12" customHeight="1" x14ac:dyDescent="0.55000000000000004">
      <c r="A8" s="30" t="s">
        <v>225</v>
      </c>
      <c r="B8" s="36" t="s">
        <v>281</v>
      </c>
      <c r="C8" s="46">
        <v>24</v>
      </c>
      <c r="D8" s="45">
        <v>4599</v>
      </c>
      <c r="E8" s="46">
        <v>1</v>
      </c>
      <c r="F8" s="46">
        <v>0</v>
      </c>
      <c r="G8" s="46">
        <v>23</v>
      </c>
      <c r="H8" s="46">
        <v>0</v>
      </c>
      <c r="I8" s="42"/>
    </row>
    <row r="9" spans="1:9" ht="12" customHeight="1" x14ac:dyDescent="0.55000000000000004">
      <c r="A9" s="30" t="s">
        <v>232</v>
      </c>
      <c r="B9" s="36" t="s">
        <v>282</v>
      </c>
      <c r="C9" s="46">
        <v>461</v>
      </c>
      <c r="D9" s="45">
        <v>11240</v>
      </c>
      <c r="E9" s="46">
        <v>49</v>
      </c>
      <c r="F9" s="46">
        <v>1</v>
      </c>
      <c r="G9" s="46">
        <v>410</v>
      </c>
      <c r="H9" s="46">
        <v>2</v>
      </c>
      <c r="I9" s="42"/>
    </row>
    <row r="10" spans="1:9" ht="12" customHeight="1" x14ac:dyDescent="0.55000000000000004">
      <c r="A10" s="30" t="s">
        <v>233</v>
      </c>
      <c r="B10" s="36" t="s">
        <v>283</v>
      </c>
      <c r="C10" s="46">
        <v>58</v>
      </c>
      <c r="D10" s="45">
        <v>2309</v>
      </c>
      <c r="E10" s="46">
        <v>5</v>
      </c>
      <c r="F10" s="46">
        <v>0</v>
      </c>
      <c r="G10" s="46">
        <v>53</v>
      </c>
      <c r="H10" s="46">
        <v>0</v>
      </c>
      <c r="I10" s="42"/>
    </row>
    <row r="11" spans="1:9" ht="12" customHeight="1" x14ac:dyDescent="0.55000000000000004">
      <c r="A11" s="30" t="s">
        <v>234</v>
      </c>
      <c r="B11" s="36" t="s">
        <v>284</v>
      </c>
      <c r="C11" s="46">
        <v>81</v>
      </c>
      <c r="D11" s="45">
        <v>5276</v>
      </c>
      <c r="E11" s="46">
        <v>4</v>
      </c>
      <c r="F11" s="46">
        <v>0</v>
      </c>
      <c r="G11" s="46">
        <v>76</v>
      </c>
      <c r="H11" s="46">
        <v>1</v>
      </c>
      <c r="I11" s="42"/>
    </row>
    <row r="12" spans="1:9" ht="12" customHeight="1" x14ac:dyDescent="0.55000000000000004">
      <c r="A12" s="30" t="s">
        <v>235</v>
      </c>
      <c r="B12" s="36" t="s">
        <v>285</v>
      </c>
      <c r="C12" s="46">
        <v>295</v>
      </c>
      <c r="D12" s="45">
        <v>22225</v>
      </c>
      <c r="E12" s="46">
        <v>58</v>
      </c>
      <c r="F12" s="46">
        <v>4</v>
      </c>
      <c r="G12" s="46">
        <v>233</v>
      </c>
      <c r="H12" s="46">
        <v>4</v>
      </c>
      <c r="I12" s="42"/>
    </row>
    <row r="13" spans="1:9" ht="12" customHeight="1" x14ac:dyDescent="0.55000000000000004">
      <c r="A13" s="30" t="s">
        <v>236</v>
      </c>
      <c r="B13" s="36" t="s">
        <v>286</v>
      </c>
      <c r="C13" s="46">
        <v>700</v>
      </c>
      <c r="D13" s="45">
        <v>12878</v>
      </c>
      <c r="E13" s="46">
        <v>50</v>
      </c>
      <c r="F13" s="46">
        <v>5</v>
      </c>
      <c r="G13" s="46">
        <v>633</v>
      </c>
      <c r="H13" s="46">
        <v>17</v>
      </c>
      <c r="I13" s="42"/>
    </row>
    <row r="14" spans="1:9" ht="12" customHeight="1" x14ac:dyDescent="0.55000000000000004">
      <c r="A14" s="30" t="s">
        <v>237</v>
      </c>
      <c r="B14" s="36" t="s">
        <v>287</v>
      </c>
      <c r="C14" s="46">
        <v>443</v>
      </c>
      <c r="D14" s="45">
        <v>33095</v>
      </c>
      <c r="E14" s="46">
        <v>23</v>
      </c>
      <c r="F14" s="46">
        <v>0</v>
      </c>
      <c r="G14" s="46">
        <v>421</v>
      </c>
      <c r="H14" s="46">
        <v>1</v>
      </c>
      <c r="I14" s="42"/>
    </row>
    <row r="15" spans="1:9" ht="12" customHeight="1" x14ac:dyDescent="0.55000000000000004">
      <c r="A15" s="30" t="s">
        <v>238</v>
      </c>
      <c r="B15" s="36" t="s">
        <v>288</v>
      </c>
      <c r="C15" s="46">
        <v>747</v>
      </c>
      <c r="D15" s="45">
        <v>24420</v>
      </c>
      <c r="E15" s="46">
        <v>40</v>
      </c>
      <c r="F15" s="46">
        <v>5</v>
      </c>
      <c r="G15" s="46">
        <v>688</v>
      </c>
      <c r="H15" s="46">
        <v>19</v>
      </c>
      <c r="I15" s="42"/>
    </row>
    <row r="16" spans="1:9" ht="12" customHeight="1" x14ac:dyDescent="0.55000000000000004">
      <c r="A16" s="30" t="s">
        <v>239</v>
      </c>
      <c r="B16" s="36" t="s">
        <v>289</v>
      </c>
      <c r="C16" s="45">
        <v>4951</v>
      </c>
      <c r="D16" s="45">
        <v>152490</v>
      </c>
      <c r="E16" s="46">
        <v>342</v>
      </c>
      <c r="F16" s="46">
        <v>6</v>
      </c>
      <c r="G16" s="45">
        <v>4507</v>
      </c>
      <c r="H16" s="46">
        <v>102</v>
      </c>
      <c r="I16" s="42"/>
    </row>
    <row r="17" spans="1:9" ht="12" customHeight="1" x14ac:dyDescent="0.55000000000000004">
      <c r="A17" s="30" t="s">
        <v>240</v>
      </c>
      <c r="B17" s="36" t="s">
        <v>290</v>
      </c>
      <c r="C17" s="45">
        <v>4232</v>
      </c>
      <c r="D17" s="45">
        <v>104100</v>
      </c>
      <c r="E17" s="46">
        <v>328</v>
      </c>
      <c r="F17" s="46">
        <v>14</v>
      </c>
      <c r="G17" s="45">
        <v>3832</v>
      </c>
      <c r="H17" s="46">
        <v>72</v>
      </c>
      <c r="I17" s="42"/>
    </row>
    <row r="18" spans="1:9" ht="12" customHeight="1" x14ac:dyDescent="0.55000000000000004">
      <c r="A18" s="30" t="s">
        <v>241</v>
      </c>
      <c r="B18" s="36" t="s">
        <v>291</v>
      </c>
      <c r="C18" s="45">
        <v>27320</v>
      </c>
      <c r="D18" s="45">
        <v>500147</v>
      </c>
      <c r="E18" s="45">
        <v>1913</v>
      </c>
      <c r="F18" s="46">
        <v>21</v>
      </c>
      <c r="G18" s="45">
        <v>24986</v>
      </c>
      <c r="H18" s="46">
        <v>421</v>
      </c>
      <c r="I18" s="42"/>
    </row>
    <row r="19" spans="1:9" ht="12" customHeight="1" x14ac:dyDescent="0.55000000000000004">
      <c r="A19" s="30" t="s">
        <v>242</v>
      </c>
      <c r="B19" s="35" t="s">
        <v>292</v>
      </c>
      <c r="C19" s="45">
        <v>7408</v>
      </c>
      <c r="D19" s="45">
        <v>167935</v>
      </c>
      <c r="E19" s="46">
        <v>496</v>
      </c>
      <c r="F19" s="46">
        <v>19</v>
      </c>
      <c r="G19" s="45">
        <v>6763</v>
      </c>
      <c r="H19" s="46">
        <v>149</v>
      </c>
      <c r="I19" s="42"/>
    </row>
    <row r="20" spans="1:9" ht="12" customHeight="1" x14ac:dyDescent="0.55000000000000004">
      <c r="A20" s="30" t="s">
        <v>243</v>
      </c>
      <c r="B20" s="36" t="s">
        <v>293</v>
      </c>
      <c r="C20" s="46">
        <v>176</v>
      </c>
      <c r="D20" s="45">
        <v>16176</v>
      </c>
      <c r="E20" s="46">
        <v>7</v>
      </c>
      <c r="F20" s="46">
        <v>0</v>
      </c>
      <c r="G20" s="46">
        <v>169</v>
      </c>
      <c r="H20" s="46">
        <v>0</v>
      </c>
      <c r="I20" s="42"/>
    </row>
    <row r="21" spans="1:9" ht="12" customHeight="1" x14ac:dyDescent="0.55000000000000004">
      <c r="A21" s="30" t="s">
        <v>244</v>
      </c>
      <c r="B21" s="36" t="s">
        <v>294</v>
      </c>
      <c r="C21" s="46">
        <v>422</v>
      </c>
      <c r="D21" s="45">
        <v>13250</v>
      </c>
      <c r="E21" s="46">
        <v>7</v>
      </c>
      <c r="F21" s="46">
        <v>0</v>
      </c>
      <c r="G21" s="46">
        <v>389</v>
      </c>
      <c r="H21" s="46">
        <v>26</v>
      </c>
      <c r="I21" s="42"/>
    </row>
    <row r="22" spans="1:9" ht="12" customHeight="1" x14ac:dyDescent="0.55000000000000004">
      <c r="A22" s="30" t="s">
        <v>245</v>
      </c>
      <c r="B22" s="36" t="s">
        <v>295</v>
      </c>
      <c r="C22" s="46">
        <v>780</v>
      </c>
      <c r="D22" s="45">
        <v>14182</v>
      </c>
      <c r="E22" s="46">
        <v>21</v>
      </c>
      <c r="F22" s="46">
        <v>0</v>
      </c>
      <c r="G22" s="46">
        <v>712</v>
      </c>
      <c r="H22" s="46">
        <v>47</v>
      </c>
      <c r="I22" s="42"/>
    </row>
    <row r="23" spans="1:9" ht="12" customHeight="1" x14ac:dyDescent="0.55000000000000004">
      <c r="A23" s="30" t="s">
        <v>246</v>
      </c>
      <c r="B23" s="36" t="s">
        <v>296</v>
      </c>
      <c r="C23" s="46">
        <v>249</v>
      </c>
      <c r="D23" s="45">
        <v>10074</v>
      </c>
      <c r="E23" s="46">
        <v>5</v>
      </c>
      <c r="F23" s="46">
        <v>0</v>
      </c>
      <c r="G23" s="46">
        <v>233</v>
      </c>
      <c r="H23" s="46">
        <v>11</v>
      </c>
      <c r="I23" s="42"/>
    </row>
    <row r="24" spans="1:9" ht="12" customHeight="1" x14ac:dyDescent="0.55000000000000004">
      <c r="A24" s="30" t="s">
        <v>247</v>
      </c>
      <c r="B24" s="36" t="s">
        <v>297</v>
      </c>
      <c r="C24" s="46">
        <v>196</v>
      </c>
      <c r="D24" s="45">
        <v>10962</v>
      </c>
      <c r="E24" s="46">
        <v>9</v>
      </c>
      <c r="F24" s="46">
        <v>1</v>
      </c>
      <c r="G24" s="46">
        <v>182</v>
      </c>
      <c r="H24" s="46">
        <v>6</v>
      </c>
      <c r="I24" s="42"/>
    </row>
    <row r="25" spans="1:9" ht="12" customHeight="1" x14ac:dyDescent="0.55000000000000004">
      <c r="A25" s="30" t="s">
        <v>248</v>
      </c>
      <c r="B25" s="36" t="s">
        <v>298</v>
      </c>
      <c r="C25" s="46">
        <v>318</v>
      </c>
      <c r="D25" s="45">
        <v>20010</v>
      </c>
      <c r="E25" s="46">
        <v>11</v>
      </c>
      <c r="F25" s="46">
        <v>0</v>
      </c>
      <c r="G25" s="46">
        <v>306</v>
      </c>
      <c r="H25" s="46">
        <v>1</v>
      </c>
      <c r="I25" s="42"/>
    </row>
    <row r="26" spans="1:9" ht="12" customHeight="1" x14ac:dyDescent="0.55000000000000004">
      <c r="A26" s="30" t="s">
        <v>249</v>
      </c>
      <c r="B26" s="36" t="s">
        <v>299</v>
      </c>
      <c r="C26" s="46">
        <v>632</v>
      </c>
      <c r="D26" s="45">
        <v>24022</v>
      </c>
      <c r="E26" s="46">
        <v>13</v>
      </c>
      <c r="F26" s="46">
        <v>2</v>
      </c>
      <c r="G26" s="46">
        <v>609</v>
      </c>
      <c r="H26" s="46">
        <v>10</v>
      </c>
      <c r="I26" s="42"/>
    </row>
    <row r="27" spans="1:9" ht="12" customHeight="1" x14ac:dyDescent="0.55000000000000004">
      <c r="A27" s="30" t="s">
        <v>250</v>
      </c>
      <c r="B27" s="36" t="s">
        <v>300</v>
      </c>
      <c r="C27" s="46">
        <v>565</v>
      </c>
      <c r="D27" s="45">
        <v>37352</v>
      </c>
      <c r="E27" s="46">
        <v>24</v>
      </c>
      <c r="F27" s="46">
        <v>0</v>
      </c>
      <c r="G27" s="46">
        <v>539</v>
      </c>
      <c r="H27" s="46">
        <v>2</v>
      </c>
      <c r="I27" s="42"/>
    </row>
    <row r="28" spans="1:9" ht="12" customHeight="1" x14ac:dyDescent="0.55000000000000004">
      <c r="A28" s="30" t="s">
        <v>251</v>
      </c>
      <c r="B28" s="36" t="s">
        <v>301</v>
      </c>
      <c r="C28" s="45">
        <v>5493</v>
      </c>
      <c r="D28" s="45">
        <v>83343</v>
      </c>
      <c r="E28" s="46">
        <v>268</v>
      </c>
      <c r="F28" s="46">
        <v>12</v>
      </c>
      <c r="G28" s="45">
        <v>5136</v>
      </c>
      <c r="H28" s="46">
        <v>89</v>
      </c>
      <c r="I28" s="42"/>
    </row>
    <row r="29" spans="1:9" ht="12" customHeight="1" x14ac:dyDescent="0.55000000000000004">
      <c r="A29" s="30" t="s">
        <v>252</v>
      </c>
      <c r="B29" s="36" t="s">
        <v>302</v>
      </c>
      <c r="C29" s="46">
        <v>535</v>
      </c>
      <c r="D29" s="45">
        <v>13981</v>
      </c>
      <c r="E29" s="46">
        <v>36</v>
      </c>
      <c r="F29" s="46">
        <v>1</v>
      </c>
      <c r="G29" s="46">
        <v>492</v>
      </c>
      <c r="H29" s="46">
        <v>7</v>
      </c>
      <c r="I29" s="42"/>
    </row>
    <row r="30" spans="1:9" ht="12" customHeight="1" x14ac:dyDescent="0.55000000000000004">
      <c r="A30" s="30" t="s">
        <v>253</v>
      </c>
      <c r="B30" s="36" t="s">
        <v>303</v>
      </c>
      <c r="C30" s="46">
        <v>511</v>
      </c>
      <c r="D30" s="45">
        <v>12692</v>
      </c>
      <c r="E30" s="46">
        <v>14</v>
      </c>
      <c r="F30" s="46">
        <v>0</v>
      </c>
      <c r="G30" s="46">
        <v>489</v>
      </c>
      <c r="H30" s="46">
        <v>8</v>
      </c>
      <c r="I30" s="42"/>
    </row>
    <row r="31" spans="1:9" ht="12" customHeight="1" x14ac:dyDescent="0.55000000000000004">
      <c r="A31" s="30" t="s">
        <v>254</v>
      </c>
      <c r="B31" s="36" t="s">
        <v>304</v>
      </c>
      <c r="C31" s="45">
        <v>1809</v>
      </c>
      <c r="D31" s="45">
        <v>45380</v>
      </c>
      <c r="E31" s="46">
        <v>63</v>
      </c>
      <c r="F31" s="46">
        <v>2</v>
      </c>
      <c r="G31" s="45">
        <v>1719</v>
      </c>
      <c r="H31" s="46">
        <v>27</v>
      </c>
      <c r="I31" s="42"/>
    </row>
    <row r="32" spans="1:9" ht="12" customHeight="1" x14ac:dyDescent="0.55000000000000004">
      <c r="A32" s="30" t="s">
        <v>255</v>
      </c>
      <c r="B32" s="36" t="s">
        <v>305</v>
      </c>
      <c r="C32" s="45">
        <v>11057</v>
      </c>
      <c r="D32" s="45">
        <v>199072</v>
      </c>
      <c r="E32" s="46">
        <v>445</v>
      </c>
      <c r="F32" s="46">
        <v>23</v>
      </c>
      <c r="G32" s="45">
        <v>10378</v>
      </c>
      <c r="H32" s="46">
        <v>221</v>
      </c>
      <c r="I32" s="42"/>
    </row>
    <row r="33" spans="1:9" ht="12" customHeight="1" x14ac:dyDescent="0.55000000000000004">
      <c r="A33" s="30" t="s">
        <v>256</v>
      </c>
      <c r="B33" s="36" t="s">
        <v>306</v>
      </c>
      <c r="C33" s="45">
        <v>2865</v>
      </c>
      <c r="D33" s="45">
        <v>60098</v>
      </c>
      <c r="E33" s="46">
        <v>134</v>
      </c>
      <c r="F33" s="46">
        <v>12</v>
      </c>
      <c r="G33" s="45">
        <v>2672</v>
      </c>
      <c r="H33" s="46">
        <v>59</v>
      </c>
      <c r="I33" s="42"/>
    </row>
    <row r="34" spans="1:9" ht="12" customHeight="1" x14ac:dyDescent="0.55000000000000004">
      <c r="A34" s="30" t="s">
        <v>257</v>
      </c>
      <c r="B34" s="36" t="s">
        <v>307</v>
      </c>
      <c r="C34" s="46">
        <v>595</v>
      </c>
      <c r="D34" s="45">
        <v>21963</v>
      </c>
      <c r="E34" s="46">
        <v>27</v>
      </c>
      <c r="F34" s="46">
        <v>0</v>
      </c>
      <c r="G34" s="46">
        <v>559</v>
      </c>
      <c r="H34" s="46">
        <v>9</v>
      </c>
      <c r="I34" s="42"/>
    </row>
    <row r="35" spans="1:9" ht="12" customHeight="1" x14ac:dyDescent="0.55000000000000004">
      <c r="A35" s="30" t="s">
        <v>258</v>
      </c>
      <c r="B35" s="35" t="s">
        <v>308</v>
      </c>
      <c r="C35" s="46">
        <v>249</v>
      </c>
      <c r="D35" s="45">
        <v>9647</v>
      </c>
      <c r="E35" s="46">
        <v>8</v>
      </c>
      <c r="F35" s="46">
        <v>0</v>
      </c>
      <c r="G35" s="46">
        <v>234</v>
      </c>
      <c r="H35" s="46">
        <v>4</v>
      </c>
      <c r="I35" s="42"/>
    </row>
    <row r="36" spans="1:9" ht="12" customHeight="1" x14ac:dyDescent="0.55000000000000004">
      <c r="A36" s="30" t="s">
        <v>226</v>
      </c>
      <c r="B36" s="36" t="s">
        <v>309</v>
      </c>
      <c r="C36" s="46">
        <v>36</v>
      </c>
      <c r="D36" s="45">
        <v>5517</v>
      </c>
      <c r="E36" s="46">
        <v>3</v>
      </c>
      <c r="F36" s="46">
        <v>0</v>
      </c>
      <c r="G36" s="46">
        <v>33</v>
      </c>
      <c r="H36" s="46">
        <v>0</v>
      </c>
      <c r="I36" s="42"/>
    </row>
    <row r="37" spans="1:9" ht="12" customHeight="1" x14ac:dyDescent="0.55000000000000004">
      <c r="A37" s="30" t="s">
        <v>227</v>
      </c>
      <c r="B37" s="36" t="s">
        <v>310</v>
      </c>
      <c r="C37" s="46">
        <v>140</v>
      </c>
      <c r="D37" s="45">
        <v>5907</v>
      </c>
      <c r="E37" s="46">
        <v>0</v>
      </c>
      <c r="F37" s="46">
        <v>0</v>
      </c>
      <c r="G37" s="46">
        <v>140</v>
      </c>
      <c r="H37" s="46">
        <v>0</v>
      </c>
      <c r="I37" s="42"/>
    </row>
    <row r="38" spans="1:9" ht="12" customHeight="1" x14ac:dyDescent="0.55000000000000004">
      <c r="A38" s="30" t="s">
        <v>259</v>
      </c>
      <c r="B38" s="36" t="s">
        <v>311</v>
      </c>
      <c r="C38" s="46">
        <v>163</v>
      </c>
      <c r="D38" s="45">
        <v>8654</v>
      </c>
      <c r="E38" s="46">
        <v>8</v>
      </c>
      <c r="F38" s="46">
        <v>3</v>
      </c>
      <c r="G38" s="46">
        <v>152</v>
      </c>
      <c r="H38" s="46">
        <v>1</v>
      </c>
      <c r="I38" s="42"/>
    </row>
    <row r="39" spans="1:9" ht="12" customHeight="1" x14ac:dyDescent="0.55000000000000004">
      <c r="A39" s="30" t="s">
        <v>260</v>
      </c>
      <c r="B39" s="36" t="s">
        <v>312</v>
      </c>
      <c r="C39" s="46">
        <v>620</v>
      </c>
      <c r="D39" s="45">
        <v>22098</v>
      </c>
      <c r="E39" s="46">
        <v>65</v>
      </c>
      <c r="F39" s="46">
        <v>0</v>
      </c>
      <c r="G39" s="46">
        <v>547</v>
      </c>
      <c r="H39" s="46">
        <v>3</v>
      </c>
      <c r="I39" s="42"/>
    </row>
    <row r="40" spans="1:9" ht="12" customHeight="1" x14ac:dyDescent="0.55000000000000004">
      <c r="A40" s="30" t="s">
        <v>261</v>
      </c>
      <c r="B40" s="36" t="s">
        <v>313</v>
      </c>
      <c r="C40" s="46">
        <v>208</v>
      </c>
      <c r="D40" s="45">
        <v>10465</v>
      </c>
      <c r="E40" s="46">
        <v>9</v>
      </c>
      <c r="F40" s="46">
        <v>1</v>
      </c>
      <c r="G40" s="46">
        <v>197</v>
      </c>
      <c r="H40" s="46">
        <v>2</v>
      </c>
      <c r="I40" s="42"/>
    </row>
    <row r="41" spans="1:9" ht="12" customHeight="1" x14ac:dyDescent="0.55000000000000004">
      <c r="A41" s="30" t="s">
        <v>262</v>
      </c>
      <c r="B41" s="36" t="s">
        <v>314</v>
      </c>
      <c r="C41" s="46">
        <v>149</v>
      </c>
      <c r="D41" s="45">
        <v>7069</v>
      </c>
      <c r="E41" s="46">
        <v>0</v>
      </c>
      <c r="F41" s="46">
        <v>0</v>
      </c>
      <c r="G41" s="46">
        <v>131</v>
      </c>
      <c r="H41" s="46">
        <v>9</v>
      </c>
      <c r="I41" s="42"/>
    </row>
    <row r="42" spans="1:9" ht="12" customHeight="1" x14ac:dyDescent="0.55000000000000004">
      <c r="A42" s="30" t="s">
        <v>263</v>
      </c>
      <c r="B42" s="36" t="s">
        <v>315</v>
      </c>
      <c r="C42" s="46">
        <v>93</v>
      </c>
      <c r="D42" s="45">
        <v>11409</v>
      </c>
      <c r="E42" s="46">
        <v>0</v>
      </c>
      <c r="F42" s="46">
        <v>0</v>
      </c>
      <c r="G42" s="46">
        <v>91</v>
      </c>
      <c r="H42" s="46">
        <v>2</v>
      </c>
      <c r="I42" s="42"/>
    </row>
    <row r="43" spans="1:9" ht="12" customHeight="1" x14ac:dyDescent="0.55000000000000004">
      <c r="A43" s="30" t="s">
        <v>264</v>
      </c>
      <c r="B43" s="36" t="s">
        <v>316</v>
      </c>
      <c r="C43" s="46">
        <v>115</v>
      </c>
      <c r="D43" s="45">
        <v>4175</v>
      </c>
      <c r="E43" s="46">
        <v>1</v>
      </c>
      <c r="F43" s="46">
        <v>0</v>
      </c>
      <c r="G43" s="46">
        <v>108</v>
      </c>
      <c r="H43" s="46">
        <v>6</v>
      </c>
      <c r="I43" s="42"/>
    </row>
    <row r="44" spans="1:9" ht="12" customHeight="1" x14ac:dyDescent="0.55000000000000004">
      <c r="A44" s="30" t="s">
        <v>265</v>
      </c>
      <c r="B44" s="36" t="s">
        <v>317</v>
      </c>
      <c r="C44" s="46">
        <v>138</v>
      </c>
      <c r="D44" s="45">
        <v>3528</v>
      </c>
      <c r="E44" s="46">
        <v>0</v>
      </c>
      <c r="F44" s="46">
        <v>0</v>
      </c>
      <c r="G44" s="46">
        <v>134</v>
      </c>
      <c r="H44" s="46">
        <v>4</v>
      </c>
      <c r="I44" s="42"/>
    </row>
    <row r="45" spans="1:9" ht="12" customHeight="1" x14ac:dyDescent="0.55000000000000004">
      <c r="A45" s="30" t="s">
        <v>266</v>
      </c>
      <c r="B45" s="36" t="s">
        <v>318</v>
      </c>
      <c r="C45" s="45">
        <v>5077</v>
      </c>
      <c r="D45" s="45">
        <v>142188</v>
      </c>
      <c r="E45" s="46">
        <v>64</v>
      </c>
      <c r="F45" s="46">
        <v>6</v>
      </c>
      <c r="G45" s="45">
        <v>4925</v>
      </c>
      <c r="H45" s="46">
        <v>99</v>
      </c>
      <c r="I45" s="42"/>
    </row>
    <row r="46" spans="1:9" ht="12" customHeight="1" x14ac:dyDescent="0.55000000000000004">
      <c r="A46" s="30" t="s">
        <v>267</v>
      </c>
      <c r="B46" s="36" t="s">
        <v>319</v>
      </c>
      <c r="C46" s="46">
        <v>248</v>
      </c>
      <c r="D46" s="45">
        <v>6267</v>
      </c>
      <c r="E46" s="46">
        <v>3</v>
      </c>
      <c r="F46" s="46">
        <v>0</v>
      </c>
      <c r="G46" s="46">
        <v>247</v>
      </c>
      <c r="H46" s="46">
        <v>0</v>
      </c>
      <c r="I46" s="42"/>
    </row>
    <row r="47" spans="1:9" ht="12" customHeight="1" x14ac:dyDescent="0.55000000000000004">
      <c r="A47" s="30" t="s">
        <v>268</v>
      </c>
      <c r="B47" s="36" t="s">
        <v>320</v>
      </c>
      <c r="C47" s="46">
        <v>239</v>
      </c>
      <c r="D47" s="45">
        <v>19716</v>
      </c>
      <c r="E47" s="46">
        <v>3</v>
      </c>
      <c r="F47" s="46">
        <v>0</v>
      </c>
      <c r="G47" s="46">
        <v>233</v>
      </c>
      <c r="H47" s="46">
        <v>3</v>
      </c>
      <c r="I47" s="42"/>
    </row>
    <row r="48" spans="1:9" ht="12" customHeight="1" x14ac:dyDescent="0.55000000000000004">
      <c r="A48" s="30" t="s">
        <v>269</v>
      </c>
      <c r="B48" s="36" t="s">
        <v>321</v>
      </c>
      <c r="C48" s="46">
        <v>652</v>
      </c>
      <c r="D48" s="45">
        <v>17242</v>
      </c>
      <c r="E48" s="46">
        <v>57</v>
      </c>
      <c r="F48" s="46">
        <v>0</v>
      </c>
      <c r="G48" s="46">
        <v>566</v>
      </c>
      <c r="H48" s="46">
        <v>8</v>
      </c>
      <c r="I48" s="42"/>
    </row>
    <row r="49" spans="1:9" ht="12" customHeight="1" x14ac:dyDescent="0.55000000000000004">
      <c r="A49" s="30" t="s">
        <v>270</v>
      </c>
      <c r="B49" s="36" t="s">
        <v>322</v>
      </c>
      <c r="C49" s="46">
        <v>158</v>
      </c>
      <c r="D49" s="45">
        <v>17988</v>
      </c>
      <c r="E49" s="46">
        <v>1</v>
      </c>
      <c r="F49" s="46">
        <v>0</v>
      </c>
      <c r="G49" s="46">
        <v>155</v>
      </c>
      <c r="H49" s="46">
        <v>2</v>
      </c>
      <c r="I49" s="42"/>
    </row>
    <row r="50" spans="1:9" ht="12" customHeight="1" x14ac:dyDescent="0.55000000000000004">
      <c r="A50" s="30" t="s">
        <v>271</v>
      </c>
      <c r="B50" s="36" t="s">
        <v>323</v>
      </c>
      <c r="C50" s="46">
        <v>344</v>
      </c>
      <c r="D50" s="45">
        <v>8656</v>
      </c>
      <c r="E50" s="46">
        <v>0</v>
      </c>
      <c r="F50" s="46">
        <v>0</v>
      </c>
      <c r="G50" s="46">
        <v>344</v>
      </c>
      <c r="H50" s="46">
        <v>1</v>
      </c>
      <c r="I50" s="42"/>
    </row>
    <row r="51" spans="1:9" ht="12" customHeight="1" x14ac:dyDescent="0.55000000000000004">
      <c r="A51" s="30" t="s">
        <v>272</v>
      </c>
      <c r="B51" s="35" t="s">
        <v>324</v>
      </c>
      <c r="C51" s="46">
        <v>447</v>
      </c>
      <c r="D51" s="45">
        <v>20254</v>
      </c>
      <c r="E51" s="46">
        <v>31</v>
      </c>
      <c r="F51" s="46">
        <v>0</v>
      </c>
      <c r="G51" s="46">
        <v>413</v>
      </c>
      <c r="H51" s="46">
        <v>12</v>
      </c>
      <c r="I51" s="42"/>
    </row>
    <row r="52" spans="1:9" ht="12" customHeight="1" x14ac:dyDescent="0.55000000000000004">
      <c r="A52" s="30" t="s">
        <v>273</v>
      </c>
      <c r="B52" s="36" t="s">
        <v>325</v>
      </c>
      <c r="C52" s="45">
        <v>2710</v>
      </c>
      <c r="D52" s="45">
        <v>43113</v>
      </c>
      <c r="E52" s="46">
        <v>275</v>
      </c>
      <c r="F52" s="46">
        <v>9</v>
      </c>
      <c r="G52" s="45">
        <v>2391</v>
      </c>
      <c r="H52" s="46">
        <v>48</v>
      </c>
      <c r="I52" s="42"/>
    </row>
    <row r="53" spans="1:9" ht="12" customHeight="1" x14ac:dyDescent="0.55000000000000004">
      <c r="B53" s="37" t="s">
        <v>326</v>
      </c>
      <c r="C53" s="46">
        <v>149</v>
      </c>
      <c r="D53" s="47" t="s">
        <v>341</v>
      </c>
      <c r="E53" s="46">
        <v>0</v>
      </c>
      <c r="F53" s="47" t="s">
        <v>341</v>
      </c>
      <c r="G53" s="46">
        <v>149</v>
      </c>
      <c r="H53" s="47" t="s">
        <v>341</v>
      </c>
      <c r="I53" s="42"/>
    </row>
    <row r="54" spans="1:9" ht="12" customHeight="1" x14ac:dyDescent="0.55000000000000004">
      <c r="B54" s="36" t="s">
        <v>327</v>
      </c>
      <c r="C54" s="45">
        <v>87191</v>
      </c>
      <c r="D54" s="45">
        <v>2052473</v>
      </c>
      <c r="E54" s="45">
        <v>5120</v>
      </c>
      <c r="F54" s="46">
        <v>147</v>
      </c>
      <c r="G54" s="45">
        <v>80425</v>
      </c>
      <c r="H54" s="45">
        <v>1623</v>
      </c>
      <c r="I54" s="42"/>
    </row>
    <row r="55" spans="1:9" ht="18" x14ac:dyDescent="0.55000000000000004">
      <c r="C55" s="41"/>
      <c r="D55" s="41"/>
      <c r="E55" s="41"/>
      <c r="F55" s="41"/>
      <c r="G55" s="41"/>
      <c r="H55" s="41"/>
    </row>
    <row r="56" spans="1:9" ht="18" x14ac:dyDescent="0.55000000000000004">
      <c r="C56" s="41"/>
      <c r="D56" s="41"/>
      <c r="E56" s="41"/>
      <c r="F56" s="41"/>
      <c r="G56" s="41"/>
      <c r="H56" s="41"/>
    </row>
    <row r="57" spans="1:9" ht="18" x14ac:dyDescent="0.55000000000000004">
      <c r="C57" s="41"/>
      <c r="D57" s="41"/>
      <c r="E57" s="41"/>
      <c r="F57" s="41"/>
      <c r="G57" s="41"/>
      <c r="H57" s="41"/>
    </row>
    <row r="58" spans="1:9" ht="18" x14ac:dyDescent="0.55000000000000004">
      <c r="C58" s="41"/>
      <c r="D58" s="41"/>
      <c r="E58" s="41"/>
      <c r="F58" s="41"/>
      <c r="G58" s="41"/>
      <c r="H58" s="41"/>
    </row>
    <row r="59" spans="1:9" ht="18" x14ac:dyDescent="0.55000000000000004">
      <c r="C59" s="41"/>
      <c r="D59" s="41"/>
      <c r="E59" s="41"/>
      <c r="F59" s="41"/>
      <c r="G59" s="41"/>
      <c r="H59" s="41"/>
    </row>
    <row r="60" spans="1:9" ht="18" x14ac:dyDescent="0.55000000000000004">
      <c r="C60" s="41"/>
      <c r="D60" s="41"/>
      <c r="E60" s="41"/>
      <c r="F60" s="41"/>
      <c r="G60" s="41"/>
      <c r="H60" s="41"/>
    </row>
    <row r="61" spans="1:9" ht="18" x14ac:dyDescent="0.55000000000000004">
      <c r="C61" s="41"/>
      <c r="D61" s="41"/>
      <c r="E61" s="41"/>
      <c r="F61" s="41"/>
      <c r="G61" s="41"/>
      <c r="H61" s="41"/>
    </row>
    <row r="62" spans="1:9" ht="18" x14ac:dyDescent="0.55000000000000004">
      <c r="C62" s="41"/>
      <c r="D62" s="41"/>
      <c r="E62" s="41"/>
      <c r="F62" s="41"/>
      <c r="G62" s="41"/>
      <c r="H62" s="41"/>
    </row>
    <row r="63" spans="1:9" ht="18" x14ac:dyDescent="0.55000000000000004">
      <c r="C63" s="41"/>
      <c r="D63" s="41"/>
      <c r="E63" s="41"/>
      <c r="F63" s="41"/>
      <c r="G63" s="41"/>
      <c r="H63" s="41"/>
    </row>
    <row r="64" spans="1:9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2020-10-10T14:41:12Z</dcterms:modified>
</cp:coreProperties>
</file>