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im_seunghyek\data\team\"/>
    </mc:Choice>
  </mc:AlternateContent>
  <bookViews>
    <workbookView xWindow="0" yWindow="0" windowWidth="23370" windowHeight="12030"/>
  </bookViews>
  <sheets>
    <sheet name="폐수종말처리시설 현황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'폐수종말처리시설 현황'!$A$4:$AU$191</definedName>
    <definedName name="ccc">'[1]데이타(편집삭제금지)'!$H$8:$H$10</definedName>
    <definedName name="ddd">'[2]데이타(편집삭제금지)'!$H$8:$H$10</definedName>
    <definedName name="dddd">'[1]데이타(편집삭제금지)'!$A$8:$A$10</definedName>
    <definedName name="dfd">[3]데이타!$E$8:$E$10</definedName>
    <definedName name="_xlnm.Print_Area" localSheetId="0">'폐수종말처리시설 현황'!$A$1:$AU$191</definedName>
    <definedName name="_xlnm.Print_Titles" localSheetId="0">'폐수종말처리시설 현황'!$A:$E,'폐수종말처리시설 현황'!$1:$3</definedName>
    <definedName name="ssss">'[2]데이타(편집삭제금지)'!$C$8:$C$24</definedName>
    <definedName name="고도유무">'[4]데이타(편집삭제금지)'!$G$8:$G$9</definedName>
    <definedName name="공법명">'[5]데이타(편집삭제금지)'!$J$8:$J$11</definedName>
    <definedName name="구분">'[4]데이타(편집삭제금지)'!$A$8:$A$10</definedName>
    <definedName name="ㅂ">[6]데이타!$H$8:$H$10</definedName>
    <definedName name="분류식">'[7]데이타(편집삭제금지)'!$H$8:$H$10</definedName>
    <definedName name="수질">[6]데이타!$D$8:$D$11</definedName>
    <definedName name="수질기준">'[4]데이타(편집삭제금지)'!$D$8:$D$11</definedName>
    <definedName name="시">'[8]데이타(편집삭제금지)'!$C$8:$C$24</definedName>
    <definedName name="시도">'[4]데이타(편집삭제금지)'!$C$8:$C$24</definedName>
    <definedName name="시설소요">[6]데이타!$F$8:$F$9</definedName>
    <definedName name="우수배제">'[4]데이타(편집삭제금지)'!$H$8:$H$10</definedName>
    <definedName name="운영">[6]데이타!$E$8:$E$10</definedName>
    <definedName name="운영형태">'[4]데이타(편집삭제금지)'!$E$8:$E$10</definedName>
    <definedName name="유역청">'[4]데이타(편집삭제금지)'!$B$8:$B$14</definedName>
  </definedNames>
  <calcPr calcId="152511"/>
</workbook>
</file>

<file path=xl/calcChain.xml><?xml version="1.0" encoding="utf-8"?>
<calcChain xmlns="http://schemas.openxmlformats.org/spreadsheetml/2006/main">
  <c r="AD1" i="1" l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C1" i="1"/>
  <c r="AB1" i="1"/>
  <c r="AA1" i="1"/>
  <c r="O1" i="1"/>
  <c r="P1" i="1"/>
  <c r="Q1" i="1"/>
  <c r="R1" i="1"/>
  <c r="S1" i="1"/>
  <c r="T1" i="1"/>
  <c r="U1" i="1"/>
  <c r="V1" i="1"/>
  <c r="W1" i="1"/>
  <c r="X1" i="1"/>
  <c r="Y1" i="1"/>
  <c r="Z1" i="1"/>
  <c r="N1" i="1"/>
  <c r="M1" i="1"/>
</calcChain>
</file>

<file path=xl/comments1.xml><?xml version="1.0" encoding="utf-8"?>
<comments xmlns="http://schemas.openxmlformats.org/spreadsheetml/2006/main">
  <authors>
    <author>user</author>
    <author>Registered User</author>
    <author>SS</author>
    <author>권성범</author>
  </authors>
  <commentList>
    <comment ref="AP12" authorId="0" shapeId="0">
      <text>
        <r>
          <rPr>
            <b/>
            <sz val="9"/>
            <color indexed="81"/>
            <rFont val="돋움"/>
            <family val="3"/>
            <charset val="129"/>
          </rPr>
          <t>사유</t>
        </r>
        <r>
          <rPr>
            <b/>
            <sz val="9"/>
            <color indexed="81"/>
            <rFont val="Tahoma"/>
            <family val="2"/>
          </rPr>
          <t xml:space="preserve">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수질분석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미실시</t>
        </r>
      </text>
    </comment>
    <comment ref="AP72" authorId="1" shapeId="0">
      <text>
        <r>
          <rPr>
            <b/>
            <sz val="9"/>
            <color indexed="81"/>
            <rFont val="Tahoma"/>
            <family val="2"/>
          </rPr>
          <t xml:space="preserve">Registered User:
</t>
        </r>
        <r>
          <rPr>
            <b/>
            <sz val="9"/>
            <color indexed="81"/>
            <rFont val="돋움"/>
            <family val="3"/>
            <charset val="129"/>
          </rPr>
          <t>유입수는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분석항목에서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</t>
        </r>
      </text>
    </comment>
    <comment ref="J78" authorId="2" shapeId="0">
      <text>
        <r>
          <rPr>
            <b/>
            <sz val="9"/>
            <color indexed="81"/>
            <rFont val="Tahoma"/>
            <family val="2"/>
          </rPr>
          <t>2145m2</t>
        </r>
      </text>
    </comment>
    <comment ref="T88" authorId="3" shapeId="0">
      <text>
        <r>
          <rPr>
            <b/>
            <sz val="9"/>
            <color indexed="81"/>
            <rFont val="돋움"/>
            <family val="3"/>
            <charset val="129"/>
          </rPr>
          <t>() : 동절기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96" authorId="0" shapeId="0">
      <text>
        <r>
          <rPr>
            <b/>
            <sz val="9"/>
            <color indexed="81"/>
            <rFont val="돋움"/>
            <family val="3"/>
            <charset val="129"/>
          </rPr>
          <t>사유</t>
        </r>
        <r>
          <rPr>
            <b/>
            <sz val="9"/>
            <color indexed="81"/>
            <rFont val="Tahoma"/>
            <family val="2"/>
          </rPr>
          <t xml:space="preserve">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수질분석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미실시</t>
        </r>
      </text>
    </comment>
  </commentList>
</comments>
</file>

<file path=xl/sharedStrings.xml><?xml version="1.0" encoding="utf-8"?>
<sst xmlns="http://schemas.openxmlformats.org/spreadsheetml/2006/main" count="1623" uniqueCount="582">
  <si>
    <t>구분</t>
    <phoneticPr fontId="4" type="noConversion"/>
  </si>
  <si>
    <t>유역청</t>
    <phoneticPr fontId="4" type="noConversion"/>
  </si>
  <si>
    <t>시도</t>
    <phoneticPr fontId="4" type="noConversion"/>
  </si>
  <si>
    <t>시군</t>
    <phoneticPr fontId="4" type="noConversion"/>
  </si>
  <si>
    <t>소재지
(도로명 주소 및 지번주소 병기)</t>
    <phoneticPr fontId="4" type="noConversion"/>
  </si>
  <si>
    <t>대권역명</t>
    <phoneticPr fontId="4" type="noConversion"/>
  </si>
  <si>
    <t>중권역명</t>
    <phoneticPr fontId="4" type="noConversion"/>
  </si>
  <si>
    <t>소권역명</t>
    <phoneticPr fontId="4" type="noConversion"/>
  </si>
  <si>
    <t>BOD(mg/L)</t>
    <phoneticPr fontId="4" type="noConversion"/>
  </si>
  <si>
    <t>COD(mg/L)</t>
    <phoneticPr fontId="4" type="noConversion"/>
  </si>
  <si>
    <t>SS(mg/L)</t>
    <phoneticPr fontId="4" type="noConversion"/>
  </si>
  <si>
    <t>T-N(mg/L)</t>
    <phoneticPr fontId="4" type="noConversion"/>
  </si>
  <si>
    <t>T-P(mg/L)</t>
    <phoneticPr fontId="4" type="noConversion"/>
  </si>
  <si>
    <t>대장균군수(개/mL)</t>
    <phoneticPr fontId="4" type="noConversion"/>
  </si>
  <si>
    <t>생태독성(TU)</t>
    <phoneticPr fontId="4" type="noConversion"/>
  </si>
  <si>
    <t>유입</t>
    <phoneticPr fontId="4" type="noConversion"/>
  </si>
  <si>
    <t>방류</t>
    <phoneticPr fontId="4" type="noConversion"/>
  </si>
  <si>
    <t>유입</t>
  </si>
  <si>
    <t>방류</t>
  </si>
  <si>
    <t>평균
처리효율
(%)</t>
    <phoneticPr fontId="4" type="noConversion"/>
  </si>
  <si>
    <t>평균</t>
    <phoneticPr fontId="4" type="noConversion"/>
  </si>
  <si>
    <t>지방산단</t>
  </si>
  <si>
    <t>낙동강</t>
  </si>
  <si>
    <t>부산</t>
  </si>
  <si>
    <t>기장군</t>
  </si>
  <si>
    <t>부산 기장군 장안 장안산단 1로 89(반룡리 860)</t>
    <phoneticPr fontId="4" type="noConversion"/>
  </si>
  <si>
    <t>수영강</t>
  </si>
  <si>
    <t>효암천</t>
  </si>
  <si>
    <t>-</t>
    <phoneticPr fontId="4" type="noConversion"/>
  </si>
  <si>
    <t>-</t>
  </si>
  <si>
    <t>부산시</t>
  </si>
  <si>
    <t>부산 기장군 장안읍 명례산단 1로 5(기룡리 1139-7)</t>
    <phoneticPr fontId="4" type="noConversion"/>
  </si>
  <si>
    <t>국가산단</t>
  </si>
  <si>
    <t>울산</t>
  </si>
  <si>
    <t>울주군</t>
    <phoneticPr fontId="4" type="noConversion"/>
  </si>
  <si>
    <t>울산시 울주군 청량면 상개로 14(상남리 3-1)</t>
    <phoneticPr fontId="4" type="noConversion"/>
  </si>
  <si>
    <t>회야강</t>
  </si>
  <si>
    <t>청량천</t>
  </si>
  <si>
    <t>농공</t>
  </si>
  <si>
    <t>경남</t>
  </si>
  <si>
    <t>의령군</t>
  </si>
  <si>
    <t>의령군 부림면 한지20길 39-44(부림면 신반리 959)</t>
  </si>
  <si>
    <t>낙동창녕</t>
  </si>
  <si>
    <t>신반천</t>
  </si>
  <si>
    <t>거창군</t>
  </si>
  <si>
    <t>경남 거창군 거창읍 심소정길 185(양평리 290-1)</t>
    <phoneticPr fontId="4" type="noConversion"/>
  </si>
  <si>
    <t>합천댐</t>
  </si>
  <si>
    <t>황강</t>
  </si>
  <si>
    <t>고성군</t>
  </si>
  <si>
    <t>고성군 고성읍 월평로 163(율대리 149-1)</t>
    <phoneticPr fontId="4" type="noConversion"/>
  </si>
  <si>
    <t>가화천</t>
  </si>
  <si>
    <t>학림천</t>
  </si>
  <si>
    <t>김해시</t>
  </si>
  <si>
    <t>김해시 진영읍 서부로 179번길 57(죽곡리 2-1)</t>
  </si>
  <si>
    <t>낙동밀양</t>
  </si>
  <si>
    <t>화포천</t>
  </si>
  <si>
    <t>김해시 한림면 김해대로916번길 140(병동리 562)</t>
    <phoneticPr fontId="4" type="noConversion"/>
  </si>
  <si>
    <t>김해시 주촌면 서부로 1637번길 324( 덕암리 795)</t>
  </si>
  <si>
    <t>낙동강하구언</t>
  </si>
  <si>
    <t>조만강</t>
  </si>
  <si>
    <t>사천시</t>
  </si>
  <si>
    <t>사천시 사남면 외국기업로 230(방지리 202)</t>
    <phoneticPr fontId="4" type="noConversion"/>
  </si>
  <si>
    <t>가화천</t>
    <phoneticPr fontId="4" type="noConversion"/>
  </si>
  <si>
    <t>사천만</t>
  </si>
  <si>
    <t>사천시 송포공단길 86(송포동 1539-3)</t>
    <phoneticPr fontId="4" type="noConversion"/>
  </si>
  <si>
    <t>죽천천</t>
  </si>
  <si>
    <t>산청군</t>
  </si>
  <si>
    <t>산청군 금서면 친환경로 2436(매촌리 1329)</t>
    <phoneticPr fontId="4" type="noConversion"/>
  </si>
  <si>
    <t>남강댐</t>
  </si>
  <si>
    <t>남강수위표</t>
  </si>
  <si>
    <t>양산시</t>
  </si>
  <si>
    <t>경남 양산시 충렬로 111(교동 90)</t>
  </si>
  <si>
    <t>낙동강하구언</t>
    <phoneticPr fontId="4" type="noConversion"/>
  </si>
  <si>
    <t>양산천하류</t>
  </si>
  <si>
    <t>경남 양산시 어곡로 50(어곡동 870-5)</t>
    <phoneticPr fontId="4" type="noConversion"/>
  </si>
  <si>
    <t>양산천상류</t>
  </si>
  <si>
    <t>진주시</t>
  </si>
  <si>
    <t>경남 진주시 사봉면 산업단지로 44번길 80(사곡리 1822)</t>
    <phoneticPr fontId="4" type="noConversion"/>
  </si>
  <si>
    <t>남강</t>
  </si>
  <si>
    <t>반성천</t>
  </si>
  <si>
    <t>진주시</t>
    <phoneticPr fontId="4" type="noConversion"/>
  </si>
  <si>
    <t>진주시 정촌면 산단중앙로 70(예하리 1242)</t>
    <phoneticPr fontId="4" type="noConversion"/>
  </si>
  <si>
    <t>화개천</t>
  </si>
  <si>
    <t>진주시 남강로 1511 (73-1, 초전동)</t>
  </si>
  <si>
    <t>반성천합류점</t>
  </si>
  <si>
    <t>창녕군</t>
  </si>
  <si>
    <t>경남 창녕군 대합면 용산 유산로 94(합리 1233-4)</t>
    <phoneticPr fontId="4" type="noConversion"/>
  </si>
  <si>
    <t>창녕합천보</t>
  </si>
  <si>
    <t>창원시</t>
  </si>
  <si>
    <t>창원시 마산합포구 진북면 산단3길 87(신촌리 137번지)</t>
    <phoneticPr fontId="4" type="noConversion"/>
  </si>
  <si>
    <t>낙동강남해</t>
  </si>
  <si>
    <t>진동천</t>
  </si>
  <si>
    <t>통영</t>
  </si>
  <si>
    <t>통영시 광도면 공단로 902(황리 1610)</t>
    <phoneticPr fontId="4" type="noConversion"/>
  </si>
  <si>
    <t>낙동강남해</t>
    <phoneticPr fontId="4" type="noConversion"/>
  </si>
  <si>
    <t>진해만</t>
  </si>
  <si>
    <t>0</t>
  </si>
  <si>
    <t>함안군</t>
  </si>
  <si>
    <t>함안군 칠서면 공단안길110
(대치리 18)</t>
  </si>
  <si>
    <t>낙동밀양</t>
    <phoneticPr fontId="4" type="noConversion"/>
  </si>
  <si>
    <t>광려천</t>
  </si>
  <si>
    <t>함안군 군북면 함안산단 7길 68(사도리 산5-5)</t>
    <phoneticPr fontId="4" type="noConversion"/>
  </si>
  <si>
    <t>석교천</t>
  </si>
  <si>
    <t>함안군 군북면 오장골길 96(덕대리 500)</t>
    <phoneticPr fontId="4" type="noConversion"/>
  </si>
  <si>
    <t>함안군 가야읍 광정로 298(광정리 1209)</t>
    <phoneticPr fontId="4" type="noConversion"/>
  </si>
  <si>
    <t>함안천</t>
  </si>
  <si>
    <t>합천군</t>
  </si>
  <si>
    <t>합천군 율곡면 임북공단길 12-7(임북리 433-1)</t>
    <phoneticPr fontId="4" type="noConversion"/>
  </si>
  <si>
    <t>합천수위표
하류</t>
  </si>
  <si>
    <t>합천군 야로면 야로공단길 11(야로리 436-1)</t>
    <phoneticPr fontId="4" type="noConversion"/>
  </si>
  <si>
    <t>회천</t>
  </si>
  <si>
    <t>가야천</t>
  </si>
  <si>
    <t>농공</t>
    <phoneticPr fontId="4" type="noConversion"/>
  </si>
  <si>
    <t>대구</t>
  </si>
  <si>
    <t>경북</t>
    <phoneticPr fontId="4" type="noConversion"/>
  </si>
  <si>
    <t>고령군</t>
    <phoneticPr fontId="4" type="noConversion"/>
  </si>
  <si>
    <t>경북 고령군 개진면 회천로 338
(경북 고령군 개진면 반운리748)</t>
    <phoneticPr fontId="4" type="noConversion"/>
  </si>
  <si>
    <t>회천</t>
    <phoneticPr fontId="4" type="noConversion"/>
  </si>
  <si>
    <t>회천하류</t>
    <phoneticPr fontId="4" type="noConversion"/>
  </si>
  <si>
    <t>원폐수</t>
    <phoneticPr fontId="4" type="noConversion"/>
  </si>
  <si>
    <t>경북</t>
  </si>
  <si>
    <t>영양군</t>
    <phoneticPr fontId="4" type="noConversion"/>
  </si>
  <si>
    <t>경북 영양군 일월면 주실1길 57-16
(경북 영양군 일월면 주곡리 576-2)</t>
    <phoneticPr fontId="4" type="noConversion"/>
  </si>
  <si>
    <t>임하댐</t>
    <phoneticPr fontId="4" type="noConversion"/>
  </si>
  <si>
    <t>동천합류전</t>
    <phoneticPr fontId="4" type="noConversion"/>
  </si>
  <si>
    <t>예천군</t>
    <phoneticPr fontId="4" type="noConversion"/>
  </si>
  <si>
    <t>예천군 예천읍 농공단지길 53</t>
    <phoneticPr fontId="4" type="noConversion"/>
  </si>
  <si>
    <t>내성천</t>
    <phoneticPr fontId="4" type="noConversion"/>
  </si>
  <si>
    <t>한천하류</t>
    <phoneticPr fontId="4" type="noConversion"/>
  </si>
  <si>
    <t>새만금</t>
  </si>
  <si>
    <t>전북</t>
  </si>
  <si>
    <t>전주시</t>
    <phoneticPr fontId="4" type="noConversion"/>
  </si>
  <si>
    <t>전주시 완산구 정여립로 655-5
(전주시 완산구 상림동 산188)</t>
    <phoneticPr fontId="4" type="noConversion"/>
  </si>
  <si>
    <t>만경강</t>
    <phoneticPr fontId="4" type="noConversion"/>
  </si>
  <si>
    <t>만경강중류</t>
    <phoneticPr fontId="4" type="noConversion"/>
  </si>
  <si>
    <t>군산시</t>
    <phoneticPr fontId="4" type="noConversion"/>
  </si>
  <si>
    <t>군산시 외항로 1350
(비응도동 21)</t>
    <phoneticPr fontId="4" type="noConversion"/>
  </si>
  <si>
    <t>옥서면</t>
    <phoneticPr fontId="4" type="noConversion"/>
  </si>
  <si>
    <t>군산시 서수면 상장곤윗길 42
(마룡리 93-18)</t>
  </si>
  <si>
    <t>동지산수위표</t>
    <phoneticPr fontId="4" type="noConversion"/>
  </si>
  <si>
    <t>익산시</t>
    <phoneticPr fontId="4" type="noConversion"/>
  </si>
  <si>
    <t>익산시 금강동 316번지
(익산시 하나로2길 16)</t>
    <phoneticPr fontId="4" type="noConversion"/>
  </si>
  <si>
    <t>새만금</t>
    <phoneticPr fontId="4" type="noConversion"/>
  </si>
  <si>
    <t>전북</t>
    <phoneticPr fontId="4" type="noConversion"/>
  </si>
  <si>
    <t>익산시황등면석재단지길91-39
(황등면율촌리876)</t>
    <phoneticPr fontId="4" type="noConversion"/>
  </si>
  <si>
    <t>익산시 왕궁면 광암리 1381번지
(익산시 왕궁면 왕궁농공단지길 67)</t>
    <phoneticPr fontId="4" type="noConversion"/>
  </si>
  <si>
    <t>전북 익산시 낭산면 산단구평길 143-46</t>
    <phoneticPr fontId="4" type="noConversion"/>
  </si>
  <si>
    <t>금강하구언</t>
    <phoneticPr fontId="4" type="noConversion"/>
  </si>
  <si>
    <t>입포수위표</t>
  </si>
  <si>
    <t>정읍시</t>
    <phoneticPr fontId="4" type="noConversion"/>
  </si>
  <si>
    <t>정읍시 신태인읍 석지로 633
(정읍시 신태인읍 신용리 1371번지)</t>
    <phoneticPr fontId="4" type="noConversion"/>
  </si>
  <si>
    <t>동진강</t>
    <phoneticPr fontId="4" type="noConversion"/>
  </si>
  <si>
    <t>동진강하류</t>
    <phoneticPr fontId="4" type="noConversion"/>
  </si>
  <si>
    <t>김제시</t>
    <phoneticPr fontId="4" type="noConversion"/>
  </si>
  <si>
    <t>김제시 봉황공단 2길 30-18
(월성동 491-11)</t>
    <phoneticPr fontId="4" type="noConversion"/>
  </si>
  <si>
    <t>원평천</t>
    <phoneticPr fontId="4" type="noConversion"/>
  </si>
  <si>
    <t>완주군</t>
    <phoneticPr fontId="4" type="noConversion"/>
  </si>
  <si>
    <t>완주군 삼례읍 후상제방길 62
(후정리 184)</t>
    <phoneticPr fontId="4" type="noConversion"/>
  </si>
  <si>
    <t>부안군</t>
    <phoneticPr fontId="4" type="noConversion"/>
  </si>
  <si>
    <t>부안군 행안면 옥여길 32-14</t>
    <phoneticPr fontId="4" type="noConversion"/>
  </si>
  <si>
    <t>주상천</t>
    <phoneticPr fontId="4" type="noConversion"/>
  </si>
  <si>
    <t>영산강</t>
    <phoneticPr fontId="4" type="noConversion"/>
  </si>
  <si>
    <t>전남</t>
  </si>
  <si>
    <t>여수</t>
    <phoneticPr fontId="4" type="noConversion"/>
  </si>
  <si>
    <t>여수시 산단중앙로 409</t>
    <phoneticPr fontId="4" type="noConversion"/>
  </si>
  <si>
    <t>수어천</t>
    <phoneticPr fontId="4" type="noConversion"/>
  </si>
  <si>
    <t>율촌천</t>
    <phoneticPr fontId="4" type="noConversion"/>
  </si>
  <si>
    <t>영산강</t>
  </si>
  <si>
    <t>여수</t>
  </si>
  <si>
    <t>여수시 여수산단로 1201</t>
  </si>
  <si>
    <t>수어천</t>
  </si>
  <si>
    <t>율촌천</t>
  </si>
  <si>
    <t>광양시</t>
    <phoneticPr fontId="4" type="noConversion"/>
  </si>
  <si>
    <t>전남 광양시 산업로 125(태인동 1658-1)</t>
    <phoneticPr fontId="4" type="noConversion"/>
  </si>
  <si>
    <t>성황천</t>
    <phoneticPr fontId="4" type="noConversion"/>
  </si>
  <si>
    <t>여수시</t>
    <phoneticPr fontId="4" type="noConversion"/>
  </si>
  <si>
    <t>전남 여수시 율촌면 율촌산단1로 285
(전남 여수시 율촌면 조화리 921번지)</t>
    <phoneticPr fontId="4" type="noConversion"/>
  </si>
  <si>
    <t>고흥군</t>
    <phoneticPr fontId="4" type="noConversion"/>
  </si>
  <si>
    <t>고흥군 동강면 청정식품단지길 86
(고흥군 동강면 장덕리 1118-6번지)</t>
    <phoneticPr fontId="4" type="noConversion"/>
  </si>
  <si>
    <t>이사천</t>
    <phoneticPr fontId="4" type="noConversion"/>
  </si>
  <si>
    <t>대강천</t>
    <phoneticPr fontId="4" type="noConversion"/>
  </si>
  <si>
    <t>구례군</t>
    <phoneticPr fontId="4" type="noConversion"/>
  </si>
  <si>
    <t>전남 구례군 간전면 간문리</t>
    <phoneticPr fontId="4" type="noConversion"/>
  </si>
  <si>
    <t>섬진강하류</t>
    <phoneticPr fontId="4" type="noConversion"/>
  </si>
  <si>
    <t>전남 구례군 용방면 용산로 107-66</t>
    <phoneticPr fontId="4" type="noConversion"/>
  </si>
  <si>
    <t>나주시</t>
    <phoneticPr fontId="4" type="noConversion"/>
  </si>
  <si>
    <t>나주시 동수농공단지길 89-15</t>
    <phoneticPr fontId="4" type="noConversion"/>
  </si>
  <si>
    <t>지석천</t>
    <phoneticPr fontId="4" type="noConversion"/>
  </si>
  <si>
    <t>죽산보</t>
    <phoneticPr fontId="4" type="noConversion"/>
  </si>
  <si>
    <t>무안군</t>
    <phoneticPr fontId="4" type="noConversion"/>
  </si>
  <si>
    <t>전남 무안군 삼향읍 복용길 21-10
(전남 무안군 삼향읍 지산리 888-1)</t>
    <phoneticPr fontId="4" type="noConversion"/>
  </si>
  <si>
    <t>와탄천</t>
    <phoneticPr fontId="4" type="noConversion"/>
  </si>
  <si>
    <t>지산천</t>
    <phoneticPr fontId="4" type="noConversion"/>
  </si>
  <si>
    <t>전남 무안군 청계면 청계공단길 40-10
(전남 무안군 청계면 청수리 558)</t>
    <phoneticPr fontId="4" type="noConversion"/>
  </si>
  <si>
    <t>태봉천</t>
    <phoneticPr fontId="4" type="noConversion"/>
  </si>
  <si>
    <t>영광군</t>
    <phoneticPr fontId="4" type="noConversion"/>
  </si>
  <si>
    <t>영광군 대마면 전기차2로 197
(송죽리 1032-2번지)</t>
    <phoneticPr fontId="4" type="noConversion"/>
  </si>
  <si>
    <t>영광군 군서면 백수로17길 26-15
(만곡리 815번지)</t>
    <phoneticPr fontId="4" type="noConversion"/>
  </si>
  <si>
    <t>영암군</t>
    <phoneticPr fontId="4" type="noConversion"/>
  </si>
  <si>
    <t>영암군 삼호읍 대불로 93
(영암군 삼호읍 용당리 1700)</t>
  </si>
  <si>
    <t>영암방조제</t>
    <phoneticPr fontId="4" type="noConversion"/>
  </si>
  <si>
    <t>영암군</t>
  </si>
  <si>
    <t xml:space="preserve"> 영암군 신북면 갈곡리 37
(영암군 신북면 신북공단로 55)</t>
  </si>
  <si>
    <t>영산강하류</t>
  </si>
  <si>
    <t>삼포강</t>
  </si>
  <si>
    <t>전남</t>
    <phoneticPr fontId="4" type="noConversion"/>
  </si>
  <si>
    <t>완도군</t>
    <phoneticPr fontId="4" type="noConversion"/>
  </si>
  <si>
    <t>전남 완도군 완도읍 농공단지7길 41</t>
    <phoneticPr fontId="4" type="noConversion"/>
  </si>
  <si>
    <t>완도</t>
    <phoneticPr fontId="4" type="noConversion"/>
  </si>
  <si>
    <t>장성</t>
    <phoneticPr fontId="4" type="noConversion"/>
  </si>
  <si>
    <t>장성군 동화면 전자농공단지길 7</t>
    <phoneticPr fontId="4" type="noConversion"/>
  </si>
  <si>
    <t>황룡강</t>
    <phoneticPr fontId="4" type="noConversion"/>
  </si>
  <si>
    <t>황룡강하류</t>
    <phoneticPr fontId="4" type="noConversion"/>
  </si>
  <si>
    <t>장흥군</t>
    <phoneticPr fontId="4" type="noConversion"/>
  </si>
  <si>
    <t>전남 장흥군 장흥읍 산단1로 32-33(해당리 650-2)</t>
    <phoneticPr fontId="4" type="noConversion"/>
  </si>
  <si>
    <t>탐진강</t>
    <phoneticPr fontId="4" type="noConversion"/>
  </si>
  <si>
    <t>탐진강중류</t>
    <phoneticPr fontId="4" type="noConversion"/>
  </si>
  <si>
    <t>함평군</t>
  </si>
  <si>
    <t>전라남도 함평군 학교면 영산로 3731
(전라남도 함평군 학교면 죽정리 85-50)</t>
    <phoneticPr fontId="4" type="noConversion"/>
  </si>
  <si>
    <t>함평천</t>
  </si>
  <si>
    <t>해남군</t>
    <phoneticPr fontId="4" type="noConversion"/>
  </si>
  <si>
    <t>해남군 옥천면 농공단지길 24-8
(해남군 옥천면 영신리 604-1)</t>
    <phoneticPr fontId="4" type="noConversion"/>
  </si>
  <si>
    <t>옥천천</t>
    <phoneticPr fontId="4" type="noConversion"/>
  </si>
  <si>
    <t>화순군</t>
    <phoneticPr fontId="4" type="noConversion"/>
  </si>
  <si>
    <t>화순군 동면 동농공길 5-1</t>
    <phoneticPr fontId="4" type="noConversion"/>
  </si>
  <si>
    <t>지석천하류</t>
    <phoneticPr fontId="4" type="noConversion"/>
  </si>
  <si>
    <t>달서구</t>
    <phoneticPr fontId="4" type="noConversion"/>
  </si>
  <si>
    <t>대구 달서구 달서대로 232
(대구 달서구 대천동 695)</t>
    <phoneticPr fontId="4" type="noConversion"/>
  </si>
  <si>
    <t>창녕합천보</t>
    <phoneticPr fontId="4" type="noConversion"/>
  </si>
  <si>
    <t>진천천</t>
    <phoneticPr fontId="4" type="noConversion"/>
  </si>
  <si>
    <t>달성군</t>
    <phoneticPr fontId="4" type="noConversion"/>
  </si>
  <si>
    <t>대구 달성군 유가면 테크노순환로1길 20
(대구 달성군 유가면 금리 1142-4)</t>
    <phoneticPr fontId="4" type="noConversion"/>
  </si>
  <si>
    <t>차천</t>
    <phoneticPr fontId="4" type="noConversion"/>
  </si>
  <si>
    <t>대구 달성군 구지면 달성2차서로 67
(대구 달성군 구지면 내리 837-8)</t>
  </si>
  <si>
    <t>차천</t>
  </si>
  <si>
    <t>대구시 달성군 논공읍 논공중앙로 13</t>
    <phoneticPr fontId="4" type="noConversion"/>
  </si>
  <si>
    <t>고령교수위표</t>
    <phoneticPr fontId="4" type="noConversion"/>
  </si>
  <si>
    <t>대구시 달성군 논공읍 농공공단1길 57</t>
    <phoneticPr fontId="4" type="noConversion"/>
  </si>
  <si>
    <t>경주시</t>
    <phoneticPr fontId="4" type="noConversion"/>
  </si>
  <si>
    <t>경북 경주시 천북면 화산공단길 247-28                  (경북 경주시 천북면 화산리 1188-3번지)</t>
    <phoneticPr fontId="4" type="noConversion"/>
  </si>
  <si>
    <t>형산강</t>
    <phoneticPr fontId="4" type="noConversion"/>
  </si>
  <si>
    <t>형산강하류</t>
    <phoneticPr fontId="4" type="noConversion"/>
  </si>
  <si>
    <t>미설계</t>
    <phoneticPr fontId="4" type="noConversion"/>
  </si>
  <si>
    <t>경북 고령군 쌍림면 쌍림공단길 3
(경북 고령군 쌍림면 고곡리 199-12 )</t>
    <phoneticPr fontId="4" type="noConversion"/>
  </si>
  <si>
    <t>안림천</t>
    <phoneticPr fontId="4" type="noConversion"/>
  </si>
  <si>
    <t>경북 고령군 다산면 다산산단로9
(경북 고령군 다산면 송곡리 1043)</t>
    <phoneticPr fontId="4" type="noConversion"/>
  </si>
  <si>
    <t>지방산단</t>
    <phoneticPr fontId="4" type="noConversion"/>
  </si>
  <si>
    <t>대구</t>
    <phoneticPr fontId="4" type="noConversion"/>
  </si>
  <si>
    <t>경북 고령군 개진면 개진산단길 39
(경북 고령군 신안리 27번지)</t>
    <phoneticPr fontId="4" type="noConversion"/>
  </si>
  <si>
    <t>구미시</t>
    <phoneticPr fontId="4" type="noConversion"/>
  </si>
  <si>
    <t>경북 구미시 고아읍 농공단지길 36-28(고아읍 오로리 60-33번지)</t>
    <phoneticPr fontId="4" type="noConversion"/>
  </si>
  <si>
    <t>감천</t>
    <phoneticPr fontId="4" type="noConversion"/>
  </si>
  <si>
    <t>구미수위표</t>
    <phoneticPr fontId="4" type="noConversion"/>
  </si>
  <si>
    <t>군위군</t>
    <phoneticPr fontId="4" type="noConversion"/>
  </si>
  <si>
    <t>경북 군위군 군위읍 군위공단길 209일원
(군위군 군위읍 수서리 421-13번지)</t>
    <phoneticPr fontId="4" type="noConversion"/>
  </si>
  <si>
    <t>위천</t>
    <phoneticPr fontId="4" type="noConversion"/>
  </si>
  <si>
    <t>쌍계천합류전</t>
    <phoneticPr fontId="4" type="noConversion"/>
  </si>
  <si>
    <t>경북 군위군 효령면 경북대로 2656-8
(군위군 효령면 중구리 17번지)</t>
    <phoneticPr fontId="4" type="noConversion"/>
  </si>
  <si>
    <t>남천</t>
    <phoneticPr fontId="4" type="noConversion"/>
  </si>
  <si>
    <t>3000이하</t>
    <phoneticPr fontId="4" type="noConversion"/>
  </si>
  <si>
    <t>1이하</t>
    <phoneticPr fontId="4" type="noConversion"/>
  </si>
  <si>
    <t>봉화군</t>
    <phoneticPr fontId="4" type="noConversion"/>
  </si>
  <si>
    <t xml:space="preserve">경북 봉화군 봉화읍 1농공단지길88(거촌리 733번지) </t>
    <phoneticPr fontId="4" type="noConversion"/>
  </si>
  <si>
    <t>내성천상류</t>
    <phoneticPr fontId="4" type="noConversion"/>
  </si>
  <si>
    <t>상주시</t>
    <phoneticPr fontId="4" type="noConversion"/>
  </si>
  <si>
    <t>경북 상주시 은척면 성주봉로 63 (남곡리674번지)</t>
    <phoneticPr fontId="4" type="noConversion"/>
  </si>
  <si>
    <t>영강</t>
    <phoneticPr fontId="4" type="noConversion"/>
  </si>
  <si>
    <t>이안천상류</t>
    <phoneticPr fontId="4" type="noConversion"/>
  </si>
  <si>
    <t>성주군</t>
    <phoneticPr fontId="4" type="noConversion"/>
  </si>
  <si>
    <t>성주군 성주읍 성주농공단지길 11(성산리 1447-1)</t>
    <phoneticPr fontId="4" type="noConversion"/>
  </si>
  <si>
    <t>강정고령보</t>
    <phoneticPr fontId="4" type="noConversion"/>
  </si>
  <si>
    <t>이천</t>
    <phoneticPr fontId="4" type="noConversion"/>
  </si>
  <si>
    <t>성주군 월항면 세종대왕자태실로 13(장산리 1555)</t>
    <phoneticPr fontId="4" type="noConversion"/>
  </si>
  <si>
    <t>백천상류</t>
    <phoneticPr fontId="4" type="noConversion"/>
  </si>
  <si>
    <t>성주군 성주읍 성주산업단지로1길 46
(성주군 성주읍 예산리 949)</t>
    <phoneticPr fontId="4" type="noConversion"/>
  </si>
  <si>
    <t>안동시</t>
    <phoneticPr fontId="4" type="noConversion"/>
  </si>
  <si>
    <t>경북안동시 풍산읍 매곡리</t>
    <phoneticPr fontId="4" type="noConversion"/>
  </si>
  <si>
    <t>안동댐하류</t>
    <phoneticPr fontId="4" type="noConversion"/>
  </si>
  <si>
    <t>신역천</t>
    <phoneticPr fontId="4" type="noConversion"/>
  </si>
  <si>
    <t>영천시</t>
    <phoneticPr fontId="4" type="noConversion"/>
  </si>
  <si>
    <t>영천시 고경면 상리공단길22(상리리 600-13)</t>
    <phoneticPr fontId="4" type="noConversion"/>
  </si>
  <si>
    <t>금호강</t>
    <phoneticPr fontId="4" type="noConversion"/>
  </si>
  <si>
    <t>고촌천</t>
    <phoneticPr fontId="4" type="noConversion"/>
  </si>
  <si>
    <t>영천시 동강포길 25-5(도남동 710)</t>
    <phoneticPr fontId="4" type="noConversion"/>
  </si>
  <si>
    <t>청도군</t>
    <phoneticPr fontId="4" type="noConversion"/>
  </si>
  <si>
    <t>경북 청도군 풍각면 봉기1길 52-11</t>
    <phoneticPr fontId="4" type="noConversion"/>
  </si>
  <si>
    <t>밀양강</t>
    <phoneticPr fontId="4" type="noConversion"/>
  </si>
  <si>
    <t>청도천상류</t>
    <phoneticPr fontId="4" type="noConversion"/>
  </si>
  <si>
    <t>칠곡군</t>
    <phoneticPr fontId="4" type="noConversion"/>
  </si>
  <si>
    <t>기산면 주산로 1021</t>
    <phoneticPr fontId="4" type="noConversion"/>
  </si>
  <si>
    <t>안동댐</t>
    <phoneticPr fontId="4" type="noConversion"/>
  </si>
  <si>
    <t>성주수위표</t>
    <phoneticPr fontId="4" type="noConversion"/>
  </si>
  <si>
    <t>포항시</t>
    <phoneticPr fontId="4" type="noConversion"/>
  </si>
  <si>
    <t>경북 포항 시북구 동해대로2315번길 14-8</t>
    <phoneticPr fontId="4" type="noConversion"/>
  </si>
  <si>
    <t>영덕오십천</t>
    <phoneticPr fontId="4" type="noConversion"/>
  </si>
  <si>
    <t>광천</t>
    <phoneticPr fontId="4" type="noConversion"/>
  </si>
  <si>
    <t>경산시</t>
    <phoneticPr fontId="4" type="noConversion"/>
  </si>
  <si>
    <t>경북 경산시 경안로 497(대정동 160)</t>
    <phoneticPr fontId="4" type="noConversion"/>
  </si>
  <si>
    <t>9.7(15)</t>
    <phoneticPr fontId="4" type="noConversion"/>
  </si>
  <si>
    <t>금강</t>
  </si>
  <si>
    <t>충북</t>
  </si>
  <si>
    <t>청주시</t>
  </si>
  <si>
    <t>충북 청주시 직지대로 277</t>
  </si>
  <si>
    <t>미호천</t>
  </si>
  <si>
    <t>석화수위표</t>
  </si>
  <si>
    <t>대전</t>
  </si>
  <si>
    <t>대덕구</t>
  </si>
  <si>
    <t>대덕구 문평동로72번길 65(문평동 69-1)</t>
    <phoneticPr fontId="4" type="noConversion"/>
  </si>
  <si>
    <t>갑천</t>
  </si>
  <si>
    <t>갑천하류</t>
  </si>
  <si>
    <t>세종</t>
  </si>
  <si>
    <t>세종시</t>
  </si>
  <si>
    <t>세종시 전의면 산단길 214 (신정리 617-1)</t>
  </si>
  <si>
    <t>조천</t>
  </si>
  <si>
    <t>세종시 전의면 소정구길40 (유천리 935)</t>
  </si>
  <si>
    <t>삽교천</t>
  </si>
  <si>
    <t>곡교천 상류</t>
  </si>
  <si>
    <t>천안시</t>
  </si>
  <si>
    <t>세종시 연서면 공단로 143 (부동리 150)</t>
  </si>
  <si>
    <t>미호천하류</t>
  </si>
  <si>
    <t>세종시 부강면 금호선말길 74-28</t>
    <phoneticPr fontId="4" type="noConversion"/>
  </si>
  <si>
    <t>대청댐하류</t>
    <phoneticPr fontId="4" type="noConversion"/>
  </si>
  <si>
    <t>미호천합류전</t>
    <phoneticPr fontId="4" type="noConversion"/>
  </si>
  <si>
    <t>세종시 전동면 노장공단길 60 (노장리 404-4)</t>
    <phoneticPr fontId="4" type="noConversion"/>
  </si>
  <si>
    <t>흥덕구 오송읍 오송가락로 289(만수리 513)</t>
    <phoneticPr fontId="4" type="noConversion"/>
  </si>
  <si>
    <t>병천천하류</t>
  </si>
  <si>
    <t>흥덕구 옥산면 과학산업2로 95</t>
    <phoneticPr fontId="4" type="noConversion"/>
  </si>
  <si>
    <t>서원구 현도면 시목외천로 138-18</t>
    <phoneticPr fontId="4" type="noConversion"/>
  </si>
  <si>
    <t>대청댐하류</t>
  </si>
  <si>
    <t>매포수위표</t>
  </si>
  <si>
    <t>증평군</t>
  </si>
  <si>
    <t>충북 증평군 증평읍 삼보로 40-60</t>
    <phoneticPr fontId="4" type="noConversion"/>
  </si>
  <si>
    <t>보강천</t>
  </si>
  <si>
    <t>진천군</t>
  </si>
  <si>
    <t>충북 진천군 광혜원면 .성길 84-26</t>
  </si>
  <si>
    <t>미호천상류</t>
  </si>
  <si>
    <t>충북 진천군 덕산면 신척산단 3로 97</t>
  </si>
  <si>
    <t>한천</t>
  </si>
  <si>
    <t>옥천군</t>
  </si>
  <si>
    <t>옥천군 청산면 인정리 일원</t>
  </si>
  <si>
    <t>보청천</t>
  </si>
  <si>
    <t>충남</t>
  </si>
  <si>
    <t>충남 천안시 서북구 백석공단 1로 9</t>
    <phoneticPr fontId="4" type="noConversion"/>
  </si>
  <si>
    <t>곡교천중류</t>
  </si>
  <si>
    <t>충남 천안시 직산읍 신갈리 4산단1길 73</t>
  </si>
  <si>
    <t>안성천</t>
  </si>
  <si>
    <t>성환천</t>
  </si>
  <si>
    <t>동남구 성남면 5산단 3길 78(대화리145-1)</t>
    <phoneticPr fontId="4" type="noConversion"/>
  </si>
  <si>
    <t>병천천</t>
  </si>
  <si>
    <t>천안시 서북구 성거읍 성거길 218</t>
  </si>
  <si>
    <t>입장천</t>
  </si>
  <si>
    <t>.</t>
  </si>
  <si>
    <t>동남구 풍세면 풍세산단5로29(용정리983)</t>
    <phoneticPr fontId="4" type="noConversion"/>
  </si>
  <si>
    <t>공주시</t>
  </si>
  <si>
    <t>탄천면 탄천산업단지길 112-20(덕지리 736)</t>
    <phoneticPr fontId="4" type="noConversion"/>
  </si>
  <si>
    <t>금강공주</t>
  </si>
  <si>
    <t>석성천</t>
  </si>
  <si>
    <t>공주시 정안면 정안농공단지길32-16</t>
    <phoneticPr fontId="4" type="noConversion"/>
  </si>
  <si>
    <t>금강공주</t>
    <phoneticPr fontId="4" type="noConversion"/>
  </si>
  <si>
    <t>사현천</t>
  </si>
  <si>
    <t>충남 공주시 공단길 82(검상동 726-3)</t>
    <phoneticPr fontId="4" type="noConversion"/>
  </si>
  <si>
    <t>어천합류후</t>
  </si>
  <si>
    <t>충남 공주시 정안면 차령로 3514</t>
  </si>
  <si>
    <t>공주보</t>
  </si>
  <si>
    <t>.미농공단지길 26-8 (.미동 442)</t>
  </si>
  <si>
    <t>보령시</t>
  </si>
  <si>
    <t>주교면 관창공단길 95(관창리1226-1번지)</t>
    <phoneticPr fontId="4" type="noConversion"/>
  </si>
  <si>
    <t>금강서해</t>
  </si>
  <si>
    <t>봉당천</t>
  </si>
  <si>
    <t>주포면 관산공단길3(주포면 관산리320-18)</t>
  </si>
  <si>
    <t>청소면  충서로3647-45(청소면 장곡리1173)</t>
    <phoneticPr fontId="4" type="noConversion"/>
  </si>
  <si>
    <t>진죽천</t>
  </si>
  <si>
    <t>아산시</t>
  </si>
  <si>
    <t>아산시 탕정로 200(명암리 527-10)</t>
    <phoneticPr fontId="4" type="noConversion"/>
  </si>
  <si>
    <t xml:space="preserve"> 충남 아산시 온천대로 1122번길 16-8</t>
  </si>
  <si>
    <t>강청수위표</t>
  </si>
  <si>
    <t>충남 아산시 인주면 인주산단로 23-160</t>
  </si>
  <si>
    <t>삽교천</t>
    <phoneticPr fontId="4" type="noConversion"/>
  </si>
  <si>
    <t>삽교방조제</t>
    <phoneticPr fontId="4" type="noConversion"/>
  </si>
  <si>
    <t>충남 아산시 둔포면 아산밸리로117</t>
  </si>
  <si>
    <t>안성천</t>
    <phoneticPr fontId="4" type="noConversion"/>
  </si>
  <si>
    <t>군계천</t>
  </si>
  <si>
    <t>서산시</t>
  </si>
  <si>
    <t>서산시 대산읍 대죽1로 430 (대죽리 12-2)</t>
  </si>
  <si>
    <t>대호방조제</t>
  </si>
  <si>
    <t>서산시 성연면 왕정리 558번지(왕정리 558)</t>
    <phoneticPr fontId="4" type="noConversion"/>
  </si>
  <si>
    <t>ND</t>
  </si>
  <si>
    <t>서산시 성연면 신당1로 105</t>
  </si>
  <si>
    <t>성연천</t>
  </si>
  <si>
    <t>서산시 성연면 명천리 579</t>
  </si>
  <si>
    <t>논산시</t>
  </si>
  <si>
    <t>충남 논산시 은진면 동산산업단지로 123-8</t>
  </si>
  <si>
    <t>논산천</t>
    <phoneticPr fontId="4" type="noConversion"/>
  </si>
  <si>
    <t>시묘천</t>
  </si>
  <si>
    <t>논산시</t>
    <phoneticPr fontId="4" type="noConversion"/>
  </si>
  <si>
    <t>충남 논산시 성동면 산업단지로2길 51</t>
  </si>
  <si>
    <t>대청댐</t>
  </si>
  <si>
    <t>당진시</t>
  </si>
  <si>
    <t>합덕읍 합덕산단4로 54 (소소리 637)</t>
    <phoneticPr fontId="4" type="noConversion"/>
  </si>
  <si>
    <t>삽교천중류</t>
  </si>
  <si>
    <t>송산면 유곡로 342-27 (동곡리 306-43)</t>
    <phoneticPr fontId="4" type="noConversion"/>
  </si>
  <si>
    <t>송산방조제</t>
  </si>
  <si>
    <t>당진시 합덕읍 농공당지길 15-20</t>
    <phoneticPr fontId="4" type="noConversion"/>
  </si>
  <si>
    <t>당진시 송악읍 한진1길28(한진리 206)</t>
    <phoneticPr fontId="4" type="noConversion"/>
  </si>
  <si>
    <t>삽교방조제</t>
  </si>
  <si>
    <t>금산군</t>
  </si>
  <si>
    <r>
      <t>금산군 제원면 금강로 1(명암리 433)</t>
    </r>
    <r>
      <rPr>
        <sz val="8"/>
        <color rgb="FF0000FF"/>
        <rFont val="돋움"/>
        <family val="3"/>
        <charset val="129"/>
      </rPr>
      <t/>
    </r>
    <phoneticPr fontId="4" type="noConversion"/>
  </si>
  <si>
    <t>영동천</t>
  </si>
  <si>
    <t>봉황천하류</t>
  </si>
  <si>
    <t>금산군 복수면 복수공단길 12(용진리 115-12)</t>
    <phoneticPr fontId="4" type="noConversion"/>
  </si>
  <si>
    <t>소옥천상류</t>
  </si>
  <si>
    <t>금산군 금성면 금성공단로 5-20(하신리 745)</t>
    <phoneticPr fontId="4" type="noConversion"/>
  </si>
  <si>
    <t>금산군 추부면 신평공단로 43(신평리 1004-4)</t>
    <phoneticPr fontId="4" type="noConversion"/>
  </si>
  <si>
    <t>부여군</t>
  </si>
  <si>
    <t>은산면 충의로622번길 7-3(은산리 16-7)</t>
    <phoneticPr fontId="4" type="noConversion"/>
  </si>
  <si>
    <t>규암수위표</t>
  </si>
  <si>
    <t>서천군</t>
  </si>
  <si>
    <t>장항읍 장항공단28번길 8 (원수리 450-7)</t>
    <phoneticPr fontId="4" type="noConversion"/>
  </si>
  <si>
    <t>판교천</t>
  </si>
  <si>
    <t>충남 서천군 종천면 석촌리 672</t>
    <phoneticPr fontId="4" type="noConversion"/>
  </si>
  <si>
    <t>청양군</t>
  </si>
  <si>
    <t>정산면 노루목후동길 224 (역촌리 691)</t>
    <phoneticPr fontId="4" type="noConversion"/>
  </si>
  <si>
    <t>백제보</t>
  </si>
  <si>
    <t>충남 청양군 화성면 금계동길 4(장계리 637)</t>
    <phoneticPr fontId="4" type="noConversion"/>
  </si>
  <si>
    <t>무한천상류</t>
  </si>
  <si>
    <t>홍성군</t>
  </si>
  <si>
    <t xml:space="preserve">홍성군 갈산면 산단로 387(취생리 620) </t>
    <phoneticPr fontId="4" type="noConversion"/>
  </si>
  <si>
    <t>부남방조제</t>
  </si>
  <si>
    <t>간.방조제</t>
  </si>
  <si>
    <t>구항면 충서로 966번길 19-4(청광리 26-13)</t>
    <phoneticPr fontId="4" type="noConversion"/>
  </si>
  <si>
    <t>광천천</t>
  </si>
  <si>
    <t>예산군</t>
  </si>
  <si>
    <t>충남 예산군 삽교읍 산단3길 146</t>
  </si>
  <si>
    <t>구만수위표</t>
  </si>
  <si>
    <t>예산읍 예산산업단지로 67-13</t>
    <phoneticPr fontId="4" type="noConversion"/>
  </si>
  <si>
    <t>무한천하류</t>
  </si>
  <si>
    <t>예산군 신암면 추사로 235-5(두곡리 250-13)</t>
    <phoneticPr fontId="4" type="noConversion"/>
  </si>
  <si>
    <t>예산군 예산읍 벚꽃로 388번길 4</t>
    <phoneticPr fontId="4" type="noConversion"/>
  </si>
  <si>
    <t>한강</t>
  </si>
  <si>
    <t>인천</t>
    <phoneticPr fontId="4" type="noConversion"/>
  </si>
  <si>
    <t>인천시</t>
    <phoneticPr fontId="4" type="noConversion"/>
  </si>
  <si>
    <t>인천시 서구 가람로 48(오류동 161--4)</t>
  </si>
  <si>
    <t>한강서해</t>
    <phoneticPr fontId="4" type="noConversion"/>
  </si>
  <si>
    <t>검단천</t>
    <phoneticPr fontId="4" type="noConversion"/>
  </si>
  <si>
    <t>경기</t>
    <phoneticPr fontId="4" type="noConversion"/>
  </si>
  <si>
    <t>안성시</t>
    <phoneticPr fontId="4" type="noConversion"/>
  </si>
  <si>
    <t>안성시 공단1로 55</t>
    <phoneticPr fontId="4" type="noConversion"/>
  </si>
  <si>
    <t>건지천</t>
    <phoneticPr fontId="4" type="noConversion"/>
  </si>
  <si>
    <t>평택시</t>
    <phoneticPr fontId="4" type="noConversion"/>
  </si>
  <si>
    <t>안성시 미양면 제2공단 5길 28</t>
    <phoneticPr fontId="4" type="noConversion"/>
  </si>
  <si>
    <t>신릉천</t>
    <phoneticPr fontId="4" type="noConversion"/>
  </si>
  <si>
    <t>_</t>
    <phoneticPr fontId="4" type="noConversion"/>
  </si>
  <si>
    <t>포천시</t>
    <phoneticPr fontId="4" type="noConversion"/>
  </si>
  <si>
    <t>포천시 영중면 양문공단로 105(양문리 979)</t>
    <phoneticPr fontId="4" type="noConversion"/>
  </si>
  <si>
    <t>한탄강</t>
    <phoneticPr fontId="4" type="noConversion"/>
  </si>
  <si>
    <t>영평천</t>
    <phoneticPr fontId="4" type="noConversion"/>
  </si>
  <si>
    <t>양주시</t>
    <phoneticPr fontId="4" type="noConversion"/>
  </si>
  <si>
    <t>양주시 남면 검준길 184</t>
    <phoneticPr fontId="4" type="noConversion"/>
  </si>
  <si>
    <t>신천</t>
    <phoneticPr fontId="4" type="noConversion"/>
  </si>
  <si>
    <t>경기</t>
  </si>
  <si>
    <t>양주시 백석읍 권율로1253번길 52-21</t>
    <phoneticPr fontId="4" type="noConversion"/>
  </si>
  <si>
    <t>평택시 산단로 52번길 77</t>
    <phoneticPr fontId="4" type="noConversion"/>
  </si>
  <si>
    <t>진위천합류점</t>
  </si>
  <si>
    <t>평택시 청북면 청북산단로 105</t>
    <phoneticPr fontId="4" type="noConversion"/>
  </si>
  <si>
    <t>동연교수위표</t>
    <phoneticPr fontId="4" type="noConversion"/>
  </si>
  <si>
    <t xml:space="preserve"> 평택시 현곡산단로 16-2</t>
    <phoneticPr fontId="4" type="noConversion"/>
  </si>
  <si>
    <t>시화호</t>
    <phoneticPr fontId="4" type="noConversion"/>
  </si>
  <si>
    <t>남양방조제</t>
    <phoneticPr fontId="4" type="noConversion"/>
  </si>
  <si>
    <t>평택시 진위면 진위산단로 53-122</t>
    <phoneticPr fontId="4" type="noConversion"/>
  </si>
  <si>
    <t>오산천</t>
    <phoneticPr fontId="4" type="noConversion"/>
  </si>
  <si>
    <t>파주시</t>
    <phoneticPr fontId="4" type="noConversion"/>
  </si>
  <si>
    <t>파주시 월롱면 엘씨디로 305</t>
    <phoneticPr fontId="4" type="noConversion"/>
  </si>
  <si>
    <t>임진강하류</t>
    <phoneticPr fontId="4" type="noConversion"/>
  </si>
  <si>
    <t>파주시 파주읍 돈유1로 13</t>
    <phoneticPr fontId="4" type="noConversion"/>
  </si>
  <si>
    <t>문산천하류</t>
    <phoneticPr fontId="4" type="noConversion"/>
  </si>
  <si>
    <t>파주시 월롱면 휴암로 434</t>
    <phoneticPr fontId="4" type="noConversion"/>
  </si>
  <si>
    <t>파주시 파평면 청송로 208번길 30</t>
    <phoneticPr fontId="4" type="noConversion"/>
  </si>
  <si>
    <t>눌노천하류</t>
    <phoneticPr fontId="4" type="noConversion"/>
  </si>
  <si>
    <t>화성시</t>
    <phoneticPr fontId="4" type="noConversion"/>
  </si>
  <si>
    <t>화성시 마도면 마도공단로 1길 176</t>
    <phoneticPr fontId="4" type="noConversion"/>
  </si>
  <si>
    <t>시화호</t>
  </si>
  <si>
    <t xml:space="preserve">자안천 </t>
  </si>
  <si>
    <t xml:space="preserve">화성시 장안면 장안공단8길 38 </t>
    <phoneticPr fontId="4" type="noConversion"/>
  </si>
  <si>
    <t>화성시 향남읍 발안공단로 149</t>
    <phoneticPr fontId="4" type="noConversion"/>
  </si>
  <si>
    <t>남양방조제</t>
  </si>
  <si>
    <t>김포시</t>
    <phoneticPr fontId="4" type="noConversion"/>
  </si>
  <si>
    <t>김포시 양촌읍 황금로 127번길 217
(학운리 3082)</t>
    <phoneticPr fontId="4" type="noConversion"/>
  </si>
  <si>
    <t>포내천</t>
    <phoneticPr fontId="4" type="noConversion"/>
  </si>
  <si>
    <t>연천군</t>
    <phoneticPr fontId="4" type="noConversion"/>
  </si>
  <si>
    <t>경기도 연천군 백학면 백학산단길 46(통구리 1067-2)</t>
    <phoneticPr fontId="4" type="noConversion"/>
  </si>
  <si>
    <t>사미천</t>
    <phoneticPr fontId="4" type="noConversion"/>
  </si>
  <si>
    <t>경기도 연천군 청산면 초대로 217-41(대전리 636)</t>
    <phoneticPr fontId="4" type="noConversion"/>
  </si>
  <si>
    <t>원주</t>
  </si>
  <si>
    <t>강원</t>
  </si>
  <si>
    <t>원주시</t>
    <phoneticPr fontId="4" type="noConversion"/>
  </si>
  <si>
    <t>강원도 원주시 문막읍 문막공단길 128
(강원도 원주시 반계리 2242번지)</t>
    <phoneticPr fontId="4" type="noConversion"/>
  </si>
  <si>
    <t>섬강</t>
    <phoneticPr fontId="4" type="noConversion"/>
  </si>
  <si>
    <t>섬강하류</t>
    <phoneticPr fontId="4" type="noConversion"/>
  </si>
  <si>
    <t>강원도 원주시 문막읍 동화공단로 151-2
(강원도 원주시 문막읍 동화리 1654-3)</t>
    <phoneticPr fontId="4" type="noConversion"/>
  </si>
  <si>
    <t>서곡천</t>
    <phoneticPr fontId="4" type="noConversion"/>
  </si>
  <si>
    <t>강릉시</t>
    <phoneticPr fontId="4" type="noConversion"/>
  </si>
  <si>
    <t>강원도 강릉시 주문진읍 농공단지길 33
(강원도 강릉시 주문진읍 교항리 1207-38)</t>
    <phoneticPr fontId="4" type="noConversion"/>
  </si>
  <si>
    <t>강릉남대천</t>
    <phoneticPr fontId="4" type="noConversion"/>
  </si>
  <si>
    <t>연곡천</t>
    <phoneticPr fontId="4" type="noConversion"/>
  </si>
  <si>
    <t>동해시</t>
  </si>
  <si>
    <t>강원도 동해시 공단1로 276
(강원도 동해시 구호동 233)</t>
    <phoneticPr fontId="4" type="noConversion"/>
  </si>
  <si>
    <t>강릉남대천</t>
  </si>
  <si>
    <t>전천</t>
  </si>
  <si>
    <t>속초시</t>
    <phoneticPr fontId="4" type="noConversion"/>
  </si>
  <si>
    <t>강원도 속초시 농공단지2길 5
(강원도 속초시 대포동 982)</t>
    <phoneticPr fontId="4" type="noConversion"/>
  </si>
  <si>
    <t>양양남대천</t>
  </si>
  <si>
    <t>청초천</t>
  </si>
  <si>
    <t>강원</t>
    <phoneticPr fontId="4" type="noConversion"/>
  </si>
  <si>
    <t>홍천군</t>
    <phoneticPr fontId="4" type="noConversion"/>
  </si>
  <si>
    <t>강원도 홍천군 남면 흥성길 39
(강원도 홍천군 남면 화전리 1689번지)</t>
    <phoneticPr fontId="4" type="noConversion"/>
  </si>
  <si>
    <t>홍천강</t>
    <phoneticPr fontId="4" type="noConversion"/>
  </si>
  <si>
    <t>양덕원천</t>
    <phoneticPr fontId="4" type="noConversion"/>
  </si>
  <si>
    <t>횡성군</t>
    <phoneticPr fontId="4" type="noConversion"/>
  </si>
  <si>
    <t>강원도 횡성군 공근면 아이티밸리길 6
(강원도 횡성군 공근면 초원리 662-5번지)</t>
    <phoneticPr fontId="4" type="noConversion"/>
  </si>
  <si>
    <t>금계천</t>
    <phoneticPr fontId="4" type="noConversion"/>
  </si>
  <si>
    <t>영월군</t>
    <phoneticPr fontId="4" type="noConversion"/>
  </si>
  <si>
    <t>강원도 영월군 영월읍 팔괴1농공단지길 4
(강원도 영월군 영월읍 팔괴리 1225)</t>
    <phoneticPr fontId="4" type="noConversion"/>
  </si>
  <si>
    <t>충주댐</t>
    <phoneticPr fontId="4" type="noConversion"/>
  </si>
  <si>
    <t>팔괴천</t>
  </si>
  <si>
    <t>평창군</t>
  </si>
  <si>
    <t>강원도 평창군 방림면 평창대로 84-37
(강원도 평창군 방림면 방림리 611-7)</t>
    <phoneticPr fontId="4" type="noConversion"/>
  </si>
  <si>
    <t>평창강</t>
  </si>
  <si>
    <t>평창수위표</t>
  </si>
  <si>
    <t>원주</t>
    <phoneticPr fontId="4" type="noConversion"/>
  </si>
  <si>
    <t>정선군</t>
    <phoneticPr fontId="4" type="noConversion"/>
  </si>
  <si>
    <t>강원도 정선군 신동읍 의림로 141-78
(강원도 정선군 신동읍 예미리 896-4번지)</t>
    <phoneticPr fontId="4" type="noConversion"/>
  </si>
  <si>
    <t>남한강상류</t>
    <phoneticPr fontId="4" type="noConversion"/>
  </si>
  <si>
    <t>석항천</t>
    <phoneticPr fontId="4" type="noConversion"/>
  </si>
  <si>
    <t>인제군</t>
    <phoneticPr fontId="4" type="noConversion"/>
  </si>
  <si>
    <t>강원도 인제군 북면 원통로74번길 10-22
(강원도 인제군 북면 원통리 1719번지)</t>
    <phoneticPr fontId="4" type="noConversion"/>
  </si>
  <si>
    <t>인북천</t>
  </si>
  <si>
    <t>북천</t>
  </si>
  <si>
    <t>고성군</t>
    <phoneticPr fontId="4" type="noConversion"/>
  </si>
  <si>
    <t>고성군 죽왕면 인정길 14-6
(고성군 죽왕면 오호리 278-9)</t>
    <phoneticPr fontId="4" type="noConversion"/>
  </si>
  <si>
    <t>양양남대천</t>
    <phoneticPr fontId="4" type="noConversion"/>
  </si>
  <si>
    <t>양양군</t>
    <phoneticPr fontId="4" type="noConversion"/>
  </si>
  <si>
    <t>양양군 양양읍 포월새말길 23-11
(양양군 양양읍 포월리 261-1)</t>
  </si>
  <si>
    <t>충주시</t>
  </si>
  <si>
    <t>충주시 주덕읍 중원산업로 327
(충청북도 충주시 주덕읍 당우리 1504)</t>
    <phoneticPr fontId="4" type="noConversion"/>
  </si>
  <si>
    <t>달천</t>
    <phoneticPr fontId="4" type="noConversion"/>
  </si>
  <si>
    <t>요도천</t>
    <phoneticPr fontId="4" type="noConversion"/>
  </si>
  <si>
    <t>충주시 대소원면 첨단산업5로 30
충주시 대소원면 본리636</t>
  </si>
  <si>
    <t>충주시 대소원면 기업도시2로 137-20
충주시 대소원면 영평리 516</t>
  </si>
  <si>
    <t>괴산군</t>
  </si>
  <si>
    <t>괴산군 사리면 사리로 121-12
(괴산군 사리면 방축리 623-1)</t>
    <phoneticPr fontId="4" type="noConversion"/>
  </si>
  <si>
    <t>미호천</t>
    <phoneticPr fontId="4" type="noConversion"/>
  </si>
  <si>
    <t>보강천</t>
    <phoneticPr fontId="4" type="noConversion"/>
  </si>
  <si>
    <t>음성군</t>
    <phoneticPr fontId="4" type="noConversion"/>
  </si>
  <si>
    <t>음성군 대소면 대소산단로 81-26
(음성군 대소면 대풍리 263-16)</t>
    <phoneticPr fontId="4" type="noConversion"/>
  </si>
  <si>
    <t>미호천상류</t>
    <phoneticPr fontId="4" type="noConversion"/>
  </si>
  <si>
    <t>음성군 대소면 대풍산단로 232
(음성군 대소면 대풍리 38-2)</t>
    <phoneticPr fontId="4" type="noConversion"/>
  </si>
  <si>
    <t>음성군 금왕읍 대금로1278번길 7
(음성군 금왕읍 오선리 36-2)</t>
    <phoneticPr fontId="4" type="noConversion"/>
  </si>
  <si>
    <t>음성군</t>
    <phoneticPr fontId="4" type="noConversion"/>
  </si>
  <si>
    <t>음성군 삼성면 하이텍산단로 52
(음성군 삼성면 상곡리 766)</t>
    <phoneticPr fontId="4" type="noConversion"/>
  </si>
  <si>
    <t>미호천</t>
    <phoneticPr fontId="4" type="noConversion"/>
  </si>
  <si>
    <t>미호천상류</t>
    <phoneticPr fontId="4" type="noConversion"/>
  </si>
  <si>
    <t>-</t>
    <phoneticPr fontId="4" type="noConversion"/>
  </si>
  <si>
    <t>음성군</t>
    <phoneticPr fontId="4" type="noConversion"/>
  </si>
  <si>
    <t>음성군 맹동면 맹동산단1길 48
(음성군 맹동면 쌍정리 288)</t>
    <phoneticPr fontId="4" type="noConversion"/>
  </si>
  <si>
    <t>미호천</t>
    <phoneticPr fontId="4" type="noConversion"/>
  </si>
  <si>
    <t>미호천상류</t>
    <phoneticPr fontId="4" type="noConversion"/>
  </si>
  <si>
    <t>음성군 원남면 원남산단로 81
(음성군 원남면 상노리 769)</t>
    <phoneticPr fontId="4" type="noConversion"/>
  </si>
  <si>
    <t>달천</t>
    <phoneticPr fontId="4" type="noConversion"/>
  </si>
  <si>
    <t>음성천</t>
    <phoneticPr fontId="4" type="noConversion"/>
  </si>
  <si>
    <t>농공</t>
    <phoneticPr fontId="4" type="noConversion"/>
  </si>
  <si>
    <t>단양군</t>
  </si>
  <si>
    <t>충청북도 단양군 매포읍 농공단지로 262
(충청북도 단양군 매포읍 상괴리 200)</t>
    <phoneticPr fontId="4" type="noConversion"/>
  </si>
  <si>
    <t>충주댐</t>
  </si>
  <si>
    <t>매포천</t>
    <phoneticPr fontId="4" type="noConversion"/>
  </si>
  <si>
    <t>낙동강권역</t>
  </si>
  <si>
    <t>금강권역</t>
  </si>
  <si>
    <t>영산강 섬진강권역</t>
  </si>
  <si>
    <t>한강권역</t>
  </si>
  <si>
    <t>공동처리구역면적(ha)</t>
    <phoneticPr fontId="4" type="noConversion"/>
  </si>
  <si>
    <t>시설용량(톤/일)(A)</t>
    <phoneticPr fontId="4" type="noConversion"/>
  </si>
  <si>
    <t>총처리량
(천톤/년)</t>
    <phoneticPr fontId="4" type="noConversion"/>
  </si>
  <si>
    <t>일별처리량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</si>
</sst>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-* #,##0_-;\-* #,##0_-;_-* &quot;-&quot;_-;_-@_-"/>
    <numFmt numFmtId="176" formatCode="#,##0_);[Red]\(#,##0\)"/>
    <numFmt numFmtId="177" formatCode="_-* #,##0.0_-;\-* #,##0.0_-;_-* &quot;-&quot;_-;_-@_-"/>
    <numFmt numFmtId="178" formatCode="#,##0.0_);[Red]\(#,##0.0\)"/>
    <numFmt numFmtId="179" formatCode="#,##0.00_);[Red]\(#,##0.00\)"/>
    <numFmt numFmtId="180" formatCode="0.0_);[Red]\(0.0\)"/>
    <numFmt numFmtId="181" formatCode="0.0%"/>
    <numFmt numFmtId="182" formatCode="_-* #,##0.000_-;\-* #,##0.000_-;_-* &quot;-&quot;_-;_-@_-"/>
    <numFmt numFmtId="183" formatCode="_-* #,##0.00_-;\-* #,##0.00_-;_-* &quot;-&quot;_-;_-@_-"/>
    <numFmt numFmtId="184" formatCode="_-* #,##0.0000_-;\-* #,##0.0000_-;_-* &quot;-&quot;_-;_-@_-"/>
    <numFmt numFmtId="186" formatCode="_-* #,##0_-;\-* #,##0_-;_-* &quot;-&quot;_-;_-@_-"/>
  </numFmts>
  <fonts count="20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Arial Narrow"/>
      <family val="2"/>
    </font>
    <font>
      <b/>
      <sz val="10"/>
      <name val="굴림"/>
      <family val="3"/>
      <charset val="129"/>
    </font>
    <font>
      <sz val="10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rgb="FFFF0000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rgb="FF0000FF"/>
      <name val="굴림"/>
      <family val="3"/>
      <charset val="129"/>
    </font>
    <font>
      <sz val="10"/>
      <color indexed="8"/>
      <name val="굴림"/>
      <family val="3"/>
      <charset val="129"/>
    </font>
    <font>
      <sz val="10"/>
      <color rgb="FF000000"/>
      <name val="굴림"/>
      <family val="3"/>
      <charset val="129"/>
    </font>
    <font>
      <sz val="8"/>
      <color rgb="FF0000FF"/>
      <name val="돋움"/>
      <family val="3"/>
      <charset val="129"/>
    </font>
    <font>
      <sz val="11"/>
      <name val="Arial Narrow"/>
      <family val="2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7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86" fontId="3" fillId="0" borderId="0" applyFont="0" applyFill="0" applyBorder="0" applyAlignment="0" applyProtection="0">
      <alignment vertical="center"/>
    </xf>
    <xf numFmtId="186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86" fontId="3" fillId="0" borderId="0" applyFont="0" applyFill="0" applyBorder="0" applyAlignment="0" applyProtection="0">
      <alignment vertical="center"/>
    </xf>
    <xf numFmtId="186" fontId="3" fillId="0" borderId="0" applyFont="0" applyFill="0" applyBorder="0" applyAlignment="0" applyProtection="0">
      <alignment vertical="center"/>
    </xf>
    <xf numFmtId="186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2">
    <xf numFmtId="0" fontId="0" fillId="0" borderId="0" xfId="0">
      <alignment vertical="center"/>
    </xf>
    <xf numFmtId="0" fontId="5" fillId="3" borderId="0" xfId="0" applyFont="1" applyFill="1" applyBorder="1" applyAlignment="1">
      <alignment horizontal="center" vertical="center" wrapText="1"/>
    </xf>
    <xf numFmtId="0" fontId="5" fillId="3" borderId="0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shrinkToFit="1"/>
    </xf>
    <xf numFmtId="0" fontId="7" fillId="3" borderId="4" xfId="0" applyNumberFormat="1" applyFont="1" applyFill="1" applyBorder="1" applyAlignment="1">
      <alignment horizontal="center" vertical="center" wrapText="1"/>
    </xf>
    <xf numFmtId="176" fontId="7" fillId="3" borderId="1" xfId="0" applyNumberFormat="1" applyFont="1" applyFill="1" applyBorder="1" applyAlignment="1">
      <alignment horizontal="center" vertical="center" wrapText="1"/>
    </xf>
    <xf numFmtId="177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41" fontId="7" fillId="3" borderId="1" xfId="1" applyFont="1" applyFill="1" applyBorder="1" applyAlignment="1">
      <alignment horizontal="center" vertical="center"/>
    </xf>
    <xf numFmtId="41" fontId="7" fillId="3" borderId="1" xfId="1" applyFont="1" applyFill="1" applyBorder="1" applyAlignment="1">
      <alignment horizontal="right" vertical="center"/>
    </xf>
    <xf numFmtId="176" fontId="7" fillId="3" borderId="1" xfId="1" applyNumberFormat="1" applyFont="1" applyFill="1" applyBorder="1" applyAlignment="1">
      <alignment horizontal="right" vertical="center"/>
    </xf>
    <xf numFmtId="181" fontId="7" fillId="3" borderId="1" xfId="2" applyNumberFormat="1" applyFont="1" applyFill="1" applyBorder="1" applyAlignment="1">
      <alignment horizontal="right" vertical="center"/>
    </xf>
    <xf numFmtId="178" fontId="7" fillId="3" borderId="1" xfId="1" applyNumberFormat="1" applyFont="1" applyFill="1" applyBorder="1" applyAlignment="1">
      <alignment horizontal="right" vertical="center"/>
    </xf>
    <xf numFmtId="182" fontId="7" fillId="3" borderId="1" xfId="1" applyNumberFormat="1" applyFont="1" applyFill="1" applyBorder="1" applyAlignment="1">
      <alignment horizontal="right" vertical="center"/>
    </xf>
    <xf numFmtId="177" fontId="7" fillId="3" borderId="1" xfId="1" applyNumberFormat="1" applyFont="1" applyFill="1" applyBorder="1" applyAlignment="1">
      <alignment horizontal="right" vertical="center"/>
    </xf>
    <xf numFmtId="183" fontId="7" fillId="3" borderId="1" xfId="1" applyNumberFormat="1" applyFont="1" applyFill="1" applyBorder="1" applyAlignment="1">
      <alignment horizontal="right" vertical="center"/>
    </xf>
    <xf numFmtId="184" fontId="7" fillId="3" borderId="1" xfId="1" applyNumberFormat="1" applyFont="1" applyFill="1" applyBorder="1" applyAlignment="1">
      <alignment horizontal="right" vertical="center"/>
    </xf>
    <xf numFmtId="0" fontId="7" fillId="3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 shrinkToFit="1"/>
    </xf>
    <xf numFmtId="0" fontId="7" fillId="3" borderId="1" xfId="0" applyNumberFormat="1" applyFont="1" applyFill="1" applyBorder="1" applyAlignment="1">
      <alignment horizontal="center" vertical="center"/>
    </xf>
    <xf numFmtId="0" fontId="7" fillId="3" borderId="8" xfId="0" applyNumberFormat="1" applyFont="1" applyFill="1" applyBorder="1" applyAlignment="1">
      <alignment horizontal="center" vertical="center"/>
    </xf>
    <xf numFmtId="0" fontId="7" fillId="3" borderId="8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shrinkToFit="1"/>
    </xf>
    <xf numFmtId="178" fontId="7" fillId="3" borderId="1" xfId="0" applyNumberFormat="1" applyFont="1" applyFill="1" applyBorder="1" applyAlignment="1">
      <alignment horizontal="right" vertical="center"/>
    </xf>
    <xf numFmtId="178" fontId="7" fillId="3" borderId="1" xfId="0" applyNumberFormat="1" applyFont="1" applyFill="1" applyBorder="1" applyAlignment="1">
      <alignment horizontal="right" vertical="center" wrapText="1"/>
    </xf>
    <xf numFmtId="41" fontId="8" fillId="3" borderId="1" xfId="1" applyFont="1" applyFill="1" applyBorder="1" applyAlignment="1">
      <alignment horizontal="right" vertical="center"/>
    </xf>
    <xf numFmtId="178" fontId="8" fillId="3" borderId="1" xfId="1" applyNumberFormat="1" applyFont="1" applyFill="1" applyBorder="1" applyAlignment="1">
      <alignment horizontal="right" vertical="center"/>
    </xf>
    <xf numFmtId="182" fontId="8" fillId="3" borderId="1" xfId="1" applyNumberFormat="1" applyFont="1" applyFill="1" applyBorder="1" applyAlignment="1">
      <alignment horizontal="right" vertical="center"/>
    </xf>
    <xf numFmtId="179" fontId="7" fillId="3" borderId="1" xfId="0" applyNumberFormat="1" applyFont="1" applyFill="1" applyBorder="1" applyAlignment="1">
      <alignment horizontal="right" vertical="center" shrinkToFit="1"/>
    </xf>
    <xf numFmtId="182" fontId="7" fillId="3" borderId="1" xfId="1" applyNumberFormat="1" applyFont="1" applyFill="1" applyBorder="1" applyAlignment="1">
      <alignment horizontal="right" vertical="center" shrinkToFit="1"/>
    </xf>
    <xf numFmtId="41" fontId="7" fillId="3" borderId="1" xfId="1" applyFont="1" applyFill="1" applyBorder="1" applyAlignment="1">
      <alignment horizontal="right" vertical="center" shrinkToFit="1"/>
    </xf>
    <xf numFmtId="177" fontId="7" fillId="3" borderId="1" xfId="1" applyNumberFormat="1" applyFont="1" applyFill="1" applyBorder="1" applyAlignment="1">
      <alignment horizontal="right" vertical="center" shrinkToFit="1"/>
    </xf>
    <xf numFmtId="183" fontId="7" fillId="3" borderId="1" xfId="1" applyNumberFormat="1" applyFont="1" applyFill="1" applyBorder="1" applyAlignment="1">
      <alignment horizontal="right" vertical="center" shrinkToFit="1"/>
    </xf>
    <xf numFmtId="184" fontId="7" fillId="3" borderId="1" xfId="1" applyNumberFormat="1" applyFont="1" applyFill="1" applyBorder="1" applyAlignment="1">
      <alignment horizontal="right" vertical="center" shrinkToFit="1"/>
    </xf>
    <xf numFmtId="178" fontId="7" fillId="3" borderId="1" xfId="1" applyNumberFormat="1" applyFont="1" applyFill="1" applyBorder="1" applyAlignment="1">
      <alignment horizontal="right" vertical="center" wrapText="1"/>
    </xf>
    <xf numFmtId="41" fontId="7" fillId="3" borderId="1" xfId="1" applyFont="1" applyFill="1" applyBorder="1" applyAlignment="1">
      <alignment horizontal="right" vertical="center" wrapText="1"/>
    </xf>
    <xf numFmtId="0" fontId="7" fillId="3" borderId="1" xfId="4" applyNumberFormat="1" applyFont="1" applyFill="1" applyBorder="1" applyAlignment="1">
      <alignment horizontal="center" vertical="center" shrinkToFit="1"/>
    </xf>
    <xf numFmtId="0" fontId="7" fillId="3" borderId="1" xfId="6" applyNumberFormat="1" applyFont="1" applyFill="1" applyBorder="1" applyAlignment="1">
      <alignment horizontal="center" vertical="center" shrinkToFit="1"/>
    </xf>
    <xf numFmtId="41" fontId="11" fillId="3" borderId="1" xfId="1" applyFont="1" applyFill="1" applyBorder="1" applyAlignment="1">
      <alignment horizontal="right" vertical="center"/>
    </xf>
    <xf numFmtId="177" fontId="11" fillId="3" borderId="1" xfId="1" applyNumberFormat="1" applyFont="1" applyFill="1" applyBorder="1" applyAlignment="1">
      <alignment horizontal="right" vertical="center"/>
    </xf>
    <xf numFmtId="0" fontId="8" fillId="3" borderId="1" xfId="0" applyNumberFormat="1" applyFont="1" applyFill="1" applyBorder="1" applyAlignment="1">
      <alignment horizontal="center" vertical="center" wrapText="1"/>
    </xf>
    <xf numFmtId="182" fontId="7" fillId="3" borderId="0" xfId="1" applyNumberFormat="1" applyFont="1" applyFill="1" applyBorder="1" applyAlignment="1">
      <alignment horizontal="right" vertical="center" wrapText="1"/>
    </xf>
    <xf numFmtId="49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177" fontId="7" fillId="3" borderId="1" xfId="1" applyNumberFormat="1" applyFont="1" applyFill="1" applyBorder="1" applyAlignment="1">
      <alignment horizontal="center" vertical="center" wrapText="1"/>
    </xf>
    <xf numFmtId="177" fontId="7" fillId="3" borderId="1" xfId="1" applyNumberFormat="1" applyFont="1" applyFill="1" applyBorder="1" applyAlignment="1">
      <alignment horizontal="right" vertical="center" wrapText="1"/>
    </xf>
    <xf numFmtId="183" fontId="7" fillId="3" borderId="1" xfId="1" applyNumberFormat="1" applyFont="1" applyFill="1" applyBorder="1" applyAlignment="1">
      <alignment horizontal="right" vertical="center" wrapText="1"/>
    </xf>
    <xf numFmtId="182" fontId="7" fillId="3" borderId="1" xfId="1" applyNumberFormat="1" applyFont="1" applyFill="1" applyBorder="1" applyAlignment="1">
      <alignment horizontal="right" vertical="center" wrapText="1"/>
    </xf>
    <xf numFmtId="184" fontId="7" fillId="3" borderId="1" xfId="1" applyNumberFormat="1" applyFont="1" applyFill="1" applyBorder="1" applyAlignment="1">
      <alignment horizontal="right" vertical="center" wrapText="1"/>
    </xf>
    <xf numFmtId="0" fontId="7" fillId="3" borderId="8" xfId="7" applyFont="1" applyFill="1" applyBorder="1" applyAlignment="1">
      <alignment horizontal="center" vertical="center" shrinkToFit="1"/>
    </xf>
    <xf numFmtId="176" fontId="7" fillId="3" borderId="8" xfId="0" applyNumberFormat="1" applyFont="1" applyFill="1" applyBorder="1" applyAlignment="1">
      <alignment horizontal="center" vertical="center" wrapText="1"/>
    </xf>
    <xf numFmtId="177" fontId="7" fillId="3" borderId="8" xfId="1" applyNumberFormat="1" applyFont="1" applyFill="1" applyBorder="1" applyAlignment="1">
      <alignment horizontal="center" vertical="center" wrapText="1"/>
    </xf>
    <xf numFmtId="41" fontId="7" fillId="3" borderId="8" xfId="1" applyFont="1" applyFill="1" applyBorder="1" applyAlignment="1">
      <alignment horizontal="right" vertical="center"/>
    </xf>
    <xf numFmtId="178" fontId="7" fillId="3" borderId="8" xfId="1" applyNumberFormat="1" applyFont="1" applyFill="1" applyBorder="1" applyAlignment="1">
      <alignment horizontal="right" vertical="center"/>
    </xf>
    <xf numFmtId="182" fontId="7" fillId="3" borderId="8" xfId="1" applyNumberFormat="1" applyFont="1" applyFill="1" applyBorder="1" applyAlignment="1">
      <alignment horizontal="right" vertical="center"/>
    </xf>
    <xf numFmtId="177" fontId="7" fillId="3" borderId="8" xfId="1" applyNumberFormat="1" applyFont="1" applyFill="1" applyBorder="1" applyAlignment="1">
      <alignment horizontal="right" vertical="center"/>
    </xf>
    <xf numFmtId="183" fontId="7" fillId="3" borderId="8" xfId="1" applyNumberFormat="1" applyFont="1" applyFill="1" applyBorder="1" applyAlignment="1">
      <alignment horizontal="right" vertical="center"/>
    </xf>
    <xf numFmtId="184" fontId="7" fillId="3" borderId="8" xfId="1" applyNumberFormat="1" applyFont="1" applyFill="1" applyBorder="1" applyAlignment="1">
      <alignment horizontal="right" vertical="center"/>
    </xf>
    <xf numFmtId="0" fontId="8" fillId="3" borderId="1" xfId="0" applyNumberFormat="1" applyFont="1" applyFill="1" applyBorder="1" applyAlignment="1">
      <alignment horizontal="center" vertical="center" shrinkToFit="1"/>
    </xf>
    <xf numFmtId="176" fontId="8" fillId="3" borderId="1" xfId="0" applyNumberFormat="1" applyFont="1" applyFill="1" applyBorder="1" applyAlignment="1">
      <alignment horizontal="center" vertical="center" wrapText="1"/>
    </xf>
    <xf numFmtId="41" fontId="7" fillId="3" borderId="1" xfId="1" quotePrefix="1" applyFont="1" applyFill="1" applyBorder="1" applyAlignment="1">
      <alignment horizontal="right" vertical="center"/>
    </xf>
    <xf numFmtId="177" fontId="7" fillId="3" borderId="1" xfId="1" quotePrefix="1" applyNumberFormat="1" applyFont="1" applyFill="1" applyBorder="1" applyAlignment="1">
      <alignment horizontal="right" vertical="center"/>
    </xf>
    <xf numFmtId="177" fontId="8" fillId="3" borderId="1" xfId="1" applyNumberFormat="1" applyFont="1" applyFill="1" applyBorder="1" applyAlignment="1">
      <alignment horizontal="center" vertical="center" wrapText="1"/>
    </xf>
    <xf numFmtId="178" fontId="7" fillId="3" borderId="1" xfId="0" applyNumberFormat="1" applyFont="1" applyFill="1" applyBorder="1" applyAlignment="1">
      <alignment horizontal="right" vertical="center" shrinkToFit="1"/>
    </xf>
    <xf numFmtId="41" fontId="12" fillId="3" borderId="1" xfId="3" applyFont="1" applyFill="1" applyBorder="1" applyAlignment="1">
      <alignment horizontal="center" vertical="center" wrapText="1"/>
    </xf>
    <xf numFmtId="0" fontId="13" fillId="3" borderId="1" xfId="0" applyNumberFormat="1" applyFont="1" applyFill="1" applyBorder="1" applyAlignment="1">
      <alignment horizontal="center" vertical="center" wrapText="1"/>
    </xf>
    <xf numFmtId="0" fontId="13" fillId="3" borderId="1" xfId="0" applyNumberFormat="1" applyFont="1" applyFill="1" applyBorder="1" applyAlignment="1">
      <alignment horizontal="center" vertical="center" shrinkToFit="1"/>
    </xf>
    <xf numFmtId="177" fontId="13" fillId="3" borderId="1" xfId="1" applyNumberFormat="1" applyFont="1" applyFill="1" applyBorder="1" applyAlignment="1">
      <alignment horizontal="center" vertical="center" wrapText="1"/>
    </xf>
    <xf numFmtId="179" fontId="7" fillId="3" borderId="1" xfId="0" applyNumberFormat="1" applyFont="1" applyFill="1" applyBorder="1" applyAlignment="1">
      <alignment horizontal="right" vertical="center" wrapText="1"/>
    </xf>
    <xf numFmtId="0" fontId="8" fillId="3" borderId="1" xfId="0" applyNumberFormat="1" applyFont="1" applyFill="1" applyBorder="1" applyAlignment="1">
      <alignment horizontal="center" vertical="center"/>
    </xf>
    <xf numFmtId="0" fontId="7" fillId="3" borderId="1" xfId="8" applyNumberFormat="1" applyFont="1" applyFill="1" applyBorder="1" applyAlignment="1">
      <alignment horizontal="center" vertical="center" wrapText="1"/>
    </xf>
    <xf numFmtId="0" fontId="7" fillId="3" borderId="4" xfId="0" applyNumberFormat="1" applyFont="1" applyFill="1" applyBorder="1" applyAlignment="1">
      <alignment horizontal="center" vertical="center" shrinkToFit="1"/>
    </xf>
    <xf numFmtId="177" fontId="8" fillId="3" borderId="1" xfId="1" applyNumberFormat="1" applyFont="1" applyFill="1" applyBorder="1" applyAlignment="1">
      <alignment horizontal="right" vertical="center"/>
    </xf>
    <xf numFmtId="177" fontId="6" fillId="3" borderId="1" xfId="1" quotePrefix="1" applyNumberFormat="1" applyFont="1" applyFill="1" applyBorder="1" applyAlignment="1">
      <alignment horizontal="right" vertical="center"/>
    </xf>
    <xf numFmtId="0" fontId="5" fillId="3" borderId="0" xfId="0" applyNumberFormat="1" applyFont="1" applyFill="1" applyBorder="1" applyAlignment="1">
      <alignment horizontal="right" vertical="center" wrapText="1"/>
    </xf>
    <xf numFmtId="180" fontId="5" fillId="3" borderId="0" xfId="1" applyNumberFormat="1" applyFont="1" applyFill="1" applyBorder="1" applyAlignment="1">
      <alignment horizontal="right" vertical="center" wrapText="1"/>
    </xf>
    <xf numFmtId="179" fontId="15" fillId="3" borderId="0" xfId="0" applyNumberFormat="1" applyFont="1" applyFill="1" applyBorder="1" applyAlignment="1">
      <alignment horizontal="right" wrapText="1"/>
    </xf>
    <xf numFmtId="179" fontId="6" fillId="2" borderId="1" xfId="1" applyNumberFormat="1" applyFont="1" applyFill="1" applyBorder="1" applyAlignment="1">
      <alignment horizontal="center" vertical="center" wrapText="1"/>
    </xf>
    <xf numFmtId="183" fontId="9" fillId="3" borderId="1" xfId="1" applyNumberFormat="1" applyFont="1" applyFill="1" applyBorder="1" applyAlignment="1">
      <alignment horizontal="right" vertical="center"/>
    </xf>
    <xf numFmtId="0" fontId="6" fillId="2" borderId="1" xfId="0" applyNumberFormat="1" applyFont="1" applyFill="1" applyBorder="1" applyAlignment="1">
      <alignment vertical="center" wrapText="1"/>
    </xf>
    <xf numFmtId="0" fontId="6" fillId="2" borderId="2" xfId="0" applyNumberFormat="1" applyFont="1" applyFill="1" applyBorder="1" applyAlignment="1">
      <alignment vertical="center" wrapText="1"/>
    </xf>
    <xf numFmtId="176" fontId="6" fillId="2" borderId="5" xfId="1" applyNumberFormat="1" applyFont="1" applyFill="1" applyBorder="1" applyAlignment="1">
      <alignment vertical="center" wrapText="1"/>
    </xf>
    <xf numFmtId="179" fontId="6" fillId="2" borderId="1" xfId="1" applyNumberFormat="1" applyFont="1" applyFill="1" applyBorder="1" applyAlignment="1">
      <alignment vertical="center" wrapText="1"/>
    </xf>
    <xf numFmtId="0" fontId="6" fillId="2" borderId="6" xfId="0" applyNumberFormat="1" applyFont="1" applyFill="1" applyBorder="1" applyAlignment="1">
      <alignment vertical="center" wrapText="1"/>
    </xf>
    <xf numFmtId="176" fontId="6" fillId="2" borderId="0" xfId="1" applyNumberFormat="1" applyFont="1" applyFill="1" applyBorder="1" applyAlignment="1">
      <alignment vertical="center" wrapText="1"/>
    </xf>
    <xf numFmtId="176" fontId="6" fillId="2" borderId="2" xfId="1" applyNumberFormat="1" applyFont="1" applyFill="1" applyBorder="1" applyAlignment="1">
      <alignment vertical="center" wrapText="1"/>
    </xf>
    <xf numFmtId="179" fontId="6" fillId="2" borderId="3" xfId="1" applyNumberFormat="1" applyFont="1" applyFill="1" applyBorder="1" applyAlignment="1">
      <alignment vertical="center" wrapText="1"/>
    </xf>
    <xf numFmtId="179" fontId="6" fillId="2" borderId="4" xfId="1" applyNumberFormat="1" applyFont="1" applyFill="1" applyBorder="1" applyAlignment="1">
      <alignment vertical="center" wrapText="1"/>
    </xf>
    <xf numFmtId="176" fontId="6" fillId="2" borderId="6" xfId="1" applyNumberFormat="1" applyFont="1" applyFill="1" applyBorder="1" applyAlignment="1">
      <alignment vertical="center" wrapText="1"/>
    </xf>
    <xf numFmtId="179" fontId="6" fillId="2" borderId="2" xfId="1" applyNumberFormat="1" applyFont="1" applyFill="1" applyBorder="1" applyAlignment="1">
      <alignment vertical="center" wrapText="1"/>
    </xf>
    <xf numFmtId="0" fontId="6" fillId="2" borderId="8" xfId="0" applyNumberFormat="1" applyFont="1" applyFill="1" applyBorder="1" applyAlignment="1">
      <alignment vertical="center" wrapText="1"/>
    </xf>
    <xf numFmtId="176" fontId="6" fillId="2" borderId="7" xfId="1" applyNumberFormat="1" applyFont="1" applyFill="1" applyBorder="1" applyAlignment="1">
      <alignment vertical="center" wrapText="1"/>
    </xf>
    <xf numFmtId="176" fontId="6" fillId="2" borderId="8" xfId="1" applyNumberFormat="1" applyFont="1" applyFill="1" applyBorder="1" applyAlignment="1">
      <alignment vertical="center" wrapText="1"/>
    </xf>
    <xf numFmtId="179" fontId="6" fillId="2" borderId="8" xfId="1" applyNumberFormat="1" applyFont="1" applyFill="1" applyBorder="1" applyAlignment="1">
      <alignment vertical="center" wrapText="1"/>
    </xf>
    <xf numFmtId="186" fontId="7" fillId="3" borderId="1" xfId="18" applyFont="1" applyFill="1" applyBorder="1" applyAlignment="1">
      <alignment horizontal="center" vertical="center"/>
    </xf>
    <xf numFmtId="186" fontId="7" fillId="3" borderId="1" xfId="18" applyFont="1" applyFill="1" applyBorder="1" applyAlignment="1">
      <alignment horizontal="right" vertical="center"/>
    </xf>
    <xf numFmtId="186" fontId="8" fillId="3" borderId="1" xfId="18" applyFont="1" applyFill="1" applyBorder="1" applyAlignment="1">
      <alignment horizontal="right" vertical="center"/>
    </xf>
    <xf numFmtId="186" fontId="7" fillId="3" borderId="1" xfId="18" applyFont="1" applyFill="1" applyBorder="1" applyAlignment="1">
      <alignment horizontal="right" vertical="center" wrapText="1"/>
    </xf>
    <xf numFmtId="186" fontId="7" fillId="3" borderId="8" xfId="18" applyFont="1" applyFill="1" applyBorder="1" applyAlignment="1">
      <alignment horizontal="right" vertical="center"/>
    </xf>
  </cellXfs>
  <cellStyles count="27">
    <cellStyle name="백분율" xfId="2" builtinId="5"/>
    <cellStyle name="백분율 2" xfId="9"/>
    <cellStyle name="쉼표 [0]" xfId="1" builtinId="6"/>
    <cellStyle name="쉼표 [0] 2" xfId="10"/>
    <cellStyle name="쉼표 [0] 2 2" xfId="3"/>
    <cellStyle name="쉼표 [0] 2 2 2" xfId="18"/>
    <cellStyle name="쉼표 [0] 2 3" xfId="20"/>
    <cellStyle name="쉼표 [0] 3" xfId="11"/>
    <cellStyle name="쉼표 [0] 3 2" xfId="21"/>
    <cellStyle name="쉼표 [0] 4" xfId="12"/>
    <cellStyle name="쉼표 [0] 4 2" xfId="22"/>
    <cellStyle name="쉼표 [0] 5" xfId="17"/>
    <cellStyle name="표준" xfId="0" builtinId="0"/>
    <cellStyle name="표준 2" xfId="8"/>
    <cellStyle name="표준 3" xfId="13"/>
    <cellStyle name="표준 3 2" xfId="14"/>
    <cellStyle name="표준 3 2 2" xfId="7"/>
    <cellStyle name="표준 3 2 2 2" xfId="15"/>
    <cellStyle name="표준 3 2 2 2 2" xfId="25"/>
    <cellStyle name="표준 3 2 2 3" xfId="19"/>
    <cellStyle name="표준 3 2 3" xfId="24"/>
    <cellStyle name="표준 3 3" xfId="23"/>
    <cellStyle name="표준 4" xfId="4"/>
    <cellStyle name="표준 5" xfId="5"/>
    <cellStyle name="표준 6" xfId="6"/>
    <cellStyle name="표준 7" xfId="16"/>
    <cellStyle name="표준 7 2" xfId="26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44608;&#51333;&#54840;&#44284;&#51109;&#45784;\(&#48537;&#51076;1)%20&#54224;&#49688;&#51333;&#47568;&#52376;&#47532;&#49884;&#49444;%20&#50868;&#50689;&#54788;&#54889;(&#49340;&#54840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44608;&#51333;&#54840;&#44284;&#51109;&#45784;\2016&#45380;%20&#54224;&#49688;&#51333;&#47568;&#52376;&#47532;&#51109;%20&#49884;&#49444;%20&#50868;&#50689;&#54788;&#54889;(&#50689;&#50516;&#49888;&#48513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44592;&#48376;&#49324;&#50857;&#51088;\AppData\Local\Temp\HAMONITEMP\&#53580;&#53356;&#4543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060;&#50857;&#54984;/&#44277;&#45800;&#54224;&#49688;/&#53685;&#44228;&#51088;&#47308;/2015&#45380;%20&#54224;&#49688;&#51333;&#47568;&#52376;&#47532;&#49884;&#49444;%20&#50868;&#50689;&#49892;&#53468;&#51312;&#49324;&#54364;_&#52572;&#51333;(187&#44060;&#49548;,2016.09.26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060;&#50857;&#54984;/&#44277;&#45800;&#54224;&#49688;/&#53685;&#44228;&#51088;&#47308;/&#51088;&#47308;/5.%20&#50896;&#51452;&#52397;/&#51020;&#49457;&#44400;/&#54224;&#49688;&#51333;&#47568;&#52376;&#47532;&#49884;&#49444;%20&#50868;&#50689;&#54788;&#54889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AppData\Local\Temp\HAMONITEMP\2014&#45380;&#46020;%20&#54224;&#49688;&#51333;&#47568;&#52376;&#47532;&#49884;&#49444;%20&#50868;&#50689;&#54788;&#54889;(&#49457;&#49436;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060;&#50857;&#54984;/&#44277;&#45800;&#54224;&#49688;/&#53685;&#44228;&#51088;&#47308;/&#51088;&#47308;/5.%20&#50896;&#51452;&#52397;/&#51020;&#49457;&#44400;/&#51333;&#47568;&#52376;&#47532;&#49884;&#49444;&#50868;&#50689;&#54788;&#54889;(5.3&#44620;&#51648;%20&#51228;&#52636;)/&#48373;&#49324;&#48376;%20(&#48537;&#51076;2-1)%20&#54224;&#49688;&#51333;&#47568;&#52376;&#47532;&#49884;&#49444;%20&#50868;&#50689;&#54788;&#54889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44608;&#51333;&#54840;&#44284;&#51109;&#45784;\2015&#45380;&#46020;%20&#54224;&#49688;&#51333;&#47568;&#52376;&#47532;&#49884;&#49444;%20&#50868;&#50689;&#54788;&#54889;-&#49436;&#498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치,증설,고도화 사업"/>
      <sheetName val="2.연계사업"/>
      <sheetName val="데이타(편집삭제금지)"/>
    </sheetNames>
    <sheetDataSet>
      <sheetData sheetId="0" refreshError="1"/>
      <sheetData sheetId="1" refreshError="1"/>
      <sheetData sheetId="2">
        <row r="8">
          <cell r="A8" t="str">
            <v>지방산단</v>
          </cell>
          <cell r="H8" t="str">
            <v>분류식</v>
          </cell>
        </row>
        <row r="9">
          <cell r="A9" t="str">
            <v>국가산단</v>
          </cell>
          <cell r="H9" t="str">
            <v>합류식</v>
          </cell>
        </row>
        <row r="10">
          <cell r="A10" t="str">
            <v>농공</v>
          </cell>
          <cell r="H10" t="str">
            <v>분류·합류 혼재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치,증설,고도화 사업"/>
      <sheetName val="2.연계사업"/>
      <sheetName val="데이타(편집삭제금지)"/>
    </sheetNames>
    <sheetDataSet>
      <sheetData sheetId="0" refreshError="1"/>
      <sheetData sheetId="1" refreshError="1"/>
      <sheetData sheetId="2">
        <row r="8">
          <cell r="C8" t="str">
            <v>강원</v>
          </cell>
          <cell r="H8" t="str">
            <v>분류식</v>
          </cell>
        </row>
        <row r="9">
          <cell r="C9" t="str">
            <v>경기</v>
          </cell>
          <cell r="H9" t="str">
            <v>합류식</v>
          </cell>
        </row>
        <row r="10">
          <cell r="C10" t="str">
            <v>경남</v>
          </cell>
          <cell r="H10" t="str">
            <v>분류·합류 혼재</v>
          </cell>
        </row>
        <row r="11">
          <cell r="C11" t="str">
            <v>경북</v>
          </cell>
        </row>
        <row r="12">
          <cell r="C12" t="str">
            <v>광주</v>
          </cell>
        </row>
        <row r="13">
          <cell r="C13" t="str">
            <v>대구</v>
          </cell>
        </row>
        <row r="14">
          <cell r="C14" t="str">
            <v>대전</v>
          </cell>
        </row>
        <row r="15">
          <cell r="C15" t="str">
            <v>부산</v>
          </cell>
        </row>
        <row r="16">
          <cell r="C16" t="str">
            <v>서울</v>
          </cell>
        </row>
        <row r="17">
          <cell r="C17" t="str">
            <v>세종</v>
          </cell>
        </row>
        <row r="18">
          <cell r="C18" t="str">
            <v>울산</v>
          </cell>
        </row>
        <row r="19">
          <cell r="C19" t="str">
            <v>인천</v>
          </cell>
        </row>
        <row r="20">
          <cell r="C20" t="str">
            <v>전남</v>
          </cell>
        </row>
        <row r="21">
          <cell r="C21" t="str">
            <v>전북</v>
          </cell>
        </row>
        <row r="22">
          <cell r="C22" t="str">
            <v>제주</v>
          </cell>
        </row>
        <row r="23">
          <cell r="C23" t="str">
            <v>충남</v>
          </cell>
        </row>
        <row r="24">
          <cell r="C24" t="str">
            <v>충북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업"/>
      <sheetName val="데이타"/>
    </sheetNames>
    <sheetDataSet>
      <sheetData sheetId="0" refreshError="1"/>
      <sheetData sheetId="1">
        <row r="8">
          <cell r="E8" t="str">
            <v>직영</v>
          </cell>
        </row>
        <row r="9">
          <cell r="E9" t="str">
            <v>위탁</v>
          </cell>
        </row>
        <row r="10">
          <cell r="E10" t="str">
            <v>재위탁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치,증설,고도화 사업"/>
      <sheetName val="데이타(편집삭제금지)"/>
      <sheetName val="Sheet1 (2)"/>
    </sheetNames>
    <sheetDataSet>
      <sheetData sheetId="0"/>
      <sheetData sheetId="1">
        <row r="8">
          <cell r="A8" t="str">
            <v>지방산단</v>
          </cell>
          <cell r="B8" t="str">
            <v>한강</v>
          </cell>
          <cell r="C8" t="str">
            <v>강원</v>
          </cell>
          <cell r="D8" t="str">
            <v>Ⅰ지역</v>
          </cell>
          <cell r="E8" t="str">
            <v>직영</v>
          </cell>
          <cell r="G8" t="str">
            <v>○</v>
          </cell>
          <cell r="H8" t="str">
            <v>분류식</v>
          </cell>
        </row>
        <row r="9">
          <cell r="A9" t="str">
            <v>국가산단</v>
          </cell>
          <cell r="B9" t="str">
            <v>낙동강</v>
          </cell>
          <cell r="C9" t="str">
            <v>경기</v>
          </cell>
          <cell r="D9" t="str">
            <v>Ⅱ지역</v>
          </cell>
          <cell r="E9" t="str">
            <v>위탁</v>
          </cell>
          <cell r="G9" t="str">
            <v>X</v>
          </cell>
          <cell r="H9" t="str">
            <v>합류식</v>
          </cell>
        </row>
        <row r="10">
          <cell r="A10" t="str">
            <v>농공</v>
          </cell>
          <cell r="B10" t="str">
            <v>금강</v>
          </cell>
          <cell r="C10" t="str">
            <v>경남</v>
          </cell>
          <cell r="D10" t="str">
            <v>Ⅲ지역</v>
          </cell>
          <cell r="E10" t="str">
            <v>재위탁</v>
          </cell>
          <cell r="H10" t="str">
            <v>분류·합류 혼재</v>
          </cell>
        </row>
        <row r="11">
          <cell r="B11" t="str">
            <v>영산강</v>
          </cell>
          <cell r="C11" t="str">
            <v>경북</v>
          </cell>
          <cell r="D11" t="str">
            <v>Ⅳ지역</v>
          </cell>
        </row>
        <row r="12">
          <cell r="B12" t="str">
            <v>원주</v>
          </cell>
          <cell r="C12" t="str">
            <v>광주</v>
          </cell>
        </row>
        <row r="13">
          <cell r="B13" t="str">
            <v>대구</v>
          </cell>
          <cell r="C13" t="str">
            <v>대구</v>
          </cell>
        </row>
        <row r="14">
          <cell r="B14" t="str">
            <v>새만금</v>
          </cell>
          <cell r="C14" t="str">
            <v>대전</v>
          </cell>
        </row>
        <row r="15">
          <cell r="C15" t="str">
            <v>부산</v>
          </cell>
        </row>
        <row r="16">
          <cell r="C16" t="str">
            <v>서울</v>
          </cell>
        </row>
        <row r="17">
          <cell r="C17" t="str">
            <v>세종</v>
          </cell>
        </row>
        <row r="18">
          <cell r="C18" t="str">
            <v>울산</v>
          </cell>
        </row>
        <row r="19">
          <cell r="C19" t="str">
            <v>인천</v>
          </cell>
        </row>
        <row r="20">
          <cell r="C20" t="str">
            <v>전남</v>
          </cell>
        </row>
        <row r="21">
          <cell r="C21" t="str">
            <v>전북</v>
          </cell>
        </row>
        <row r="22">
          <cell r="C22" t="str">
            <v>제주</v>
          </cell>
        </row>
        <row r="23">
          <cell r="C23" t="str">
            <v>충남</v>
          </cell>
        </row>
        <row r="24">
          <cell r="C24" t="str">
            <v>충북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치,증설,고도화 사업"/>
      <sheetName val="2.연계사업"/>
      <sheetName val="데이타(편집삭제금지)"/>
    </sheetNames>
    <sheetDataSet>
      <sheetData sheetId="0"/>
      <sheetData sheetId="1"/>
      <sheetData sheetId="2">
        <row r="8">
          <cell r="I8" t="str">
            <v>지자체</v>
          </cell>
          <cell r="J8" t="str">
            <v>ChemDisk</v>
          </cell>
        </row>
        <row r="9">
          <cell r="J9" t="str">
            <v>HS-PRS</v>
          </cell>
        </row>
        <row r="10">
          <cell r="J10" t="str">
            <v>IPR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업"/>
      <sheetName val="데이타"/>
    </sheetNames>
    <sheetDataSet>
      <sheetData sheetId="0" refreshError="1"/>
      <sheetData sheetId="1">
        <row r="8">
          <cell r="D8" t="str">
            <v>Ⅰ지역</v>
          </cell>
          <cell r="E8" t="str">
            <v>직영</v>
          </cell>
          <cell r="F8" t="str">
            <v>귀속</v>
          </cell>
          <cell r="H8" t="str">
            <v>분류식</v>
          </cell>
        </row>
        <row r="9">
          <cell r="D9" t="str">
            <v>Ⅱ지역</v>
          </cell>
          <cell r="E9" t="str">
            <v>위탁</v>
          </cell>
          <cell r="F9" t="str">
            <v>미귀속</v>
          </cell>
          <cell r="H9" t="str">
            <v>합류식</v>
          </cell>
        </row>
        <row r="10">
          <cell r="D10" t="str">
            <v>Ⅲ지역</v>
          </cell>
          <cell r="E10" t="str">
            <v>재위탁</v>
          </cell>
          <cell r="H10" t="str">
            <v>분류·합류 혼재</v>
          </cell>
        </row>
        <row r="11">
          <cell r="D11" t="str">
            <v>Ⅳ지역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치,증설,고도화 사업"/>
      <sheetName val="2.연계사업"/>
      <sheetName val="데이타(편집삭제금지)"/>
    </sheetNames>
    <sheetDataSet>
      <sheetData sheetId="0"/>
      <sheetData sheetId="1"/>
      <sheetData sheetId="2">
        <row r="8">
          <cell r="H8" t="str">
            <v>분류식</v>
          </cell>
        </row>
        <row r="9">
          <cell r="H9" t="str">
            <v>합류식</v>
          </cell>
        </row>
        <row r="10">
          <cell r="H10" t="str">
            <v>분류·합류 혼재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치,증설,고도화 사업"/>
      <sheetName val="2.연계사업"/>
      <sheetName val="데이타(편집삭제금지)"/>
    </sheetNames>
    <sheetDataSet>
      <sheetData sheetId="0" refreshError="1"/>
      <sheetData sheetId="1" refreshError="1"/>
      <sheetData sheetId="2">
        <row r="8">
          <cell r="C8" t="str">
            <v>강원</v>
          </cell>
        </row>
        <row r="9">
          <cell r="C9" t="str">
            <v>경기</v>
          </cell>
        </row>
        <row r="10">
          <cell r="C10" t="str">
            <v>경남</v>
          </cell>
        </row>
        <row r="11">
          <cell r="C11" t="str">
            <v>경북</v>
          </cell>
        </row>
        <row r="12">
          <cell r="C12" t="str">
            <v>광주</v>
          </cell>
        </row>
        <row r="13">
          <cell r="C13" t="str">
            <v>대구</v>
          </cell>
        </row>
        <row r="14">
          <cell r="C14" t="str">
            <v>대전</v>
          </cell>
        </row>
        <row r="15">
          <cell r="C15" t="str">
            <v>부산</v>
          </cell>
        </row>
        <row r="16">
          <cell r="C16" t="str">
            <v>서울</v>
          </cell>
        </row>
        <row r="17">
          <cell r="C17" t="str">
            <v>세종</v>
          </cell>
        </row>
        <row r="18">
          <cell r="C18" t="str">
            <v>울산</v>
          </cell>
        </row>
        <row r="19">
          <cell r="C19" t="str">
            <v>인천</v>
          </cell>
        </row>
        <row r="20">
          <cell r="C20" t="str">
            <v>전남</v>
          </cell>
        </row>
        <row r="21">
          <cell r="C21" t="str">
            <v>전북</v>
          </cell>
        </row>
        <row r="22">
          <cell r="C22" t="str">
            <v>제주</v>
          </cell>
        </row>
        <row r="23">
          <cell r="C23" t="str">
            <v>충남</v>
          </cell>
        </row>
        <row r="24">
          <cell r="C24" t="str">
            <v>충북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191"/>
  <sheetViews>
    <sheetView tabSelected="1" view="pageBreakPreview" zoomScale="145" zoomScaleNormal="145" zoomScaleSheetLayoutView="145" workbookViewId="0">
      <pane xSplit="5" ySplit="4" topLeftCell="F184" activePane="bottomRight" state="frozen"/>
      <selection pane="topRight" activeCell="F1" sqref="F1"/>
      <selection pane="bottomLeft" activeCell="A10" sqref="A10"/>
      <selection pane="bottomRight" activeCell="E2" sqref="E2"/>
    </sheetView>
  </sheetViews>
  <sheetFormatPr defaultRowHeight="16.5" x14ac:dyDescent="0.3"/>
  <cols>
    <col min="1" max="1" width="11.33203125" style="2" customWidth="1"/>
    <col min="2" max="2" width="6" style="2" customWidth="1"/>
    <col min="3" max="3" width="4.44140625" style="2" customWidth="1"/>
    <col min="4" max="4" width="5.6640625" style="2" customWidth="1"/>
    <col min="5" max="5" width="13.21875" style="2" bestFit="1" customWidth="1"/>
    <col min="6" max="6" width="29.77734375" style="2" customWidth="1"/>
    <col min="7" max="7" width="8.77734375" style="2" customWidth="1"/>
    <col min="8" max="8" width="13.33203125" style="2" customWidth="1"/>
    <col min="9" max="9" width="10.109375" style="2" customWidth="1"/>
    <col min="10" max="10" width="7.6640625" style="77" customWidth="1"/>
    <col min="11" max="11" width="9.88671875" style="77" bestFit="1" customWidth="1"/>
    <col min="12" max="12" width="8.21875" style="78" bestFit="1" customWidth="1"/>
    <col min="13" max="13" width="9.21875" style="79" customWidth="1"/>
    <col min="14" max="14" width="7.21875" style="79" customWidth="1"/>
    <col min="15" max="15" width="9.21875" style="79" customWidth="1"/>
    <col min="16" max="17" width="7.33203125" style="79" customWidth="1"/>
    <col min="18" max="18" width="7.21875" style="79" customWidth="1"/>
    <col min="19" max="19" width="8" style="79" customWidth="1"/>
    <col min="20" max="21" width="7.21875" style="79" customWidth="1"/>
    <col min="22" max="22" width="6.44140625" style="79" customWidth="1"/>
    <col min="23" max="23" width="11.33203125" style="79" customWidth="1"/>
    <col min="24" max="24" width="8.21875" style="79" customWidth="1"/>
    <col min="25" max="26" width="5.6640625" style="79" customWidth="1"/>
    <col min="27" max="27" width="8.44140625" style="79" customWidth="1"/>
    <col min="28" max="28" width="8.21875" style="79" customWidth="1"/>
    <col min="29" max="29" width="6.44140625" style="79" customWidth="1"/>
    <col min="30" max="30" width="8.44140625" style="79" customWidth="1"/>
    <col min="31" max="31" width="8.21875" style="79" customWidth="1"/>
    <col min="32" max="32" width="8.5546875" style="79" customWidth="1"/>
    <col min="33" max="33" width="8.44140625" style="79" customWidth="1"/>
    <col min="34" max="34" width="8.21875" style="79" customWidth="1"/>
    <col min="35" max="35" width="7.88671875" style="79" customWidth="1"/>
    <col min="36" max="37" width="8" style="79" customWidth="1"/>
    <col min="38" max="38" width="7.109375" style="79" customWidth="1"/>
    <col min="39" max="40" width="8.109375" style="79" customWidth="1"/>
    <col min="41" max="41" width="7.109375" style="79" customWidth="1"/>
    <col min="42" max="42" width="10.109375" style="79" customWidth="1"/>
    <col min="43" max="43" width="8" style="79" customWidth="1"/>
    <col min="44" max="44" width="6.21875" style="79" customWidth="1"/>
    <col min="45" max="46" width="8" style="79" customWidth="1"/>
    <col min="47" max="47" width="7.33203125" style="79" customWidth="1"/>
    <col min="48" max="16384" width="8.88671875" style="1"/>
  </cols>
  <sheetData>
    <row r="1" spans="1:47" s="3" customFormat="1" ht="25.5" customHeight="1" x14ac:dyDescent="0.15">
      <c r="A1" s="82" t="s">
        <v>0</v>
      </c>
      <c r="B1" s="82" t="s">
        <v>1</v>
      </c>
      <c r="C1" s="82" t="s">
        <v>2</v>
      </c>
      <c r="D1" s="82" t="s">
        <v>3</v>
      </c>
      <c r="E1" s="88" t="s">
        <v>581</v>
      </c>
      <c r="F1" s="82" t="s">
        <v>4</v>
      </c>
      <c r="G1" s="83" t="s">
        <v>5</v>
      </c>
      <c r="H1" s="82" t="s">
        <v>6</v>
      </c>
      <c r="I1" s="82" t="s">
        <v>7</v>
      </c>
      <c r="J1" s="83" t="s">
        <v>578</v>
      </c>
      <c r="K1" s="84" t="s">
        <v>579</v>
      </c>
      <c r="L1" s="88" t="s">
        <v>580</v>
      </c>
      <c r="M1" s="85" t="str">
        <f>M3&amp;M2</f>
        <v>유입BOD(mg/L)</v>
      </c>
      <c r="N1" s="85" t="str">
        <f>N3&amp;M2</f>
        <v>방류BOD(mg/L)</v>
      </c>
      <c r="O1" s="85" t="str">
        <f t="shared" ref="O1" si="0">O3&amp;O2</f>
        <v>유입COD(mg/L)</v>
      </c>
      <c r="P1" s="85" t="str">
        <f t="shared" ref="P1" si="1">P3&amp;O2</f>
        <v>방류COD(mg/L)</v>
      </c>
      <c r="Q1" s="85" t="str">
        <f t="shared" ref="Q1" si="2">Q3&amp;Q2</f>
        <v>유입SS(mg/L)</v>
      </c>
      <c r="R1" s="85" t="str">
        <f t="shared" ref="R1" si="3">R3&amp;Q2</f>
        <v>방류SS(mg/L)</v>
      </c>
      <c r="S1" s="85" t="str">
        <f t="shared" ref="S1" si="4">S3&amp;S2</f>
        <v>유입T-N(mg/L)</v>
      </c>
      <c r="T1" s="85" t="str">
        <f t="shared" ref="T1" si="5">T3&amp;S2</f>
        <v>방류T-N(mg/L)</v>
      </c>
      <c r="U1" s="85" t="str">
        <f t="shared" ref="U1" si="6">U3&amp;U2</f>
        <v>유입T-P(mg/L)</v>
      </c>
      <c r="V1" s="85" t="str">
        <f t="shared" ref="V1" si="7">V3&amp;U2</f>
        <v>방류T-P(mg/L)</v>
      </c>
      <c r="W1" s="85" t="str">
        <f t="shared" ref="W1" si="8">W3&amp;W2</f>
        <v>유입대장균군수(개/mL)</v>
      </c>
      <c r="X1" s="85" t="str">
        <f t="shared" ref="X1" si="9">X3&amp;W2</f>
        <v>방류대장균군수(개/mL)</v>
      </c>
      <c r="Y1" s="85" t="str">
        <f t="shared" ref="Y1" si="10">Y3&amp;Y2</f>
        <v>유입생태독성(TU)</v>
      </c>
      <c r="Z1" s="85" t="str">
        <f t="shared" ref="Z1" si="11">Z3&amp;Y2</f>
        <v>방류생태독성(TU)</v>
      </c>
      <c r="AA1" s="85" t="str">
        <f>AA3&amp;AA2&amp;AA4</f>
        <v>유입BOD(mg/L)평균</v>
      </c>
      <c r="AB1" s="85" t="str">
        <f>AB3&amp;AA2&amp;AB4</f>
        <v>방류BOD(mg/L)평균</v>
      </c>
      <c r="AC1" s="85" t="str">
        <f>AC3</f>
        <v>평균
처리효율
(%)</v>
      </c>
      <c r="AD1" s="85" t="str">
        <f t="shared" ref="AD1" si="12">AD3&amp;AD2&amp;AD4</f>
        <v>유입COD(mg/L)평균</v>
      </c>
      <c r="AE1" s="85" t="str">
        <f t="shared" ref="AE1" si="13">AE3&amp;AD2&amp;AE4</f>
        <v>방류COD(mg/L)평균</v>
      </c>
      <c r="AF1" s="85" t="str">
        <f t="shared" ref="AF1" si="14">AF3</f>
        <v>평균
처리효율
(%)</v>
      </c>
      <c r="AG1" s="85" t="str">
        <f t="shared" ref="AG1" si="15">AG3&amp;AG2&amp;AG4</f>
        <v>유입SS(mg/L)평균</v>
      </c>
      <c r="AH1" s="85" t="str">
        <f t="shared" ref="AH1" si="16">AH3&amp;AG2&amp;AH4</f>
        <v>방류SS(mg/L)평균</v>
      </c>
      <c r="AI1" s="85" t="str">
        <f t="shared" ref="AI1" si="17">AI3</f>
        <v>평균
처리효율
(%)</v>
      </c>
      <c r="AJ1" s="85" t="str">
        <f t="shared" ref="AJ1" si="18">AJ3&amp;AJ2&amp;AJ4</f>
        <v>유입T-N(mg/L)평균</v>
      </c>
      <c r="AK1" s="85" t="str">
        <f t="shared" ref="AK1" si="19">AK3&amp;AJ2&amp;AK4</f>
        <v>방류T-N(mg/L)평균</v>
      </c>
      <c r="AL1" s="85" t="str">
        <f t="shared" ref="AL1" si="20">AL3</f>
        <v>평균
처리효율
(%)</v>
      </c>
      <c r="AM1" s="85" t="str">
        <f t="shared" ref="AM1" si="21">AM3&amp;AM2&amp;AM4</f>
        <v>유입T-P(mg/L)평균</v>
      </c>
      <c r="AN1" s="85" t="str">
        <f t="shared" ref="AN1" si="22">AN3&amp;AM2&amp;AN4</f>
        <v>방류T-P(mg/L)평균</v>
      </c>
      <c r="AO1" s="85" t="str">
        <f t="shared" ref="AO1" si="23">AO3</f>
        <v>평균
처리효율
(%)</v>
      </c>
      <c r="AP1" s="85" t="str">
        <f t="shared" ref="AP1" si="24">AP3&amp;AP2&amp;AP4</f>
        <v>유입대장균군수(개/mL)평균</v>
      </c>
      <c r="AQ1" s="85" t="str">
        <f t="shared" ref="AQ1" si="25">AQ3&amp;AP2&amp;AQ4</f>
        <v>방류대장균군수(개/mL)평균</v>
      </c>
      <c r="AR1" s="85" t="str">
        <f t="shared" ref="AR1" si="26">AR3</f>
        <v>평균
처리효율
(%)</v>
      </c>
      <c r="AS1" s="85" t="str">
        <f t="shared" ref="AS1" si="27">AS3&amp;AS2&amp;AS4</f>
        <v>유입생태독성(TU)평균</v>
      </c>
      <c r="AT1" s="85" t="str">
        <f t="shared" ref="AT1" si="28">AT3&amp;AS2&amp;AT4</f>
        <v>방류생태독성(TU)평균</v>
      </c>
      <c r="AU1" s="85" t="str">
        <f t="shared" ref="AU1" si="29">AU3</f>
        <v>평균
처리효율
(%)</v>
      </c>
    </row>
    <row r="2" spans="1:47" s="3" customFormat="1" ht="13.5" customHeight="1" x14ac:dyDescent="0.15">
      <c r="A2" s="82"/>
      <c r="B2" s="82"/>
      <c r="C2" s="82"/>
      <c r="D2" s="82"/>
      <c r="E2" s="82"/>
      <c r="F2" s="82"/>
      <c r="G2" s="86"/>
      <c r="H2" s="82"/>
      <c r="I2" s="82"/>
      <c r="J2" s="86"/>
      <c r="K2" s="87"/>
      <c r="L2" s="88" t="s">
        <v>580</v>
      </c>
      <c r="M2" s="89" t="s">
        <v>8</v>
      </c>
      <c r="N2" s="90"/>
      <c r="O2" s="85" t="s">
        <v>9</v>
      </c>
      <c r="P2" s="85"/>
      <c r="Q2" s="85" t="s">
        <v>10</v>
      </c>
      <c r="R2" s="85"/>
      <c r="S2" s="85" t="s">
        <v>11</v>
      </c>
      <c r="T2" s="85"/>
      <c r="U2" s="85" t="s">
        <v>12</v>
      </c>
      <c r="V2" s="85"/>
      <c r="W2" s="85" t="s">
        <v>13</v>
      </c>
      <c r="X2" s="85"/>
      <c r="Y2" s="85" t="s">
        <v>14</v>
      </c>
      <c r="Z2" s="85"/>
      <c r="AA2" s="85" t="s">
        <v>8</v>
      </c>
      <c r="AB2" s="85"/>
      <c r="AC2" s="85"/>
      <c r="AD2" s="85" t="s">
        <v>9</v>
      </c>
      <c r="AE2" s="85"/>
      <c r="AF2" s="85"/>
      <c r="AG2" s="85" t="s">
        <v>10</v>
      </c>
      <c r="AH2" s="85"/>
      <c r="AI2" s="85"/>
      <c r="AJ2" s="85" t="s">
        <v>11</v>
      </c>
      <c r="AK2" s="85"/>
      <c r="AL2" s="85"/>
      <c r="AM2" s="85" t="s">
        <v>12</v>
      </c>
      <c r="AN2" s="85"/>
      <c r="AO2" s="85"/>
      <c r="AP2" s="85" t="s">
        <v>13</v>
      </c>
      <c r="AQ2" s="85"/>
      <c r="AR2" s="85"/>
      <c r="AS2" s="85" t="s">
        <v>14</v>
      </c>
      <c r="AT2" s="85"/>
      <c r="AU2" s="85"/>
    </row>
    <row r="3" spans="1:47" s="3" customFormat="1" ht="13.5" customHeight="1" x14ac:dyDescent="0.15">
      <c r="A3" s="82"/>
      <c r="B3" s="82"/>
      <c r="C3" s="82"/>
      <c r="D3" s="82"/>
      <c r="E3" s="82"/>
      <c r="F3" s="82"/>
      <c r="G3" s="86"/>
      <c r="H3" s="82"/>
      <c r="I3" s="82"/>
      <c r="J3" s="86"/>
      <c r="K3" s="87"/>
      <c r="L3" s="91"/>
      <c r="M3" s="92" t="s">
        <v>15</v>
      </c>
      <c r="N3" s="92" t="s">
        <v>16</v>
      </c>
      <c r="O3" s="85" t="s">
        <v>15</v>
      </c>
      <c r="P3" s="85" t="s">
        <v>16</v>
      </c>
      <c r="Q3" s="85" t="s">
        <v>15</v>
      </c>
      <c r="R3" s="85" t="s">
        <v>16</v>
      </c>
      <c r="S3" s="85" t="s">
        <v>15</v>
      </c>
      <c r="T3" s="85" t="s">
        <v>16</v>
      </c>
      <c r="U3" s="85" t="s">
        <v>15</v>
      </c>
      <c r="V3" s="85" t="s">
        <v>16</v>
      </c>
      <c r="W3" s="85" t="s">
        <v>15</v>
      </c>
      <c r="X3" s="85" t="s">
        <v>16</v>
      </c>
      <c r="Y3" s="85" t="s">
        <v>15</v>
      </c>
      <c r="Z3" s="85" t="s">
        <v>16</v>
      </c>
      <c r="AA3" s="85" t="s">
        <v>17</v>
      </c>
      <c r="AB3" s="85" t="s">
        <v>18</v>
      </c>
      <c r="AC3" s="85" t="s">
        <v>19</v>
      </c>
      <c r="AD3" s="85" t="s">
        <v>17</v>
      </c>
      <c r="AE3" s="85" t="s">
        <v>18</v>
      </c>
      <c r="AF3" s="85" t="s">
        <v>19</v>
      </c>
      <c r="AG3" s="85" t="s">
        <v>17</v>
      </c>
      <c r="AH3" s="85" t="s">
        <v>18</v>
      </c>
      <c r="AI3" s="85" t="s">
        <v>19</v>
      </c>
      <c r="AJ3" s="85" t="s">
        <v>17</v>
      </c>
      <c r="AK3" s="85" t="s">
        <v>18</v>
      </c>
      <c r="AL3" s="85" t="s">
        <v>19</v>
      </c>
      <c r="AM3" s="85" t="s">
        <v>17</v>
      </c>
      <c r="AN3" s="85" t="s">
        <v>18</v>
      </c>
      <c r="AO3" s="85" t="s">
        <v>19</v>
      </c>
      <c r="AP3" s="85" t="s">
        <v>17</v>
      </c>
      <c r="AQ3" s="85" t="s">
        <v>18</v>
      </c>
      <c r="AR3" s="85" t="s">
        <v>19</v>
      </c>
      <c r="AS3" s="85" t="s">
        <v>17</v>
      </c>
      <c r="AT3" s="85" t="s">
        <v>18</v>
      </c>
      <c r="AU3" s="85" t="s">
        <v>19</v>
      </c>
    </row>
    <row r="4" spans="1:47" s="3" customFormat="1" ht="39.75" customHeight="1" x14ac:dyDescent="0.15">
      <c r="A4" s="82"/>
      <c r="B4" s="82"/>
      <c r="C4" s="82"/>
      <c r="D4" s="82"/>
      <c r="E4" s="82"/>
      <c r="F4" s="82"/>
      <c r="G4" s="93"/>
      <c r="H4" s="82"/>
      <c r="I4" s="82"/>
      <c r="J4" s="93"/>
      <c r="K4" s="94"/>
      <c r="L4" s="95"/>
      <c r="M4" s="96"/>
      <c r="N4" s="96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0" t="s">
        <v>20</v>
      </c>
      <c r="AB4" s="80" t="s">
        <v>20</v>
      </c>
      <c r="AC4" s="85"/>
      <c r="AD4" s="80" t="s">
        <v>20</v>
      </c>
      <c r="AE4" s="80" t="s">
        <v>20</v>
      </c>
      <c r="AF4" s="85"/>
      <c r="AG4" s="80" t="s">
        <v>20</v>
      </c>
      <c r="AH4" s="80" t="s">
        <v>20</v>
      </c>
      <c r="AI4" s="85"/>
      <c r="AJ4" s="80" t="s">
        <v>20</v>
      </c>
      <c r="AK4" s="80" t="s">
        <v>20</v>
      </c>
      <c r="AL4" s="85"/>
      <c r="AM4" s="80" t="s">
        <v>20</v>
      </c>
      <c r="AN4" s="80" t="s">
        <v>20</v>
      </c>
      <c r="AO4" s="85"/>
      <c r="AP4" s="80" t="s">
        <v>20</v>
      </c>
      <c r="AQ4" s="80" t="s">
        <v>20</v>
      </c>
      <c r="AR4" s="85"/>
      <c r="AS4" s="80" t="s">
        <v>20</v>
      </c>
      <c r="AT4" s="80" t="s">
        <v>20</v>
      </c>
      <c r="AU4" s="85"/>
    </row>
    <row r="5" spans="1:47" s="20" customFormat="1" ht="33" customHeight="1" x14ac:dyDescent="0.15">
      <c r="A5" s="4" t="s">
        <v>21</v>
      </c>
      <c r="B5" s="4" t="s">
        <v>22</v>
      </c>
      <c r="C5" s="5" t="s">
        <v>23</v>
      </c>
      <c r="D5" s="4" t="s">
        <v>24</v>
      </c>
      <c r="E5" s="97">
        <v>416</v>
      </c>
      <c r="F5" s="6" t="s">
        <v>25</v>
      </c>
      <c r="G5" s="6" t="s">
        <v>574</v>
      </c>
      <c r="H5" s="6" t="s">
        <v>26</v>
      </c>
      <c r="I5" s="6" t="s">
        <v>27</v>
      </c>
      <c r="J5" s="9">
        <v>154.30000000000001</v>
      </c>
      <c r="K5" s="10">
        <v>1000</v>
      </c>
      <c r="L5" s="11">
        <v>151.84</v>
      </c>
      <c r="M5" s="15">
        <v>169</v>
      </c>
      <c r="N5" s="15">
        <v>10</v>
      </c>
      <c r="O5" s="15">
        <v>160</v>
      </c>
      <c r="P5" s="15">
        <v>40</v>
      </c>
      <c r="Q5" s="15">
        <v>153</v>
      </c>
      <c r="R5" s="15">
        <v>10</v>
      </c>
      <c r="S5" s="16">
        <v>41</v>
      </c>
      <c r="T5" s="16">
        <v>20</v>
      </c>
      <c r="U5" s="16">
        <v>9</v>
      </c>
      <c r="V5" s="16">
        <v>2</v>
      </c>
      <c r="W5" s="12">
        <v>200000</v>
      </c>
      <c r="X5" s="12">
        <v>3000</v>
      </c>
      <c r="Y5" s="17">
        <v>0</v>
      </c>
      <c r="Z5" s="17">
        <v>1</v>
      </c>
      <c r="AA5" s="18">
        <v>246.6</v>
      </c>
      <c r="AB5" s="18">
        <v>6.4</v>
      </c>
      <c r="AC5" s="14">
        <v>0.97404703974047036</v>
      </c>
      <c r="AD5" s="18">
        <v>134.6</v>
      </c>
      <c r="AE5" s="18">
        <v>9.3000000000000007</v>
      </c>
      <c r="AF5" s="14">
        <v>0.9309063893016345</v>
      </c>
      <c r="AG5" s="18">
        <v>75.8</v>
      </c>
      <c r="AH5" s="18">
        <v>2.2000000000000002</v>
      </c>
      <c r="AI5" s="14">
        <v>0.97097625329815307</v>
      </c>
      <c r="AJ5" s="16">
        <v>76.430000000000007</v>
      </c>
      <c r="AK5" s="16">
        <v>7.3920000000000003</v>
      </c>
      <c r="AL5" s="14">
        <v>0.9032840507654063</v>
      </c>
      <c r="AM5" s="19">
        <v>10.285</v>
      </c>
      <c r="AN5" s="19">
        <v>0.28599999999999998</v>
      </c>
      <c r="AO5" s="14">
        <v>0.97219251336898393</v>
      </c>
      <c r="AP5" s="12">
        <v>68792</v>
      </c>
      <c r="AQ5" s="12">
        <v>379</v>
      </c>
      <c r="AR5" s="14">
        <v>0.99449063844633101</v>
      </c>
      <c r="AS5" s="17">
        <v>2.86</v>
      </c>
      <c r="AT5" s="17">
        <v>0</v>
      </c>
      <c r="AU5" s="14">
        <v>1</v>
      </c>
    </row>
    <row r="6" spans="1:47" s="20" customFormat="1" ht="33" customHeight="1" x14ac:dyDescent="0.15">
      <c r="A6" s="4" t="s">
        <v>21</v>
      </c>
      <c r="B6" s="4" t="s">
        <v>22</v>
      </c>
      <c r="C6" s="5" t="s">
        <v>23</v>
      </c>
      <c r="D6" s="4" t="s">
        <v>30</v>
      </c>
      <c r="E6" s="98">
        <v>67.671232876712324</v>
      </c>
      <c r="F6" s="6" t="s">
        <v>31</v>
      </c>
      <c r="G6" s="6" t="s">
        <v>574</v>
      </c>
      <c r="H6" s="6" t="s">
        <v>26</v>
      </c>
      <c r="I6" s="6" t="s">
        <v>27</v>
      </c>
      <c r="J6" s="9">
        <v>156.6</v>
      </c>
      <c r="K6" s="10">
        <v>1600</v>
      </c>
      <c r="L6" s="12">
        <v>24.7</v>
      </c>
      <c r="M6" s="15">
        <v>225</v>
      </c>
      <c r="N6" s="15">
        <v>10</v>
      </c>
      <c r="O6" s="15">
        <v>230</v>
      </c>
      <c r="P6" s="15">
        <v>40</v>
      </c>
      <c r="Q6" s="15">
        <v>230</v>
      </c>
      <c r="R6" s="15">
        <v>10</v>
      </c>
      <c r="S6" s="16">
        <v>41</v>
      </c>
      <c r="T6" s="16">
        <v>20</v>
      </c>
      <c r="U6" s="16">
        <v>12</v>
      </c>
      <c r="V6" s="16">
        <v>2</v>
      </c>
      <c r="W6" s="12">
        <v>200000</v>
      </c>
      <c r="X6" s="12">
        <v>3000</v>
      </c>
      <c r="Y6" s="17">
        <v>0</v>
      </c>
      <c r="Z6" s="17">
        <v>2</v>
      </c>
      <c r="AA6" s="18">
        <v>100.3</v>
      </c>
      <c r="AB6" s="18">
        <v>4.5999999999999996</v>
      </c>
      <c r="AC6" s="14">
        <v>0.95413758723828512</v>
      </c>
      <c r="AD6" s="18">
        <v>145</v>
      </c>
      <c r="AE6" s="18">
        <v>7.6</v>
      </c>
      <c r="AF6" s="14">
        <v>0.94758620689655171</v>
      </c>
      <c r="AG6" s="18">
        <v>145</v>
      </c>
      <c r="AH6" s="18">
        <v>4.2</v>
      </c>
      <c r="AI6" s="14">
        <v>0.9710344827586207</v>
      </c>
      <c r="AJ6" s="16">
        <v>38.9</v>
      </c>
      <c r="AK6" s="16">
        <v>10.3</v>
      </c>
      <c r="AL6" s="14">
        <v>0.73521850899742924</v>
      </c>
      <c r="AM6" s="19">
        <v>6</v>
      </c>
      <c r="AN6" s="19">
        <v>1.1000000000000001</v>
      </c>
      <c r="AO6" s="14">
        <v>0.81666666666666665</v>
      </c>
      <c r="AP6" s="12">
        <v>589000</v>
      </c>
      <c r="AQ6" s="12">
        <v>12</v>
      </c>
      <c r="AR6" s="14">
        <v>0.99997962648556871</v>
      </c>
      <c r="AS6" s="17">
        <v>1.5</v>
      </c>
      <c r="AT6" s="17">
        <v>0</v>
      </c>
      <c r="AU6" s="14">
        <v>1</v>
      </c>
    </row>
    <row r="7" spans="1:47" s="20" customFormat="1" ht="33" customHeight="1" x14ac:dyDescent="0.15">
      <c r="A7" s="4" t="s">
        <v>32</v>
      </c>
      <c r="B7" s="4" t="s">
        <v>22</v>
      </c>
      <c r="C7" s="4" t="s">
        <v>33</v>
      </c>
      <c r="D7" s="4" t="s">
        <v>34</v>
      </c>
      <c r="E7" s="98">
        <v>57882.191780821915</v>
      </c>
      <c r="F7" s="6" t="s">
        <v>35</v>
      </c>
      <c r="G7" s="6" t="s">
        <v>574</v>
      </c>
      <c r="H7" s="6" t="s">
        <v>36</v>
      </c>
      <c r="I7" s="6" t="s">
        <v>37</v>
      </c>
      <c r="J7" s="9">
        <v>485</v>
      </c>
      <c r="K7" s="10">
        <v>85000</v>
      </c>
      <c r="L7" s="12">
        <v>21127</v>
      </c>
      <c r="M7" s="15">
        <v>600</v>
      </c>
      <c r="N7" s="15">
        <v>7</v>
      </c>
      <c r="O7" s="15">
        <v>570</v>
      </c>
      <c r="P7" s="15">
        <v>25</v>
      </c>
      <c r="Q7" s="15">
        <v>230</v>
      </c>
      <c r="R7" s="15">
        <v>7</v>
      </c>
      <c r="S7" s="16">
        <v>37</v>
      </c>
      <c r="T7" s="16">
        <v>10</v>
      </c>
      <c r="U7" s="16">
        <v>13</v>
      </c>
      <c r="V7" s="16">
        <v>1</v>
      </c>
      <c r="W7" s="12">
        <v>15000</v>
      </c>
      <c r="X7" s="12">
        <v>1000</v>
      </c>
      <c r="Y7" s="17">
        <v>0</v>
      </c>
      <c r="Z7" s="17">
        <v>0</v>
      </c>
      <c r="AA7" s="18">
        <v>76.195616438356112</v>
      </c>
      <c r="AB7" s="18">
        <v>0.9915068493150675</v>
      </c>
      <c r="AC7" s="14">
        <v>0.98698735051094155</v>
      </c>
      <c r="AD7" s="18">
        <v>106.25698630136989</v>
      </c>
      <c r="AE7" s="18">
        <v>21.530136986301379</v>
      </c>
      <c r="AF7" s="14">
        <v>0.79737673977279167</v>
      </c>
      <c r="AG7" s="18">
        <v>85.459178082191784</v>
      </c>
      <c r="AH7" s="18">
        <v>2.5945205479452049</v>
      </c>
      <c r="AI7" s="14">
        <v>0.9696402351839859</v>
      </c>
      <c r="AJ7" s="16">
        <v>21.284139726027401</v>
      </c>
      <c r="AK7" s="16">
        <v>8.9878027397260194</v>
      </c>
      <c r="AL7" s="14">
        <v>0.57772299677514116</v>
      </c>
      <c r="AM7" s="19">
        <v>2.1906027397260268</v>
      </c>
      <c r="AN7" s="19">
        <v>0.14141095890410962</v>
      </c>
      <c r="AO7" s="14">
        <v>0.9354465525219805</v>
      </c>
      <c r="AP7" s="12">
        <v>16238.356164383562</v>
      </c>
      <c r="AQ7" s="12">
        <v>586.7397260273973</v>
      </c>
      <c r="AR7" s="14">
        <v>0.9638670490973511</v>
      </c>
      <c r="AS7" s="17">
        <v>0.90833333299999997</v>
      </c>
      <c r="AT7" s="17">
        <v>0</v>
      </c>
      <c r="AU7" s="14">
        <v>1</v>
      </c>
    </row>
    <row r="8" spans="1:47" s="20" customFormat="1" ht="33" customHeight="1" x14ac:dyDescent="0.15">
      <c r="A8" s="4" t="s">
        <v>38</v>
      </c>
      <c r="B8" s="4" t="s">
        <v>22</v>
      </c>
      <c r="C8" s="23" t="s">
        <v>39</v>
      </c>
      <c r="D8" s="24" t="s">
        <v>40</v>
      </c>
      <c r="E8" s="98">
        <v>426.09863013698629</v>
      </c>
      <c r="F8" s="26" t="s">
        <v>41</v>
      </c>
      <c r="G8" s="6" t="s">
        <v>574</v>
      </c>
      <c r="H8" s="25" t="s">
        <v>42</v>
      </c>
      <c r="I8" s="25" t="s">
        <v>43</v>
      </c>
      <c r="J8" s="9">
        <v>11.9</v>
      </c>
      <c r="K8" s="10">
        <v>900</v>
      </c>
      <c r="L8" s="12">
        <v>155.52600000000001</v>
      </c>
      <c r="M8" s="15">
        <v>1092.5999999999999</v>
      </c>
      <c r="N8" s="15">
        <v>8</v>
      </c>
      <c r="O8" s="15">
        <v>552</v>
      </c>
      <c r="P8" s="15">
        <v>18</v>
      </c>
      <c r="Q8" s="15">
        <v>759.9</v>
      </c>
      <c r="R8" s="15">
        <v>5</v>
      </c>
      <c r="S8" s="16">
        <v>84.5</v>
      </c>
      <c r="T8" s="16">
        <v>18</v>
      </c>
      <c r="U8" s="16">
        <v>16.399999999999999</v>
      </c>
      <c r="V8" s="16">
        <v>0.3</v>
      </c>
      <c r="W8" s="12">
        <v>300000</v>
      </c>
      <c r="X8" s="12">
        <v>1000</v>
      </c>
      <c r="Y8" s="17">
        <v>0</v>
      </c>
      <c r="Z8" s="17">
        <v>0</v>
      </c>
      <c r="AA8" s="18">
        <v>1212.5999999999999</v>
      </c>
      <c r="AB8" s="18">
        <v>1.9</v>
      </c>
      <c r="AC8" s="14">
        <v>0.99843311891802733</v>
      </c>
      <c r="AD8" s="18">
        <v>670</v>
      </c>
      <c r="AE8" s="18">
        <v>5</v>
      </c>
      <c r="AF8" s="14">
        <v>0.9925373134328358</v>
      </c>
      <c r="AG8" s="18">
        <v>815</v>
      </c>
      <c r="AH8" s="18">
        <v>1.2</v>
      </c>
      <c r="AI8" s="14">
        <v>0.99852760736196322</v>
      </c>
      <c r="AJ8" s="16">
        <v>111.384</v>
      </c>
      <c r="AK8" s="16">
        <v>4.8440000000000003</v>
      </c>
      <c r="AL8" s="14">
        <v>0.95651080945198597</v>
      </c>
      <c r="AM8" s="19">
        <v>13.81</v>
      </c>
      <c r="AN8" s="19">
        <v>4.9000000000000002E-2</v>
      </c>
      <c r="AO8" s="14">
        <v>0.99645184648805218</v>
      </c>
      <c r="AP8" s="12">
        <v>138641</v>
      </c>
      <c r="AQ8" s="12">
        <v>127</v>
      </c>
      <c r="AR8" s="14">
        <v>0.99908396506084063</v>
      </c>
      <c r="AS8" s="17">
        <v>3.5</v>
      </c>
      <c r="AT8" s="17">
        <v>0</v>
      </c>
      <c r="AU8" s="14">
        <v>1</v>
      </c>
    </row>
    <row r="9" spans="1:47" s="20" customFormat="1" ht="33" customHeight="1" x14ac:dyDescent="0.15">
      <c r="A9" s="4" t="s">
        <v>21</v>
      </c>
      <c r="B9" s="4" t="s">
        <v>22</v>
      </c>
      <c r="C9" s="4" t="s">
        <v>39</v>
      </c>
      <c r="D9" s="4" t="s">
        <v>44</v>
      </c>
      <c r="E9" s="98">
        <v>170.15068493150685</v>
      </c>
      <c r="F9" s="6" t="s">
        <v>45</v>
      </c>
      <c r="G9" s="6" t="s">
        <v>574</v>
      </c>
      <c r="H9" s="6" t="s">
        <v>46</v>
      </c>
      <c r="I9" s="6" t="s">
        <v>47</v>
      </c>
      <c r="J9" s="9">
        <v>106.57</v>
      </c>
      <c r="K9" s="10">
        <v>1300</v>
      </c>
      <c r="L9" s="12">
        <v>62.104999999999997</v>
      </c>
      <c r="M9" s="15">
        <v>226.5</v>
      </c>
      <c r="N9" s="15">
        <v>5</v>
      </c>
      <c r="O9" s="15">
        <v>246.8</v>
      </c>
      <c r="P9" s="15">
        <v>10</v>
      </c>
      <c r="Q9" s="15">
        <v>214.5</v>
      </c>
      <c r="R9" s="15">
        <v>5</v>
      </c>
      <c r="S9" s="16">
        <v>47.167999999999999</v>
      </c>
      <c r="T9" s="16">
        <v>10</v>
      </c>
      <c r="U9" s="16">
        <v>9.8230000000000004</v>
      </c>
      <c r="V9" s="16">
        <v>0.5</v>
      </c>
      <c r="W9" s="12">
        <v>200000</v>
      </c>
      <c r="X9" s="12">
        <v>3000</v>
      </c>
      <c r="Y9" s="17">
        <v>1.97</v>
      </c>
      <c r="Z9" s="17">
        <v>0</v>
      </c>
      <c r="AA9" s="18">
        <v>138.5</v>
      </c>
      <c r="AB9" s="18">
        <v>1.5</v>
      </c>
      <c r="AC9" s="14">
        <v>0.98916967509025266</v>
      </c>
      <c r="AD9" s="18">
        <v>134.5</v>
      </c>
      <c r="AE9" s="18">
        <v>7.1</v>
      </c>
      <c r="AF9" s="14">
        <v>0.9472118959107807</v>
      </c>
      <c r="AG9" s="18">
        <v>371.4</v>
      </c>
      <c r="AH9" s="18">
        <v>2.9</v>
      </c>
      <c r="AI9" s="14">
        <v>0.99219170705438875</v>
      </c>
      <c r="AJ9" s="16">
        <v>34.79</v>
      </c>
      <c r="AK9" s="16">
        <v>8.5</v>
      </c>
      <c r="AL9" s="14">
        <v>0.75567691865478581</v>
      </c>
      <c r="AM9" s="19">
        <v>4.2110000000000003</v>
      </c>
      <c r="AN9" s="19">
        <v>0.1</v>
      </c>
      <c r="AO9" s="14">
        <v>0.97625267157444784</v>
      </c>
      <c r="AP9" s="12">
        <v>69114</v>
      </c>
      <c r="AQ9" s="12">
        <v>6</v>
      </c>
      <c r="AR9" s="14">
        <v>0.99991318690858577</v>
      </c>
      <c r="AS9" s="17">
        <v>1.97</v>
      </c>
      <c r="AT9" s="17">
        <v>0</v>
      </c>
      <c r="AU9" s="14">
        <v>1</v>
      </c>
    </row>
    <row r="10" spans="1:47" s="20" customFormat="1" ht="33" customHeight="1" x14ac:dyDescent="0.15">
      <c r="A10" s="4" t="s">
        <v>38</v>
      </c>
      <c r="B10" s="4" t="s">
        <v>22</v>
      </c>
      <c r="C10" s="4" t="s">
        <v>39</v>
      </c>
      <c r="D10" s="4" t="s">
        <v>48</v>
      </c>
      <c r="E10" s="98">
        <v>754.52054794520552</v>
      </c>
      <c r="F10" s="6" t="s">
        <v>49</v>
      </c>
      <c r="G10" s="6" t="s">
        <v>574</v>
      </c>
      <c r="H10" s="6" t="s">
        <v>50</v>
      </c>
      <c r="I10" s="6" t="s">
        <v>51</v>
      </c>
      <c r="J10" s="9">
        <v>12</v>
      </c>
      <c r="K10" s="10">
        <v>1000</v>
      </c>
      <c r="L10" s="12">
        <v>275.39999999999998</v>
      </c>
      <c r="M10" s="15">
        <v>1500</v>
      </c>
      <c r="N10" s="15">
        <v>8</v>
      </c>
      <c r="O10" s="15">
        <v>800</v>
      </c>
      <c r="P10" s="15">
        <v>30</v>
      </c>
      <c r="Q10" s="15">
        <v>250</v>
      </c>
      <c r="R10" s="15">
        <v>8</v>
      </c>
      <c r="S10" s="16">
        <v>220</v>
      </c>
      <c r="T10" s="16">
        <v>16</v>
      </c>
      <c r="U10" s="16">
        <v>35</v>
      </c>
      <c r="V10" s="16">
        <v>1.6</v>
      </c>
      <c r="W10" s="12">
        <v>70000</v>
      </c>
      <c r="X10" s="12">
        <v>2800</v>
      </c>
      <c r="Y10" s="17">
        <v>0</v>
      </c>
      <c r="Z10" s="17">
        <v>0</v>
      </c>
      <c r="AA10" s="18">
        <v>1662.6</v>
      </c>
      <c r="AB10" s="18">
        <v>3.1</v>
      </c>
      <c r="AC10" s="14">
        <v>0.99813545049921815</v>
      </c>
      <c r="AD10" s="18">
        <v>591.4</v>
      </c>
      <c r="AE10" s="18">
        <v>23.7</v>
      </c>
      <c r="AF10" s="14">
        <v>0.95992560027054452</v>
      </c>
      <c r="AG10" s="18">
        <v>326.5</v>
      </c>
      <c r="AH10" s="18">
        <v>2.4</v>
      </c>
      <c r="AI10" s="14">
        <v>0.99264931087289432</v>
      </c>
      <c r="AJ10" s="16">
        <v>345.45</v>
      </c>
      <c r="AK10" s="16">
        <v>12.680999999999999</v>
      </c>
      <c r="AL10" s="14">
        <v>0.96329135909683017</v>
      </c>
      <c r="AM10" s="19">
        <v>13.151999999999999</v>
      </c>
      <c r="AN10" s="19">
        <v>0.86599999999999999</v>
      </c>
      <c r="AO10" s="14">
        <v>0.93415450121654497</v>
      </c>
      <c r="AP10" s="12">
        <v>16887250</v>
      </c>
      <c r="AQ10" s="12">
        <v>291</v>
      </c>
      <c r="AR10" s="14">
        <v>0.99998276806466413</v>
      </c>
      <c r="AS10" s="17">
        <v>9</v>
      </c>
      <c r="AT10" s="17">
        <v>0</v>
      </c>
      <c r="AU10" s="14">
        <v>1</v>
      </c>
    </row>
    <row r="11" spans="1:47" s="20" customFormat="1" ht="12" x14ac:dyDescent="0.15">
      <c r="A11" s="4" t="s">
        <v>38</v>
      </c>
      <c r="B11" s="4" t="s">
        <v>22</v>
      </c>
      <c r="C11" s="4" t="s">
        <v>39</v>
      </c>
      <c r="D11" s="4" t="s">
        <v>52</v>
      </c>
      <c r="E11" s="98">
        <v>327.07123287671232</v>
      </c>
      <c r="F11" s="6" t="s">
        <v>53</v>
      </c>
      <c r="G11" s="6" t="s">
        <v>574</v>
      </c>
      <c r="H11" s="6" t="s">
        <v>54</v>
      </c>
      <c r="I11" s="6" t="s">
        <v>55</v>
      </c>
      <c r="J11" s="9">
        <v>36.5</v>
      </c>
      <c r="K11" s="10">
        <v>600</v>
      </c>
      <c r="L11" s="12">
        <v>119.381</v>
      </c>
      <c r="M11" s="15">
        <v>259</v>
      </c>
      <c r="N11" s="15">
        <v>10</v>
      </c>
      <c r="O11" s="15">
        <v>209</v>
      </c>
      <c r="P11" s="15">
        <v>40</v>
      </c>
      <c r="Q11" s="15">
        <v>120</v>
      </c>
      <c r="R11" s="15">
        <v>10</v>
      </c>
      <c r="S11" s="16">
        <v>60</v>
      </c>
      <c r="T11" s="16">
        <v>20</v>
      </c>
      <c r="U11" s="16">
        <v>8</v>
      </c>
      <c r="V11" s="16">
        <v>0.3</v>
      </c>
      <c r="W11" s="12">
        <v>0</v>
      </c>
      <c r="X11" s="12">
        <v>0</v>
      </c>
      <c r="Y11" s="17">
        <v>0</v>
      </c>
      <c r="Z11" s="17">
        <v>0</v>
      </c>
      <c r="AA11" s="18">
        <v>104.1</v>
      </c>
      <c r="AB11" s="18">
        <v>5</v>
      </c>
      <c r="AC11" s="14">
        <v>0.951969260326609</v>
      </c>
      <c r="AD11" s="18">
        <v>71.900000000000006</v>
      </c>
      <c r="AE11" s="18">
        <v>9</v>
      </c>
      <c r="AF11" s="14">
        <v>0.87482614742698195</v>
      </c>
      <c r="AG11" s="18">
        <v>47.7</v>
      </c>
      <c r="AH11" s="18">
        <v>5</v>
      </c>
      <c r="AI11" s="14">
        <v>0.89517819706498947</v>
      </c>
      <c r="AJ11" s="16">
        <v>38.049999999999997</v>
      </c>
      <c r="AK11" s="16">
        <v>13.561999999999999</v>
      </c>
      <c r="AL11" s="14">
        <v>0.64357424441524302</v>
      </c>
      <c r="AM11" s="19">
        <v>4.077</v>
      </c>
      <c r="AN11" s="19">
        <v>0.19600000000000001</v>
      </c>
      <c r="AO11" s="14">
        <v>0.95192543536914398</v>
      </c>
      <c r="AP11" s="12">
        <v>3345</v>
      </c>
      <c r="AQ11" s="12">
        <v>179</v>
      </c>
      <c r="AR11" s="14">
        <v>0.9464872944693572</v>
      </c>
      <c r="AS11" s="17">
        <v>0.7</v>
      </c>
      <c r="AT11" s="17">
        <v>0</v>
      </c>
      <c r="AU11" s="14">
        <v>1</v>
      </c>
    </row>
    <row r="12" spans="1:47" s="20" customFormat="1" ht="12" x14ac:dyDescent="0.15">
      <c r="A12" s="4" t="s">
        <v>38</v>
      </c>
      <c r="B12" s="4" t="s">
        <v>22</v>
      </c>
      <c r="C12" s="23" t="s">
        <v>39</v>
      </c>
      <c r="D12" s="23" t="s">
        <v>52</v>
      </c>
      <c r="E12" s="98">
        <v>54.246575342465754</v>
      </c>
      <c r="F12" s="6" t="s">
        <v>56</v>
      </c>
      <c r="G12" s="6" t="s">
        <v>574</v>
      </c>
      <c r="H12" s="4" t="s">
        <v>54</v>
      </c>
      <c r="I12" s="4" t="s">
        <v>55</v>
      </c>
      <c r="J12" s="9">
        <v>9.5</v>
      </c>
      <c r="K12" s="10">
        <v>300</v>
      </c>
      <c r="L12" s="12">
        <v>19.8</v>
      </c>
      <c r="M12" s="15">
        <v>190</v>
      </c>
      <c r="N12" s="27">
        <v>5</v>
      </c>
      <c r="O12" s="28">
        <v>160</v>
      </c>
      <c r="P12" s="15">
        <v>9.5</v>
      </c>
      <c r="Q12" s="15">
        <v>200</v>
      </c>
      <c r="R12" s="15">
        <v>3</v>
      </c>
      <c r="S12" s="16">
        <v>40</v>
      </c>
      <c r="T12" s="16">
        <v>17</v>
      </c>
      <c r="U12" s="16">
        <v>7</v>
      </c>
      <c r="V12" s="16">
        <v>0.3</v>
      </c>
      <c r="W12" s="12">
        <v>0</v>
      </c>
      <c r="X12" s="12">
        <v>0</v>
      </c>
      <c r="Y12" s="17">
        <v>0</v>
      </c>
      <c r="Z12" s="17">
        <v>0</v>
      </c>
      <c r="AA12" s="18">
        <v>87.5</v>
      </c>
      <c r="AB12" s="18">
        <v>5</v>
      </c>
      <c r="AC12" s="14">
        <v>0.94285714285714284</v>
      </c>
      <c r="AD12" s="18">
        <v>74.3</v>
      </c>
      <c r="AE12" s="18">
        <v>14.6</v>
      </c>
      <c r="AF12" s="14">
        <v>0.80349932705248994</v>
      </c>
      <c r="AG12" s="18">
        <v>152</v>
      </c>
      <c r="AH12" s="18">
        <v>5.5</v>
      </c>
      <c r="AI12" s="14">
        <v>0.96381578947368418</v>
      </c>
      <c r="AJ12" s="16">
        <v>67.873000000000005</v>
      </c>
      <c r="AK12" s="16">
        <v>12.907999999999999</v>
      </c>
      <c r="AL12" s="14">
        <v>0.80982128386840135</v>
      </c>
      <c r="AM12" s="19">
        <v>6.1890000000000001</v>
      </c>
      <c r="AN12" s="19">
        <v>0.22600000000000001</v>
      </c>
      <c r="AO12" s="14">
        <v>0.96348359993536925</v>
      </c>
      <c r="AP12" s="29">
        <v>0</v>
      </c>
      <c r="AQ12" s="12">
        <v>247</v>
      </c>
      <c r="AR12" s="14" t="s">
        <v>28</v>
      </c>
      <c r="AS12" s="17">
        <v>2.71</v>
      </c>
      <c r="AT12" s="17">
        <v>0</v>
      </c>
      <c r="AU12" s="14">
        <v>1</v>
      </c>
    </row>
    <row r="13" spans="1:47" s="20" customFormat="1" ht="12" x14ac:dyDescent="0.15">
      <c r="A13" s="4" t="s">
        <v>21</v>
      </c>
      <c r="B13" s="4" t="s">
        <v>22</v>
      </c>
      <c r="C13" s="23" t="s">
        <v>39</v>
      </c>
      <c r="D13" s="23" t="s">
        <v>52</v>
      </c>
      <c r="E13" s="98">
        <v>126.41369863013699</v>
      </c>
      <c r="F13" s="6" t="s">
        <v>57</v>
      </c>
      <c r="G13" s="6" t="s">
        <v>574</v>
      </c>
      <c r="H13" s="4" t="s">
        <v>58</v>
      </c>
      <c r="I13" s="4" t="s">
        <v>59</v>
      </c>
      <c r="J13" s="9">
        <v>10.9</v>
      </c>
      <c r="K13" s="10">
        <v>270</v>
      </c>
      <c r="L13" s="12">
        <v>46.140999999999998</v>
      </c>
      <c r="M13" s="15">
        <v>250</v>
      </c>
      <c r="N13" s="15">
        <v>1.5</v>
      </c>
      <c r="O13" s="15">
        <v>250</v>
      </c>
      <c r="P13" s="15">
        <v>7.5</v>
      </c>
      <c r="Q13" s="15">
        <v>150</v>
      </c>
      <c r="R13" s="15">
        <v>6</v>
      </c>
      <c r="S13" s="16">
        <v>35</v>
      </c>
      <c r="T13" s="16">
        <v>9</v>
      </c>
      <c r="U13" s="16">
        <v>5.2</v>
      </c>
      <c r="V13" s="16">
        <v>0.3</v>
      </c>
      <c r="W13" s="12">
        <v>0</v>
      </c>
      <c r="X13" s="12">
        <v>0</v>
      </c>
      <c r="Y13" s="17">
        <v>0</v>
      </c>
      <c r="Z13" s="17">
        <v>0</v>
      </c>
      <c r="AA13" s="18">
        <v>107.1</v>
      </c>
      <c r="AB13" s="18">
        <v>4.2</v>
      </c>
      <c r="AC13" s="14">
        <v>0.96078431372549022</v>
      </c>
      <c r="AD13" s="18">
        <v>125.7</v>
      </c>
      <c r="AE13" s="18">
        <v>9.1999999999999993</v>
      </c>
      <c r="AF13" s="14">
        <v>0.92680986475735883</v>
      </c>
      <c r="AG13" s="18">
        <v>106.4</v>
      </c>
      <c r="AH13" s="18">
        <v>4.7</v>
      </c>
      <c r="AI13" s="14">
        <v>0.95582706766917291</v>
      </c>
      <c r="AJ13" s="16">
        <v>29.091999999999999</v>
      </c>
      <c r="AK13" s="16">
        <v>13.225</v>
      </c>
      <c r="AL13" s="14">
        <v>0.54540767221229203</v>
      </c>
      <c r="AM13" s="19">
        <v>3.2250000000000001</v>
      </c>
      <c r="AN13" s="19">
        <v>0.20899999999999999</v>
      </c>
      <c r="AO13" s="14">
        <v>0.93519379844961237</v>
      </c>
      <c r="AP13" s="12">
        <v>2837</v>
      </c>
      <c r="AQ13" s="12">
        <v>302</v>
      </c>
      <c r="AR13" s="14">
        <v>0.89354952414522382</v>
      </c>
      <c r="AS13" s="17">
        <v>1.52</v>
      </c>
      <c r="AT13" s="17">
        <v>0</v>
      </c>
      <c r="AU13" s="14">
        <v>1</v>
      </c>
    </row>
    <row r="14" spans="1:47" s="20" customFormat="1" ht="33" customHeight="1" x14ac:dyDescent="0.15">
      <c r="A14" s="4" t="s">
        <v>21</v>
      </c>
      <c r="B14" s="4" t="s">
        <v>22</v>
      </c>
      <c r="C14" s="4" t="s">
        <v>39</v>
      </c>
      <c r="D14" s="4" t="s">
        <v>60</v>
      </c>
      <c r="E14" s="98">
        <v>2454.794520547945</v>
      </c>
      <c r="F14" s="6" t="s">
        <v>61</v>
      </c>
      <c r="G14" s="6" t="s">
        <v>574</v>
      </c>
      <c r="H14" s="6" t="s">
        <v>62</v>
      </c>
      <c r="I14" s="6" t="s">
        <v>63</v>
      </c>
      <c r="J14" s="9">
        <v>473.9</v>
      </c>
      <c r="K14" s="10">
        <v>5700</v>
      </c>
      <c r="L14" s="12">
        <v>896</v>
      </c>
      <c r="M14" s="30">
        <v>183</v>
      </c>
      <c r="N14" s="30">
        <v>10</v>
      </c>
      <c r="O14" s="30">
        <v>186</v>
      </c>
      <c r="P14" s="30">
        <v>12.1</v>
      </c>
      <c r="Q14" s="30">
        <v>194</v>
      </c>
      <c r="R14" s="30">
        <v>10</v>
      </c>
      <c r="S14" s="31">
        <v>40.1</v>
      </c>
      <c r="T14" s="31">
        <v>20</v>
      </c>
      <c r="U14" s="31">
        <v>10.5</v>
      </c>
      <c r="V14" s="31">
        <v>1.7</v>
      </c>
      <c r="W14" s="12">
        <v>0</v>
      </c>
      <c r="X14" s="12">
        <v>0</v>
      </c>
      <c r="Y14" s="17">
        <v>0</v>
      </c>
      <c r="Z14" s="17">
        <v>0</v>
      </c>
      <c r="AA14" s="18">
        <v>110.4</v>
      </c>
      <c r="AB14" s="18">
        <v>0.58791666666666664</v>
      </c>
      <c r="AC14" s="14">
        <v>0.99467466787439618</v>
      </c>
      <c r="AD14" s="18">
        <v>58.2</v>
      </c>
      <c r="AE14" s="18">
        <v>4.7555555555555555</v>
      </c>
      <c r="AF14" s="14">
        <v>0.91828942344406261</v>
      </c>
      <c r="AG14" s="18">
        <v>97.2</v>
      </c>
      <c r="AH14" s="18">
        <v>0.54918981481481477</v>
      </c>
      <c r="AI14" s="14">
        <v>0.99434989902453896</v>
      </c>
      <c r="AJ14" s="16">
        <v>29.278869907407408</v>
      </c>
      <c r="AK14" s="16">
        <v>6.1724490740740743</v>
      </c>
      <c r="AL14" s="14">
        <v>0.78918417638405924</v>
      </c>
      <c r="AM14" s="19">
        <v>4.0409532407407402</v>
      </c>
      <c r="AN14" s="19">
        <v>2.8845370370370372E-2</v>
      </c>
      <c r="AO14" s="14">
        <v>0.99286174111604353</v>
      </c>
      <c r="AP14" s="12">
        <v>30475</v>
      </c>
      <c r="AQ14" s="12">
        <v>13.590277777777777</v>
      </c>
      <c r="AR14" s="14">
        <v>0.99955405159055688</v>
      </c>
      <c r="AS14" s="17">
        <v>6.6666666666666666E-2</v>
      </c>
      <c r="AT14" s="17">
        <v>0</v>
      </c>
      <c r="AU14" s="14">
        <v>1</v>
      </c>
    </row>
    <row r="15" spans="1:47" s="20" customFormat="1" ht="33" customHeight="1" x14ac:dyDescent="0.15">
      <c r="A15" s="4" t="s">
        <v>38</v>
      </c>
      <c r="B15" s="4" t="s">
        <v>22</v>
      </c>
      <c r="C15" s="4" t="s">
        <v>39</v>
      </c>
      <c r="D15" s="4" t="s">
        <v>60</v>
      </c>
      <c r="E15" s="98">
        <v>35.61643835616438</v>
      </c>
      <c r="F15" s="6" t="s">
        <v>64</v>
      </c>
      <c r="G15" s="6" t="s">
        <v>574</v>
      </c>
      <c r="H15" s="4" t="s">
        <v>50</v>
      </c>
      <c r="I15" s="4" t="s">
        <v>65</v>
      </c>
      <c r="J15" s="9">
        <v>10.4</v>
      </c>
      <c r="K15" s="10">
        <v>150</v>
      </c>
      <c r="L15" s="12">
        <v>13</v>
      </c>
      <c r="M15" s="32">
        <v>324</v>
      </c>
      <c r="N15" s="32">
        <v>30</v>
      </c>
      <c r="O15" s="32">
        <v>155</v>
      </c>
      <c r="P15" s="32">
        <v>40</v>
      </c>
      <c r="Q15" s="32">
        <v>125</v>
      </c>
      <c r="R15" s="32">
        <v>30</v>
      </c>
      <c r="S15" s="33">
        <v>0</v>
      </c>
      <c r="T15" s="33">
        <v>0</v>
      </c>
      <c r="U15" s="33">
        <v>0</v>
      </c>
      <c r="V15" s="33">
        <v>0</v>
      </c>
      <c r="W15" s="34">
        <v>0</v>
      </c>
      <c r="X15" s="34">
        <v>0</v>
      </c>
      <c r="Y15" s="35">
        <v>0</v>
      </c>
      <c r="Z15" s="35">
        <v>0</v>
      </c>
      <c r="AA15" s="36">
        <v>587</v>
      </c>
      <c r="AB15" s="36">
        <v>4.83</v>
      </c>
      <c r="AC15" s="14">
        <v>0.99177172061328789</v>
      </c>
      <c r="AD15" s="36">
        <v>221.74</v>
      </c>
      <c r="AE15" s="36">
        <v>14.02</v>
      </c>
      <c r="AF15" s="14">
        <v>0.93677279696942362</v>
      </c>
      <c r="AG15" s="36">
        <v>79.39</v>
      </c>
      <c r="AH15" s="36">
        <v>7.78</v>
      </c>
      <c r="AI15" s="14">
        <v>0.90200277112986527</v>
      </c>
      <c r="AJ15" s="33">
        <v>38.89</v>
      </c>
      <c r="AK15" s="33">
        <v>6.4</v>
      </c>
      <c r="AL15" s="14">
        <v>0.83543327333504758</v>
      </c>
      <c r="AM15" s="37">
        <v>4.5</v>
      </c>
      <c r="AN15" s="37">
        <v>0.78</v>
      </c>
      <c r="AO15" s="14">
        <v>0.82666666666666666</v>
      </c>
      <c r="AP15" s="34">
        <v>0</v>
      </c>
      <c r="AQ15" s="34">
        <v>898.75</v>
      </c>
      <c r="AR15" s="14" t="s">
        <v>28</v>
      </c>
      <c r="AS15" s="35">
        <v>1.7</v>
      </c>
      <c r="AT15" s="35">
        <v>0</v>
      </c>
      <c r="AU15" s="14">
        <v>1</v>
      </c>
    </row>
    <row r="16" spans="1:47" s="20" customFormat="1" ht="33" customHeight="1" x14ac:dyDescent="0.15">
      <c r="A16" s="4" t="s">
        <v>38</v>
      </c>
      <c r="B16" s="4" t="s">
        <v>22</v>
      </c>
      <c r="C16" s="4" t="s">
        <v>39</v>
      </c>
      <c r="D16" s="4" t="s">
        <v>66</v>
      </c>
      <c r="E16" s="98">
        <v>31</v>
      </c>
      <c r="F16" s="6" t="s">
        <v>67</v>
      </c>
      <c r="G16" s="6" t="s">
        <v>574</v>
      </c>
      <c r="H16" s="6" t="s">
        <v>68</v>
      </c>
      <c r="I16" s="6" t="s">
        <v>69</v>
      </c>
      <c r="J16" s="9">
        <v>6.6970000000000001</v>
      </c>
      <c r="K16" s="10">
        <v>50</v>
      </c>
      <c r="L16" s="12">
        <v>0.84670000000000001</v>
      </c>
      <c r="M16" s="15">
        <v>13</v>
      </c>
      <c r="N16" s="15">
        <v>5</v>
      </c>
      <c r="O16" s="15">
        <v>21</v>
      </c>
      <c r="P16" s="15">
        <v>20</v>
      </c>
      <c r="Q16" s="15">
        <v>15</v>
      </c>
      <c r="R16" s="15">
        <v>10</v>
      </c>
      <c r="S16" s="16">
        <v>20</v>
      </c>
      <c r="T16" s="16">
        <v>20</v>
      </c>
      <c r="U16" s="16">
        <v>1</v>
      </c>
      <c r="V16" s="16">
        <v>0.3</v>
      </c>
      <c r="W16" s="12">
        <v>100000</v>
      </c>
      <c r="X16" s="12">
        <v>3000</v>
      </c>
      <c r="Y16" s="17">
        <v>0</v>
      </c>
      <c r="Z16" s="17">
        <v>1</v>
      </c>
      <c r="AA16" s="18">
        <v>0.9</v>
      </c>
      <c r="AB16" s="18">
        <v>0.78</v>
      </c>
      <c r="AC16" s="14">
        <v>0.1333333333333333</v>
      </c>
      <c r="AD16" s="18">
        <v>1.56</v>
      </c>
      <c r="AE16" s="18">
        <v>1.21</v>
      </c>
      <c r="AF16" s="14">
        <v>0.22435897435897445</v>
      </c>
      <c r="AG16" s="18">
        <v>0.92</v>
      </c>
      <c r="AH16" s="18">
        <v>0.38</v>
      </c>
      <c r="AI16" s="14">
        <v>0.58695652173913038</v>
      </c>
      <c r="AJ16" s="16">
        <v>1.319</v>
      </c>
      <c r="AK16" s="16">
        <v>1.4079999999999999</v>
      </c>
      <c r="AL16" s="14">
        <v>-6.7475360121304062E-2</v>
      </c>
      <c r="AM16" s="19">
        <v>1.7999999999999999E-2</v>
      </c>
      <c r="AN16" s="19">
        <v>1.4E-2</v>
      </c>
      <c r="AO16" s="14">
        <v>0.2222222222222221</v>
      </c>
      <c r="AP16" s="12">
        <v>0</v>
      </c>
      <c r="AQ16" s="12">
        <v>0</v>
      </c>
      <c r="AR16" s="14" t="s">
        <v>28</v>
      </c>
      <c r="AS16" s="17">
        <v>0</v>
      </c>
      <c r="AT16" s="17">
        <v>0</v>
      </c>
      <c r="AU16" s="14" t="s">
        <v>29</v>
      </c>
    </row>
    <row r="17" spans="1:47" s="20" customFormat="1" ht="33" customHeight="1" x14ac:dyDescent="0.15">
      <c r="A17" s="4" t="s">
        <v>21</v>
      </c>
      <c r="B17" s="4" t="s">
        <v>22</v>
      </c>
      <c r="C17" s="4" t="s">
        <v>39</v>
      </c>
      <c r="D17" s="4" t="s">
        <v>70</v>
      </c>
      <c r="E17" s="98">
        <v>7709.58904109589</v>
      </c>
      <c r="F17" s="6" t="s">
        <v>71</v>
      </c>
      <c r="G17" s="6" t="s">
        <v>574</v>
      </c>
      <c r="H17" s="6" t="s">
        <v>72</v>
      </c>
      <c r="I17" s="6" t="s">
        <v>73</v>
      </c>
      <c r="J17" s="9">
        <v>230.54</v>
      </c>
      <c r="K17" s="10">
        <v>13000</v>
      </c>
      <c r="L17" s="12">
        <v>2814</v>
      </c>
      <c r="M17" s="15">
        <v>600</v>
      </c>
      <c r="N17" s="15">
        <v>10</v>
      </c>
      <c r="O17" s="15">
        <v>400</v>
      </c>
      <c r="P17" s="15">
        <v>20</v>
      </c>
      <c r="Q17" s="15">
        <v>300</v>
      </c>
      <c r="R17" s="15">
        <v>10</v>
      </c>
      <c r="S17" s="16">
        <v>55</v>
      </c>
      <c r="T17" s="16">
        <v>20</v>
      </c>
      <c r="U17" s="16">
        <v>26</v>
      </c>
      <c r="V17" s="16">
        <v>0.3</v>
      </c>
      <c r="W17" s="12">
        <v>300000</v>
      </c>
      <c r="X17" s="12">
        <v>3000</v>
      </c>
      <c r="Y17" s="17">
        <v>3.2</v>
      </c>
      <c r="Z17" s="17">
        <v>1</v>
      </c>
      <c r="AA17" s="18">
        <v>303.5</v>
      </c>
      <c r="AB17" s="18">
        <v>1.3</v>
      </c>
      <c r="AC17" s="14">
        <v>0.99571663920922571</v>
      </c>
      <c r="AD17" s="18">
        <v>243.1</v>
      </c>
      <c r="AE17" s="18">
        <v>11.9</v>
      </c>
      <c r="AF17" s="14">
        <v>0.95104895104895104</v>
      </c>
      <c r="AG17" s="18">
        <v>169.9</v>
      </c>
      <c r="AH17" s="18">
        <v>2.2000000000000002</v>
      </c>
      <c r="AI17" s="14">
        <v>0.98705120659211298</v>
      </c>
      <c r="AJ17" s="16">
        <v>36.049999999999997</v>
      </c>
      <c r="AK17" s="16">
        <v>10.361000000000001</v>
      </c>
      <c r="AL17" s="14">
        <v>0.71259361997226067</v>
      </c>
      <c r="AM17" s="19">
        <v>6.04</v>
      </c>
      <c r="AN17" s="19">
        <v>4.2999999999999997E-2</v>
      </c>
      <c r="AO17" s="14">
        <v>0.99288079470198676</v>
      </c>
      <c r="AP17" s="12">
        <v>11426</v>
      </c>
      <c r="AQ17" s="12">
        <v>2</v>
      </c>
      <c r="AR17" s="14">
        <v>0.99982496061613868</v>
      </c>
      <c r="AS17" s="17">
        <v>2.48</v>
      </c>
      <c r="AT17" s="17">
        <v>0</v>
      </c>
      <c r="AU17" s="14">
        <v>1</v>
      </c>
    </row>
    <row r="18" spans="1:47" s="20" customFormat="1" ht="33" customHeight="1" x14ac:dyDescent="0.15">
      <c r="A18" s="4" t="s">
        <v>21</v>
      </c>
      <c r="B18" s="4" t="s">
        <v>22</v>
      </c>
      <c r="C18" s="4" t="s">
        <v>39</v>
      </c>
      <c r="D18" s="4" t="s">
        <v>70</v>
      </c>
      <c r="E18" s="98">
        <v>1895.8904109589041</v>
      </c>
      <c r="F18" s="6" t="s">
        <v>74</v>
      </c>
      <c r="G18" s="6" t="s">
        <v>574</v>
      </c>
      <c r="H18" s="6" t="s">
        <v>72</v>
      </c>
      <c r="I18" s="6" t="s">
        <v>75</v>
      </c>
      <c r="J18" s="9">
        <v>152.22</v>
      </c>
      <c r="K18" s="10">
        <v>10000</v>
      </c>
      <c r="L18" s="12">
        <v>692</v>
      </c>
      <c r="M18" s="15">
        <v>216</v>
      </c>
      <c r="N18" s="27">
        <v>10</v>
      </c>
      <c r="O18" s="28">
        <v>199</v>
      </c>
      <c r="P18" s="15">
        <v>20</v>
      </c>
      <c r="Q18" s="15">
        <v>96</v>
      </c>
      <c r="R18" s="15">
        <v>10</v>
      </c>
      <c r="S18" s="16">
        <v>88</v>
      </c>
      <c r="T18" s="16">
        <v>20</v>
      </c>
      <c r="U18" s="16">
        <v>3.4</v>
      </c>
      <c r="V18" s="16">
        <v>0.3</v>
      </c>
      <c r="W18" s="12">
        <v>0</v>
      </c>
      <c r="X18" s="12">
        <v>3000</v>
      </c>
      <c r="Y18" s="17">
        <v>0</v>
      </c>
      <c r="Z18" s="17">
        <v>1</v>
      </c>
      <c r="AA18" s="18">
        <v>381.4</v>
      </c>
      <c r="AB18" s="18">
        <v>5.2</v>
      </c>
      <c r="AC18" s="14">
        <v>0.98636601992658623</v>
      </c>
      <c r="AD18" s="18">
        <v>261.2</v>
      </c>
      <c r="AE18" s="18">
        <v>10.9</v>
      </c>
      <c r="AF18" s="14">
        <v>0.95826952526799392</v>
      </c>
      <c r="AG18" s="18">
        <v>175.1</v>
      </c>
      <c r="AH18" s="18">
        <v>2.6</v>
      </c>
      <c r="AI18" s="14">
        <v>0.98515134209023414</v>
      </c>
      <c r="AJ18" s="16">
        <v>24.309000000000001</v>
      </c>
      <c r="AK18" s="16">
        <v>7.1440000000000001</v>
      </c>
      <c r="AL18" s="14">
        <v>0.70611707598008966</v>
      </c>
      <c r="AM18" s="19">
        <v>5.5869999999999997</v>
      </c>
      <c r="AN18" s="19">
        <v>1.4E-2</v>
      </c>
      <c r="AO18" s="14">
        <v>0.99749418292464653</v>
      </c>
      <c r="AP18" s="12">
        <v>213708</v>
      </c>
      <c r="AQ18" s="12">
        <v>210</v>
      </c>
      <c r="AR18" s="14">
        <v>0.99901735077769671</v>
      </c>
      <c r="AS18" s="17">
        <v>1.7569999999999999</v>
      </c>
      <c r="AT18" s="17">
        <v>0</v>
      </c>
      <c r="AU18" s="14">
        <v>1</v>
      </c>
    </row>
    <row r="19" spans="1:47" s="20" customFormat="1" ht="33" customHeight="1" x14ac:dyDescent="0.15">
      <c r="A19" s="4" t="s">
        <v>21</v>
      </c>
      <c r="B19" s="4" t="s">
        <v>22</v>
      </c>
      <c r="C19" s="4" t="s">
        <v>39</v>
      </c>
      <c r="D19" s="4" t="s">
        <v>76</v>
      </c>
      <c r="E19" s="98">
        <v>115.2904109589041</v>
      </c>
      <c r="F19" s="6" t="s">
        <v>77</v>
      </c>
      <c r="G19" s="6" t="s">
        <v>574</v>
      </c>
      <c r="H19" s="6" t="s">
        <v>78</v>
      </c>
      <c r="I19" s="6" t="s">
        <v>79</v>
      </c>
      <c r="J19" s="9">
        <v>90.6</v>
      </c>
      <c r="K19" s="10">
        <v>1000</v>
      </c>
      <c r="L19" s="12">
        <v>42.081000000000003</v>
      </c>
      <c r="M19" s="15">
        <v>650</v>
      </c>
      <c r="N19" s="15">
        <v>7</v>
      </c>
      <c r="O19" s="15">
        <v>550</v>
      </c>
      <c r="P19" s="15">
        <v>15</v>
      </c>
      <c r="Q19" s="15">
        <v>540</v>
      </c>
      <c r="R19" s="15">
        <v>7</v>
      </c>
      <c r="S19" s="16">
        <v>40</v>
      </c>
      <c r="T19" s="16">
        <v>20</v>
      </c>
      <c r="U19" s="16">
        <v>6</v>
      </c>
      <c r="V19" s="16">
        <v>0.3</v>
      </c>
      <c r="W19" s="12">
        <v>100000</v>
      </c>
      <c r="X19" s="12">
        <v>3000</v>
      </c>
      <c r="Y19" s="17">
        <v>0</v>
      </c>
      <c r="Z19" s="17">
        <v>0</v>
      </c>
      <c r="AA19" s="18">
        <v>138.4</v>
      </c>
      <c r="AB19" s="18">
        <v>2.6</v>
      </c>
      <c r="AC19" s="14">
        <v>0.98121387283236994</v>
      </c>
      <c r="AD19" s="18">
        <v>69.8</v>
      </c>
      <c r="AE19" s="18">
        <v>5.6</v>
      </c>
      <c r="AF19" s="14">
        <v>0.91977077363896853</v>
      </c>
      <c r="AG19" s="18">
        <v>136.5</v>
      </c>
      <c r="AH19" s="18">
        <v>1.8</v>
      </c>
      <c r="AI19" s="14">
        <v>0.98681318681318686</v>
      </c>
      <c r="AJ19" s="16">
        <v>48.887999999999998</v>
      </c>
      <c r="AK19" s="16">
        <v>9.7149999999999999</v>
      </c>
      <c r="AL19" s="14">
        <v>0.80128047782686962</v>
      </c>
      <c r="AM19" s="19">
        <v>5.4550000000000001</v>
      </c>
      <c r="AN19" s="19">
        <v>6.8000000000000005E-2</v>
      </c>
      <c r="AO19" s="14">
        <v>0.98753437213565531</v>
      </c>
      <c r="AP19" s="12">
        <v>42800</v>
      </c>
      <c r="AQ19" s="12">
        <v>0</v>
      </c>
      <c r="AR19" s="14">
        <v>1</v>
      </c>
      <c r="AS19" s="17">
        <v>0.4</v>
      </c>
      <c r="AT19" s="17">
        <v>0</v>
      </c>
      <c r="AU19" s="14">
        <v>1</v>
      </c>
    </row>
    <row r="20" spans="1:47" s="20" customFormat="1" ht="33" customHeight="1" x14ac:dyDescent="0.15">
      <c r="A20" s="4" t="s">
        <v>21</v>
      </c>
      <c r="B20" s="4" t="s">
        <v>22</v>
      </c>
      <c r="C20" s="4" t="s">
        <v>39</v>
      </c>
      <c r="D20" s="4" t="s">
        <v>76</v>
      </c>
      <c r="E20" s="98">
        <v>536.98630136986299</v>
      </c>
      <c r="F20" s="6" t="s">
        <v>81</v>
      </c>
      <c r="G20" s="6" t="s">
        <v>574</v>
      </c>
      <c r="H20" s="6" t="s">
        <v>78</v>
      </c>
      <c r="I20" s="6" t="s">
        <v>82</v>
      </c>
      <c r="J20" s="9">
        <v>171</v>
      </c>
      <c r="K20" s="10">
        <v>2250</v>
      </c>
      <c r="L20" s="12">
        <v>196</v>
      </c>
      <c r="M20" s="15">
        <v>180</v>
      </c>
      <c r="N20" s="15">
        <v>8</v>
      </c>
      <c r="O20" s="15">
        <v>195</v>
      </c>
      <c r="P20" s="15">
        <v>32</v>
      </c>
      <c r="Q20" s="15">
        <v>180</v>
      </c>
      <c r="R20" s="15">
        <v>8</v>
      </c>
      <c r="S20" s="16">
        <v>41</v>
      </c>
      <c r="T20" s="16">
        <v>16</v>
      </c>
      <c r="U20" s="16">
        <v>5</v>
      </c>
      <c r="V20" s="16">
        <v>1.6</v>
      </c>
      <c r="W20" s="12">
        <v>100000</v>
      </c>
      <c r="X20" s="12">
        <v>3000</v>
      </c>
      <c r="Y20" s="17">
        <v>0</v>
      </c>
      <c r="Z20" s="17">
        <v>0</v>
      </c>
      <c r="AA20" s="18">
        <v>198.2</v>
      </c>
      <c r="AB20" s="18">
        <v>2</v>
      </c>
      <c r="AC20" s="14">
        <v>0.98990918264379413</v>
      </c>
      <c r="AD20" s="18">
        <v>146</v>
      </c>
      <c r="AE20" s="18">
        <v>5.6</v>
      </c>
      <c r="AF20" s="14">
        <v>0.9616438356164384</v>
      </c>
      <c r="AG20" s="18">
        <v>218</v>
      </c>
      <c r="AH20" s="18">
        <v>1.3440000000000001</v>
      </c>
      <c r="AI20" s="14">
        <v>0.99383486238532115</v>
      </c>
      <c r="AJ20" s="16">
        <v>65.123000000000005</v>
      </c>
      <c r="AK20" s="16">
        <v>6.81</v>
      </c>
      <c r="AL20" s="14">
        <v>0.89542865040001229</v>
      </c>
      <c r="AM20" s="19">
        <v>6.923</v>
      </c>
      <c r="AN20" s="19">
        <v>0.19700000000000001</v>
      </c>
      <c r="AO20" s="14">
        <v>0.97154412826809189</v>
      </c>
      <c r="AP20" s="12">
        <v>49470</v>
      </c>
      <c r="AQ20" s="12">
        <v>3</v>
      </c>
      <c r="AR20" s="14">
        <v>0.99993935718617344</v>
      </c>
      <c r="AS20" s="17">
        <v>1.8</v>
      </c>
      <c r="AT20" s="17">
        <v>0</v>
      </c>
      <c r="AU20" s="14">
        <v>1</v>
      </c>
    </row>
    <row r="21" spans="1:47" s="20" customFormat="1" ht="33" customHeight="1" x14ac:dyDescent="0.15">
      <c r="A21" s="4" t="s">
        <v>21</v>
      </c>
      <c r="B21" s="4" t="s">
        <v>22</v>
      </c>
      <c r="C21" s="4" t="s">
        <v>39</v>
      </c>
      <c r="D21" s="4" t="s">
        <v>80</v>
      </c>
      <c r="E21" s="98">
        <v>22943.717808219179</v>
      </c>
      <c r="F21" s="6" t="s">
        <v>83</v>
      </c>
      <c r="G21" s="6" t="s">
        <v>574</v>
      </c>
      <c r="H21" s="6" t="s">
        <v>78</v>
      </c>
      <c r="I21" s="6" t="s">
        <v>84</v>
      </c>
      <c r="J21" s="9">
        <v>153</v>
      </c>
      <c r="K21" s="10">
        <v>30000</v>
      </c>
      <c r="L21" s="12">
        <v>8374.4570000000003</v>
      </c>
      <c r="M21" s="15">
        <v>400</v>
      </c>
      <c r="N21" s="15">
        <v>7</v>
      </c>
      <c r="O21" s="15">
        <v>350</v>
      </c>
      <c r="P21" s="15">
        <v>19</v>
      </c>
      <c r="Q21" s="15">
        <v>500</v>
      </c>
      <c r="R21" s="15">
        <v>5</v>
      </c>
      <c r="S21" s="16">
        <v>30</v>
      </c>
      <c r="T21" s="16">
        <v>5</v>
      </c>
      <c r="U21" s="16">
        <v>3</v>
      </c>
      <c r="V21" s="16">
        <v>0.3</v>
      </c>
      <c r="W21" s="12">
        <v>500000</v>
      </c>
      <c r="X21" s="12">
        <v>1000</v>
      </c>
      <c r="Y21" s="17">
        <v>0</v>
      </c>
      <c r="Z21" s="17">
        <v>1</v>
      </c>
      <c r="AA21" s="18">
        <v>210.7</v>
      </c>
      <c r="AB21" s="18">
        <v>3.1</v>
      </c>
      <c r="AC21" s="14">
        <v>0.98528713811105839</v>
      </c>
      <c r="AD21" s="18">
        <v>206</v>
      </c>
      <c r="AE21" s="18">
        <v>15.3</v>
      </c>
      <c r="AF21" s="14">
        <v>0.92572815533980579</v>
      </c>
      <c r="AG21" s="18">
        <v>286</v>
      </c>
      <c r="AH21" s="18">
        <v>3.3</v>
      </c>
      <c r="AI21" s="14">
        <v>0.9884615384615385</v>
      </c>
      <c r="AJ21" s="16">
        <v>34.536000000000001</v>
      </c>
      <c r="AK21" s="16">
        <v>9.8629999999999995</v>
      </c>
      <c r="AL21" s="14">
        <v>0.71441394486912202</v>
      </c>
      <c r="AM21" s="19">
        <v>3.016</v>
      </c>
      <c r="AN21" s="19">
        <v>8.8999999999999996E-2</v>
      </c>
      <c r="AO21" s="14">
        <v>0.9704907161803713</v>
      </c>
      <c r="AP21" s="12">
        <v>76615</v>
      </c>
      <c r="AQ21" s="12">
        <v>14</v>
      </c>
      <c r="AR21" s="14">
        <v>0.99981726815897665</v>
      </c>
      <c r="AS21" s="17">
        <v>2.6</v>
      </c>
      <c r="AT21" s="17">
        <v>0</v>
      </c>
      <c r="AU21" s="14">
        <v>1</v>
      </c>
    </row>
    <row r="22" spans="1:47" s="20" customFormat="1" ht="33" customHeight="1" x14ac:dyDescent="0.15">
      <c r="A22" s="4" t="s">
        <v>21</v>
      </c>
      <c r="B22" s="4" t="s">
        <v>22</v>
      </c>
      <c r="C22" s="4" t="s">
        <v>39</v>
      </c>
      <c r="D22" s="4" t="s">
        <v>85</v>
      </c>
      <c r="E22" s="98">
        <v>327.93972602739728</v>
      </c>
      <c r="F22" s="6" t="s">
        <v>86</v>
      </c>
      <c r="G22" s="6" t="s">
        <v>574</v>
      </c>
      <c r="H22" s="6" t="s">
        <v>87</v>
      </c>
      <c r="I22" s="6" t="s">
        <v>87</v>
      </c>
      <c r="J22" s="9">
        <v>148.53</v>
      </c>
      <c r="K22" s="10">
        <v>1200</v>
      </c>
      <c r="L22" s="12">
        <v>119.69799999999999</v>
      </c>
      <c r="M22" s="15">
        <v>186.2</v>
      </c>
      <c r="N22" s="15">
        <v>10</v>
      </c>
      <c r="O22" s="15">
        <v>182.3</v>
      </c>
      <c r="P22" s="15">
        <v>20</v>
      </c>
      <c r="Q22" s="15">
        <v>188.8</v>
      </c>
      <c r="R22" s="15">
        <v>10</v>
      </c>
      <c r="S22" s="16">
        <v>35.106000000000002</v>
      </c>
      <c r="T22" s="16">
        <v>20</v>
      </c>
      <c r="U22" s="16">
        <v>10.483000000000001</v>
      </c>
      <c r="V22" s="16">
        <v>0.3</v>
      </c>
      <c r="W22" s="12">
        <v>0</v>
      </c>
      <c r="X22" s="12">
        <v>3000</v>
      </c>
      <c r="Y22" s="17">
        <v>0</v>
      </c>
      <c r="Z22" s="17">
        <v>1</v>
      </c>
      <c r="AA22" s="18">
        <v>84.2</v>
      </c>
      <c r="AB22" s="18">
        <v>1.9</v>
      </c>
      <c r="AC22" s="14">
        <v>0.9774346793349169</v>
      </c>
      <c r="AD22" s="18">
        <v>69.2</v>
      </c>
      <c r="AE22" s="18">
        <v>5.8</v>
      </c>
      <c r="AF22" s="14">
        <v>0.91618497109826591</v>
      </c>
      <c r="AG22" s="18">
        <v>129.5</v>
      </c>
      <c r="AH22" s="18">
        <v>1.9</v>
      </c>
      <c r="AI22" s="14">
        <v>0.98532818532818534</v>
      </c>
      <c r="AJ22" s="16">
        <v>25.363</v>
      </c>
      <c r="AK22" s="16">
        <v>3.59</v>
      </c>
      <c r="AL22" s="14">
        <v>0.85845523005953561</v>
      </c>
      <c r="AM22" s="19">
        <v>3.2549999999999999</v>
      </c>
      <c r="AN22" s="19">
        <v>7.9000000000000001E-2</v>
      </c>
      <c r="AO22" s="14">
        <v>0.9757296466973886</v>
      </c>
      <c r="AP22" s="12">
        <v>171878</v>
      </c>
      <c r="AQ22" s="12">
        <v>30</v>
      </c>
      <c r="AR22" s="14">
        <v>0.99982545759201291</v>
      </c>
      <c r="AS22" s="17">
        <v>0.9</v>
      </c>
      <c r="AT22" s="17">
        <v>0</v>
      </c>
      <c r="AU22" s="14">
        <v>1</v>
      </c>
    </row>
    <row r="23" spans="1:47" s="20" customFormat="1" ht="33" customHeight="1" x14ac:dyDescent="0.15">
      <c r="A23" s="4" t="s">
        <v>21</v>
      </c>
      <c r="B23" s="4" t="s">
        <v>22</v>
      </c>
      <c r="C23" s="4" t="s">
        <v>39</v>
      </c>
      <c r="D23" s="4" t="s">
        <v>88</v>
      </c>
      <c r="E23" s="98">
        <v>575</v>
      </c>
      <c r="F23" s="6" t="s">
        <v>89</v>
      </c>
      <c r="G23" s="6" t="s">
        <v>574</v>
      </c>
      <c r="H23" s="6" t="s">
        <v>90</v>
      </c>
      <c r="I23" s="6" t="s">
        <v>91</v>
      </c>
      <c r="J23" s="9">
        <v>98.293000000000006</v>
      </c>
      <c r="K23" s="10">
        <v>2000</v>
      </c>
      <c r="L23" s="12">
        <v>209.875</v>
      </c>
      <c r="M23" s="15">
        <v>180</v>
      </c>
      <c r="N23" s="15">
        <v>7.5</v>
      </c>
      <c r="O23" s="15">
        <v>210</v>
      </c>
      <c r="P23" s="15">
        <v>24</v>
      </c>
      <c r="Q23" s="15">
        <v>180</v>
      </c>
      <c r="R23" s="15">
        <v>5</v>
      </c>
      <c r="S23" s="16">
        <v>30</v>
      </c>
      <c r="T23" s="16">
        <v>13</v>
      </c>
      <c r="U23" s="16">
        <v>10</v>
      </c>
      <c r="V23" s="16">
        <v>1.6</v>
      </c>
      <c r="W23" s="12">
        <v>100000</v>
      </c>
      <c r="X23" s="12">
        <v>1000</v>
      </c>
      <c r="Y23" s="17">
        <v>0</v>
      </c>
      <c r="Z23" s="17">
        <v>0</v>
      </c>
      <c r="AA23" s="18">
        <v>146.30000000000001</v>
      </c>
      <c r="AB23" s="18">
        <v>0.7</v>
      </c>
      <c r="AC23" s="14">
        <v>0.99521531100478466</v>
      </c>
      <c r="AD23" s="18">
        <v>76.7</v>
      </c>
      <c r="AE23" s="18">
        <v>4.2</v>
      </c>
      <c r="AF23" s="14">
        <v>0.94524119947848761</v>
      </c>
      <c r="AG23" s="18">
        <v>86.1</v>
      </c>
      <c r="AH23" s="18">
        <v>0.8</v>
      </c>
      <c r="AI23" s="14">
        <v>0.99070847851335653</v>
      </c>
      <c r="AJ23" s="16">
        <v>46.83</v>
      </c>
      <c r="AK23" s="16">
        <v>3.8119999999999998</v>
      </c>
      <c r="AL23" s="14">
        <v>0.91859918855434552</v>
      </c>
      <c r="AM23" s="19">
        <v>4.2969999999999997</v>
      </c>
      <c r="AN23" s="19">
        <v>4.1000000000000002E-2</v>
      </c>
      <c r="AO23" s="14">
        <v>0.99045845939027233</v>
      </c>
      <c r="AP23" s="12">
        <v>58284</v>
      </c>
      <c r="AQ23" s="12">
        <v>2</v>
      </c>
      <c r="AR23" s="14">
        <v>0.99996568526525287</v>
      </c>
      <c r="AS23" s="17">
        <v>0.4</v>
      </c>
      <c r="AT23" s="17">
        <v>0</v>
      </c>
      <c r="AU23" s="14">
        <v>1</v>
      </c>
    </row>
    <row r="24" spans="1:47" s="20" customFormat="1" ht="33" customHeight="1" x14ac:dyDescent="0.15">
      <c r="A24" s="4" t="s">
        <v>21</v>
      </c>
      <c r="B24" s="4" t="s">
        <v>22</v>
      </c>
      <c r="C24" s="4" t="s">
        <v>39</v>
      </c>
      <c r="D24" s="4" t="s">
        <v>92</v>
      </c>
      <c r="E24" s="98">
        <v>1568.1150684931506</v>
      </c>
      <c r="F24" s="6" t="s">
        <v>93</v>
      </c>
      <c r="G24" s="6" t="s">
        <v>574</v>
      </c>
      <c r="H24" s="6" t="s">
        <v>94</v>
      </c>
      <c r="I24" s="6" t="s">
        <v>95</v>
      </c>
      <c r="J24" s="9">
        <v>1.78</v>
      </c>
      <c r="K24" s="10">
        <v>3000</v>
      </c>
      <c r="L24" s="12">
        <v>572.36199999999997</v>
      </c>
      <c r="M24" s="15">
        <v>210</v>
      </c>
      <c r="N24" s="15">
        <v>8</v>
      </c>
      <c r="O24" s="15">
        <v>150</v>
      </c>
      <c r="P24" s="15">
        <v>15</v>
      </c>
      <c r="Q24" s="15">
        <v>260</v>
      </c>
      <c r="R24" s="15">
        <v>8</v>
      </c>
      <c r="S24" s="16">
        <v>60</v>
      </c>
      <c r="T24" s="16">
        <v>16</v>
      </c>
      <c r="U24" s="16">
        <v>8</v>
      </c>
      <c r="V24" s="16">
        <v>1.6</v>
      </c>
      <c r="W24" s="12">
        <v>0</v>
      </c>
      <c r="X24" s="12">
        <v>1000</v>
      </c>
      <c r="Y24" s="17">
        <v>0</v>
      </c>
      <c r="Z24" s="17">
        <v>1</v>
      </c>
      <c r="AA24" s="18">
        <v>259.89999999999998</v>
      </c>
      <c r="AB24" s="18">
        <v>1.6</v>
      </c>
      <c r="AC24" s="14">
        <v>0.99384378607156598</v>
      </c>
      <c r="AD24" s="18">
        <v>155.69999999999999</v>
      </c>
      <c r="AE24" s="18">
        <v>5</v>
      </c>
      <c r="AF24" s="14">
        <v>0.96788696210661529</v>
      </c>
      <c r="AG24" s="18">
        <v>243.5</v>
      </c>
      <c r="AH24" s="18">
        <v>1.1000000000000001</v>
      </c>
      <c r="AI24" s="14">
        <v>0.995482546201232</v>
      </c>
      <c r="AJ24" s="16">
        <v>50.720999999999997</v>
      </c>
      <c r="AK24" s="16">
        <v>6.0650000000000004</v>
      </c>
      <c r="AL24" s="14">
        <v>0.88042428185564159</v>
      </c>
      <c r="AM24" s="19">
        <v>7.1040000000000001</v>
      </c>
      <c r="AN24" s="19">
        <v>3.3000000000000002E-2</v>
      </c>
      <c r="AO24" s="14">
        <v>0.99535472972972971</v>
      </c>
      <c r="AP24" s="12">
        <v>292075</v>
      </c>
      <c r="AQ24" s="12">
        <v>30</v>
      </c>
      <c r="AR24" s="14">
        <v>0.99989728665582467</v>
      </c>
      <c r="AS24" s="17">
        <v>1.5</v>
      </c>
      <c r="AT24" s="17">
        <v>0</v>
      </c>
      <c r="AU24" s="14">
        <v>1</v>
      </c>
    </row>
    <row r="25" spans="1:47" s="20" customFormat="1" ht="33" customHeight="1" x14ac:dyDescent="0.15">
      <c r="A25" s="4" t="s">
        <v>21</v>
      </c>
      <c r="B25" s="4" t="s">
        <v>22</v>
      </c>
      <c r="C25" s="4" t="s">
        <v>39</v>
      </c>
      <c r="D25" s="4" t="s">
        <v>97</v>
      </c>
      <c r="E25" s="98">
        <v>9027.3972602739723</v>
      </c>
      <c r="F25" s="6" t="s">
        <v>98</v>
      </c>
      <c r="G25" s="6" t="s">
        <v>574</v>
      </c>
      <c r="H25" s="6" t="s">
        <v>99</v>
      </c>
      <c r="I25" s="6" t="s">
        <v>100</v>
      </c>
      <c r="J25" s="9">
        <v>465</v>
      </c>
      <c r="K25" s="10">
        <v>14000</v>
      </c>
      <c r="L25" s="12">
        <v>3295</v>
      </c>
      <c r="M25" s="15">
        <v>140</v>
      </c>
      <c r="N25" s="15">
        <v>7.2</v>
      </c>
      <c r="O25" s="15">
        <v>120</v>
      </c>
      <c r="P25" s="15">
        <v>16.2</v>
      </c>
      <c r="Q25" s="15">
        <v>170</v>
      </c>
      <c r="R25" s="15">
        <v>1</v>
      </c>
      <c r="S25" s="16">
        <v>40</v>
      </c>
      <c r="T25" s="16">
        <v>16</v>
      </c>
      <c r="U25" s="16">
        <v>6</v>
      </c>
      <c r="V25" s="16">
        <v>0.2</v>
      </c>
      <c r="W25" s="12">
        <v>0</v>
      </c>
      <c r="X25" s="12">
        <v>0</v>
      </c>
      <c r="Y25" s="17">
        <v>0</v>
      </c>
      <c r="Z25" s="17">
        <v>0</v>
      </c>
      <c r="AA25" s="18">
        <v>78.400000000000006</v>
      </c>
      <c r="AB25" s="18">
        <v>1.8</v>
      </c>
      <c r="AC25" s="14">
        <v>0.97704081632653061</v>
      </c>
      <c r="AD25" s="18">
        <v>140</v>
      </c>
      <c r="AE25" s="18">
        <v>15.3</v>
      </c>
      <c r="AF25" s="14">
        <v>0.89071428571428568</v>
      </c>
      <c r="AG25" s="18">
        <v>298</v>
      </c>
      <c r="AH25" s="18">
        <v>1.3</v>
      </c>
      <c r="AI25" s="14">
        <v>0.99563758389261747</v>
      </c>
      <c r="AJ25" s="16">
        <v>25.172000000000001</v>
      </c>
      <c r="AK25" s="16">
        <v>8.8379999999999992</v>
      </c>
      <c r="AL25" s="14">
        <v>0.64889559828380738</v>
      </c>
      <c r="AM25" s="19">
        <v>9.1460000000000008</v>
      </c>
      <c r="AN25" s="19">
        <v>0.17299999999999999</v>
      </c>
      <c r="AO25" s="14">
        <v>0.98108462715941391</v>
      </c>
      <c r="AP25" s="12">
        <v>38845</v>
      </c>
      <c r="AQ25" s="12">
        <v>84</v>
      </c>
      <c r="AR25" s="14">
        <v>0.99783755953147124</v>
      </c>
      <c r="AS25" s="17">
        <v>0.5</v>
      </c>
      <c r="AT25" s="17">
        <v>0</v>
      </c>
      <c r="AU25" s="14">
        <v>1</v>
      </c>
    </row>
    <row r="26" spans="1:47" s="20" customFormat="1" ht="33" customHeight="1" x14ac:dyDescent="0.15">
      <c r="A26" s="4" t="s">
        <v>21</v>
      </c>
      <c r="B26" s="4" t="s">
        <v>22</v>
      </c>
      <c r="C26" s="4" t="s">
        <v>39</v>
      </c>
      <c r="D26" s="4" t="s">
        <v>97</v>
      </c>
      <c r="E26" s="98">
        <v>730.33698630136985</v>
      </c>
      <c r="F26" s="6" t="s">
        <v>101</v>
      </c>
      <c r="G26" s="6" t="s">
        <v>574</v>
      </c>
      <c r="H26" s="6" t="s">
        <v>78</v>
      </c>
      <c r="I26" s="6" t="s">
        <v>102</v>
      </c>
      <c r="J26" s="9">
        <v>123.3</v>
      </c>
      <c r="K26" s="10">
        <v>1700</v>
      </c>
      <c r="L26" s="12">
        <v>266.57299999999998</v>
      </c>
      <c r="M26" s="15">
        <v>260</v>
      </c>
      <c r="N26" s="15">
        <v>8</v>
      </c>
      <c r="O26" s="15">
        <v>360</v>
      </c>
      <c r="P26" s="15">
        <v>20</v>
      </c>
      <c r="Q26" s="15">
        <v>230</v>
      </c>
      <c r="R26" s="15">
        <v>8</v>
      </c>
      <c r="S26" s="16">
        <v>85</v>
      </c>
      <c r="T26" s="16">
        <v>18</v>
      </c>
      <c r="U26" s="16">
        <v>17</v>
      </c>
      <c r="V26" s="16">
        <v>0.3</v>
      </c>
      <c r="W26" s="12">
        <v>100000</v>
      </c>
      <c r="X26" s="12">
        <v>3000</v>
      </c>
      <c r="Y26" s="17">
        <v>0</v>
      </c>
      <c r="Z26" s="17">
        <v>1</v>
      </c>
      <c r="AA26" s="18">
        <v>147.6</v>
      </c>
      <c r="AB26" s="18">
        <v>1.6</v>
      </c>
      <c r="AC26" s="14">
        <v>0.98915989159891604</v>
      </c>
      <c r="AD26" s="18">
        <v>89.4</v>
      </c>
      <c r="AE26" s="18">
        <v>7.7</v>
      </c>
      <c r="AF26" s="14">
        <v>0.91387024608501122</v>
      </c>
      <c r="AG26" s="18">
        <v>165.1</v>
      </c>
      <c r="AH26" s="18">
        <v>0.8</v>
      </c>
      <c r="AI26" s="14">
        <v>0.99515445184736528</v>
      </c>
      <c r="AJ26" s="16">
        <v>53.213999999999999</v>
      </c>
      <c r="AK26" s="16">
        <v>9.4</v>
      </c>
      <c r="AL26" s="14">
        <v>0.82335475626714771</v>
      </c>
      <c r="AM26" s="19">
        <v>3.2909999999999999</v>
      </c>
      <c r="AN26" s="19">
        <v>5.6000000000000001E-2</v>
      </c>
      <c r="AO26" s="14">
        <v>0.98298389547250076</v>
      </c>
      <c r="AP26" s="12">
        <v>286500</v>
      </c>
      <c r="AQ26" s="12">
        <v>277.3</v>
      </c>
      <c r="AR26" s="14">
        <v>0.99903211169284467</v>
      </c>
      <c r="AS26" s="17">
        <v>0.9</v>
      </c>
      <c r="AT26" s="17">
        <v>0</v>
      </c>
      <c r="AU26" s="14">
        <v>1</v>
      </c>
    </row>
    <row r="27" spans="1:47" s="20" customFormat="1" ht="33" customHeight="1" x14ac:dyDescent="0.15">
      <c r="A27" s="4" t="s">
        <v>38</v>
      </c>
      <c r="B27" s="4" t="s">
        <v>22</v>
      </c>
      <c r="C27" s="4" t="s">
        <v>39</v>
      </c>
      <c r="D27" s="4" t="s">
        <v>97</v>
      </c>
      <c r="E27" s="98">
        <v>202.73972602739727</v>
      </c>
      <c r="F27" s="40" t="s">
        <v>103</v>
      </c>
      <c r="G27" s="6" t="s">
        <v>574</v>
      </c>
      <c r="H27" s="6" t="s">
        <v>78</v>
      </c>
      <c r="I27" s="6" t="s">
        <v>102</v>
      </c>
      <c r="J27" s="9">
        <v>62.2</v>
      </c>
      <c r="K27" s="10">
        <v>500</v>
      </c>
      <c r="L27" s="12">
        <v>74</v>
      </c>
      <c r="M27" s="15">
        <v>360</v>
      </c>
      <c r="N27" s="15">
        <v>5</v>
      </c>
      <c r="O27" s="15">
        <v>430</v>
      </c>
      <c r="P27" s="15">
        <v>20</v>
      </c>
      <c r="Q27" s="15">
        <v>130</v>
      </c>
      <c r="R27" s="15">
        <v>5</v>
      </c>
      <c r="S27" s="16">
        <v>40</v>
      </c>
      <c r="T27" s="16">
        <v>15</v>
      </c>
      <c r="U27" s="16">
        <v>10</v>
      </c>
      <c r="V27" s="16">
        <v>0.3</v>
      </c>
      <c r="W27" s="12">
        <v>100000</v>
      </c>
      <c r="X27" s="12">
        <v>1000</v>
      </c>
      <c r="Y27" s="17">
        <v>0</v>
      </c>
      <c r="Z27" s="17">
        <v>0</v>
      </c>
      <c r="AA27" s="18">
        <v>29.1</v>
      </c>
      <c r="AB27" s="18">
        <v>3.9</v>
      </c>
      <c r="AC27" s="14">
        <v>0.865979381443299</v>
      </c>
      <c r="AD27" s="18">
        <v>17.2</v>
      </c>
      <c r="AE27" s="18">
        <v>7.2</v>
      </c>
      <c r="AF27" s="14">
        <v>0.58139534883720922</v>
      </c>
      <c r="AG27" s="18">
        <v>20.3</v>
      </c>
      <c r="AH27" s="18">
        <v>4.4000000000000004</v>
      </c>
      <c r="AI27" s="14">
        <v>0.78325123152709364</v>
      </c>
      <c r="AJ27" s="16">
        <v>6.093</v>
      </c>
      <c r="AK27" s="16">
        <v>3.9969999999999999</v>
      </c>
      <c r="AL27" s="14">
        <v>0.34400131298211067</v>
      </c>
      <c r="AM27" s="19">
        <v>0.311</v>
      </c>
      <c r="AN27" s="19">
        <v>5.8999999999999997E-2</v>
      </c>
      <c r="AO27" s="14">
        <v>0.81028938906752412</v>
      </c>
      <c r="AP27" s="12">
        <v>6607</v>
      </c>
      <c r="AQ27" s="12">
        <v>10</v>
      </c>
      <c r="AR27" s="14">
        <v>0.99848645376116241</v>
      </c>
      <c r="AS27" s="17">
        <v>1</v>
      </c>
      <c r="AT27" s="17">
        <v>0</v>
      </c>
      <c r="AU27" s="14">
        <v>1</v>
      </c>
    </row>
    <row r="28" spans="1:47" s="20" customFormat="1" ht="33" customHeight="1" x14ac:dyDescent="0.15">
      <c r="A28" s="4" t="s">
        <v>38</v>
      </c>
      <c r="B28" s="4" t="s">
        <v>22</v>
      </c>
      <c r="C28" s="4" t="s">
        <v>39</v>
      </c>
      <c r="D28" s="4" t="s">
        <v>97</v>
      </c>
      <c r="E28" s="98">
        <v>117.8082191780822</v>
      </c>
      <c r="F28" s="41" t="s">
        <v>104</v>
      </c>
      <c r="G28" s="6" t="s">
        <v>574</v>
      </c>
      <c r="H28" s="4" t="s">
        <v>78</v>
      </c>
      <c r="I28" s="4" t="s">
        <v>105</v>
      </c>
      <c r="J28" s="9">
        <v>16.600000000000001</v>
      </c>
      <c r="K28" s="10">
        <v>300</v>
      </c>
      <c r="L28" s="12">
        <v>43</v>
      </c>
      <c r="M28" s="15">
        <v>590</v>
      </c>
      <c r="N28" s="27">
        <v>8</v>
      </c>
      <c r="O28" s="28">
        <v>370</v>
      </c>
      <c r="P28" s="15">
        <v>36</v>
      </c>
      <c r="Q28" s="15">
        <v>85</v>
      </c>
      <c r="R28" s="15">
        <v>8</v>
      </c>
      <c r="S28" s="16">
        <v>50</v>
      </c>
      <c r="T28" s="16">
        <v>20</v>
      </c>
      <c r="U28" s="16">
        <v>10</v>
      </c>
      <c r="V28" s="16">
        <v>0.3</v>
      </c>
      <c r="W28" s="12">
        <v>100000</v>
      </c>
      <c r="X28" s="12">
        <v>3000</v>
      </c>
      <c r="Y28" s="17">
        <v>0</v>
      </c>
      <c r="Z28" s="17">
        <v>0</v>
      </c>
      <c r="AA28" s="18">
        <v>270.39999999999998</v>
      </c>
      <c r="AB28" s="18">
        <v>3.2</v>
      </c>
      <c r="AC28" s="14">
        <v>0.98816568047337283</v>
      </c>
      <c r="AD28" s="18">
        <v>189.6</v>
      </c>
      <c r="AE28" s="18">
        <v>13.3</v>
      </c>
      <c r="AF28" s="14">
        <v>0.92985232067510548</v>
      </c>
      <c r="AG28" s="18">
        <v>355</v>
      </c>
      <c r="AH28" s="18">
        <v>5.4</v>
      </c>
      <c r="AI28" s="14">
        <v>0.98478873239436615</v>
      </c>
      <c r="AJ28" s="16">
        <v>45.584000000000003</v>
      </c>
      <c r="AK28" s="16">
        <v>11.157999999999999</v>
      </c>
      <c r="AL28" s="14">
        <v>0.75522113022113024</v>
      </c>
      <c r="AM28" s="19">
        <v>5.99</v>
      </c>
      <c r="AN28" s="19">
        <v>0.2</v>
      </c>
      <c r="AO28" s="14">
        <v>0.96661101836393992</v>
      </c>
      <c r="AP28" s="12">
        <v>340916.7</v>
      </c>
      <c r="AQ28" s="12">
        <v>420.75</v>
      </c>
      <c r="AR28" s="14">
        <v>0.99876582754672916</v>
      </c>
      <c r="AS28" s="17">
        <v>1.9</v>
      </c>
      <c r="AT28" s="17">
        <v>0.2</v>
      </c>
      <c r="AU28" s="14">
        <v>0.89473684210526316</v>
      </c>
    </row>
    <row r="29" spans="1:47" s="20" customFormat="1" ht="33" customHeight="1" x14ac:dyDescent="0.15">
      <c r="A29" s="4" t="s">
        <v>38</v>
      </c>
      <c r="B29" s="4" t="s">
        <v>22</v>
      </c>
      <c r="C29" s="4" t="s">
        <v>39</v>
      </c>
      <c r="D29" s="4" t="s">
        <v>106</v>
      </c>
      <c r="E29" s="98">
        <v>162.2876712328767</v>
      </c>
      <c r="F29" s="40" t="s">
        <v>107</v>
      </c>
      <c r="G29" s="6" t="s">
        <v>574</v>
      </c>
      <c r="H29" s="6" t="s">
        <v>47</v>
      </c>
      <c r="I29" s="22" t="s">
        <v>108</v>
      </c>
      <c r="J29" s="9">
        <v>18.86</v>
      </c>
      <c r="K29" s="10">
        <v>300</v>
      </c>
      <c r="L29" s="12">
        <v>59.234999999999999</v>
      </c>
      <c r="M29" s="15">
        <v>190</v>
      </c>
      <c r="N29" s="15">
        <v>30</v>
      </c>
      <c r="O29" s="15">
        <v>190</v>
      </c>
      <c r="P29" s="15">
        <v>40</v>
      </c>
      <c r="Q29" s="15">
        <v>190</v>
      </c>
      <c r="R29" s="15">
        <v>30</v>
      </c>
      <c r="S29" s="16">
        <v>0</v>
      </c>
      <c r="T29" s="16">
        <v>0</v>
      </c>
      <c r="U29" s="16">
        <v>0</v>
      </c>
      <c r="V29" s="16">
        <v>0</v>
      </c>
      <c r="W29" s="12">
        <v>0</v>
      </c>
      <c r="X29" s="12">
        <v>0</v>
      </c>
      <c r="Y29" s="17">
        <v>0</v>
      </c>
      <c r="Z29" s="17">
        <v>0</v>
      </c>
      <c r="AA29" s="18">
        <v>132.53</v>
      </c>
      <c r="AB29" s="18">
        <v>8.43</v>
      </c>
      <c r="AC29" s="14">
        <v>0.9363917603561458</v>
      </c>
      <c r="AD29" s="18">
        <v>129.27000000000001</v>
      </c>
      <c r="AE29" s="18">
        <v>22.24</v>
      </c>
      <c r="AF29" s="14">
        <v>0.82795698924731187</v>
      </c>
      <c r="AG29" s="18">
        <v>66.069999999999993</v>
      </c>
      <c r="AH29" s="18">
        <v>8.0299999999999994</v>
      </c>
      <c r="AI29" s="14">
        <v>0.87846223702134096</v>
      </c>
      <c r="AJ29" s="16">
        <v>26.808599999999998</v>
      </c>
      <c r="AK29" s="16">
        <v>9.0381999999999998</v>
      </c>
      <c r="AL29" s="14">
        <v>0.66286191744440215</v>
      </c>
      <c r="AM29" s="19">
        <v>4.6165000000000003</v>
      </c>
      <c r="AN29" s="19">
        <v>0.34620000000000001</v>
      </c>
      <c r="AO29" s="14">
        <v>0.92500812303693269</v>
      </c>
      <c r="AP29" s="12">
        <v>5587</v>
      </c>
      <c r="AQ29" s="12">
        <v>827</v>
      </c>
      <c r="AR29" s="14">
        <v>0.85197780562018977</v>
      </c>
      <c r="AS29" s="17">
        <v>1</v>
      </c>
      <c r="AT29" s="17">
        <v>0</v>
      </c>
      <c r="AU29" s="14">
        <v>1</v>
      </c>
    </row>
    <row r="30" spans="1:47" s="20" customFormat="1" ht="33" customHeight="1" x14ac:dyDescent="0.15">
      <c r="A30" s="4" t="s">
        <v>38</v>
      </c>
      <c r="B30" s="4" t="s">
        <v>22</v>
      </c>
      <c r="C30" s="4" t="s">
        <v>39</v>
      </c>
      <c r="D30" s="4" t="s">
        <v>106</v>
      </c>
      <c r="E30" s="98">
        <v>842.32876712328766</v>
      </c>
      <c r="F30" s="40" t="s">
        <v>109</v>
      </c>
      <c r="G30" s="6" t="s">
        <v>574</v>
      </c>
      <c r="H30" s="4" t="s">
        <v>110</v>
      </c>
      <c r="I30" s="4" t="s">
        <v>111</v>
      </c>
      <c r="J30" s="9">
        <v>113.467</v>
      </c>
      <c r="K30" s="10">
        <v>3100</v>
      </c>
      <c r="L30" s="12">
        <v>307.45</v>
      </c>
      <c r="M30" s="15">
        <v>80</v>
      </c>
      <c r="N30" s="27">
        <v>30</v>
      </c>
      <c r="O30" s="28">
        <v>40</v>
      </c>
      <c r="P30" s="15">
        <v>40</v>
      </c>
      <c r="Q30" s="15">
        <v>50</v>
      </c>
      <c r="R30" s="15">
        <v>30</v>
      </c>
      <c r="S30" s="16">
        <v>0</v>
      </c>
      <c r="T30" s="16">
        <v>0</v>
      </c>
      <c r="U30" s="16">
        <v>0</v>
      </c>
      <c r="V30" s="16">
        <v>0</v>
      </c>
      <c r="W30" s="12">
        <v>0</v>
      </c>
      <c r="X30" s="12">
        <v>0</v>
      </c>
      <c r="Y30" s="17">
        <v>0</v>
      </c>
      <c r="Z30" s="17">
        <v>0</v>
      </c>
      <c r="AA30" s="18">
        <v>45.53</v>
      </c>
      <c r="AB30" s="18">
        <v>8.1999999999999993</v>
      </c>
      <c r="AC30" s="14">
        <v>0.81989896771359549</v>
      </c>
      <c r="AD30" s="18">
        <v>25.3</v>
      </c>
      <c r="AE30" s="18">
        <v>18.559999999999999</v>
      </c>
      <c r="AF30" s="14">
        <v>0.26640316205533598</v>
      </c>
      <c r="AG30" s="18">
        <v>24.93</v>
      </c>
      <c r="AH30" s="18">
        <v>8.24</v>
      </c>
      <c r="AI30" s="14">
        <v>0.66947452868030477</v>
      </c>
      <c r="AJ30" s="16">
        <v>5.5683999999999996</v>
      </c>
      <c r="AK30" s="16">
        <v>3.5680999999999998</v>
      </c>
      <c r="AL30" s="14">
        <v>0.3592234753250485</v>
      </c>
      <c r="AM30" s="19">
        <v>0.79520000000000002</v>
      </c>
      <c r="AN30" s="19">
        <v>0.35580000000000001</v>
      </c>
      <c r="AO30" s="14">
        <v>0.55256539235412472</v>
      </c>
      <c r="AP30" s="12">
        <v>659</v>
      </c>
      <c r="AQ30" s="12">
        <v>30</v>
      </c>
      <c r="AR30" s="14">
        <v>0.95447647951441583</v>
      </c>
      <c r="AS30" s="17">
        <v>0.9</v>
      </c>
      <c r="AT30" s="17">
        <v>0</v>
      </c>
      <c r="AU30" s="14">
        <v>1</v>
      </c>
    </row>
    <row r="31" spans="1:47" s="20" customFormat="1" ht="33" customHeight="1" x14ac:dyDescent="0.15">
      <c r="A31" s="4" t="s">
        <v>112</v>
      </c>
      <c r="B31" s="4" t="s">
        <v>113</v>
      </c>
      <c r="C31" s="4" t="s">
        <v>114</v>
      </c>
      <c r="D31" s="4" t="s">
        <v>115</v>
      </c>
      <c r="E31" s="98">
        <v>1147.9452054794519</v>
      </c>
      <c r="F31" s="6" t="s">
        <v>116</v>
      </c>
      <c r="G31" s="6" t="s">
        <v>574</v>
      </c>
      <c r="H31" s="6" t="s">
        <v>117</v>
      </c>
      <c r="I31" s="6" t="s">
        <v>118</v>
      </c>
      <c r="J31" s="9">
        <v>13.8</v>
      </c>
      <c r="K31" s="10">
        <v>1650</v>
      </c>
      <c r="L31" s="12">
        <v>419</v>
      </c>
      <c r="M31" s="15">
        <v>85</v>
      </c>
      <c r="N31" s="15">
        <v>26</v>
      </c>
      <c r="O31" s="15">
        <v>55</v>
      </c>
      <c r="P31" s="15">
        <v>23</v>
      </c>
      <c r="Q31" s="15">
        <v>60</v>
      </c>
      <c r="R31" s="15">
        <v>24</v>
      </c>
      <c r="S31" s="16">
        <v>49</v>
      </c>
      <c r="T31" s="16">
        <v>0</v>
      </c>
      <c r="U31" s="16">
        <v>0</v>
      </c>
      <c r="V31" s="16">
        <v>0</v>
      </c>
      <c r="W31" s="12">
        <v>0</v>
      </c>
      <c r="X31" s="12">
        <v>0</v>
      </c>
      <c r="Y31" s="17">
        <v>0</v>
      </c>
      <c r="Z31" s="17">
        <v>0</v>
      </c>
      <c r="AA31" s="18">
        <v>2.7</v>
      </c>
      <c r="AB31" s="18">
        <v>1.8</v>
      </c>
      <c r="AC31" s="14">
        <v>0.33333333333333337</v>
      </c>
      <c r="AD31" s="18">
        <v>4.2</v>
      </c>
      <c r="AE31" s="18">
        <v>3.5</v>
      </c>
      <c r="AF31" s="14">
        <v>0.16666666666666674</v>
      </c>
      <c r="AG31" s="18">
        <v>12.3</v>
      </c>
      <c r="AH31" s="18">
        <v>4</v>
      </c>
      <c r="AI31" s="14">
        <v>0.67479674796747968</v>
      </c>
      <c r="AJ31" s="16">
        <v>4.58</v>
      </c>
      <c r="AK31" s="16">
        <v>4.1849999999999996</v>
      </c>
      <c r="AL31" s="14">
        <v>8.6244541484716275E-2</v>
      </c>
      <c r="AM31" s="19">
        <v>0.11600000000000001</v>
      </c>
      <c r="AN31" s="19">
        <v>4.5999999999999999E-2</v>
      </c>
      <c r="AO31" s="14">
        <v>0.60344827586206895</v>
      </c>
      <c r="AP31" s="12">
        <v>676</v>
      </c>
      <c r="AQ31" s="12">
        <v>79</v>
      </c>
      <c r="AR31" s="14">
        <v>0.88313609467455623</v>
      </c>
      <c r="AS31" s="17">
        <v>0</v>
      </c>
      <c r="AT31" s="17">
        <v>0</v>
      </c>
      <c r="AU31" s="14" t="s">
        <v>29</v>
      </c>
    </row>
    <row r="32" spans="1:47" s="20" customFormat="1" ht="33" customHeight="1" x14ac:dyDescent="0.15">
      <c r="A32" s="4" t="s">
        <v>21</v>
      </c>
      <c r="B32" s="4" t="s">
        <v>113</v>
      </c>
      <c r="C32" s="4" t="s">
        <v>120</v>
      </c>
      <c r="D32" s="4" t="s">
        <v>121</v>
      </c>
      <c r="E32" s="98">
        <v>57.534246575342465</v>
      </c>
      <c r="F32" s="6" t="s">
        <v>122</v>
      </c>
      <c r="G32" s="6" t="s">
        <v>574</v>
      </c>
      <c r="H32" s="6" t="s">
        <v>123</v>
      </c>
      <c r="I32" s="6" t="s">
        <v>124</v>
      </c>
      <c r="J32" s="9">
        <v>18</v>
      </c>
      <c r="K32" s="10">
        <v>650</v>
      </c>
      <c r="L32" s="12">
        <v>21</v>
      </c>
      <c r="M32" s="15">
        <v>890</v>
      </c>
      <c r="N32" s="15">
        <v>4.5</v>
      </c>
      <c r="O32" s="15">
        <v>565</v>
      </c>
      <c r="P32" s="15">
        <v>15</v>
      </c>
      <c r="Q32" s="15">
        <v>335</v>
      </c>
      <c r="R32" s="15">
        <v>7</v>
      </c>
      <c r="S32" s="16">
        <v>51</v>
      </c>
      <c r="T32" s="16">
        <v>15</v>
      </c>
      <c r="U32" s="16">
        <v>11</v>
      </c>
      <c r="V32" s="16">
        <v>0.1</v>
      </c>
      <c r="W32" s="12">
        <v>0</v>
      </c>
      <c r="X32" s="42">
        <v>0</v>
      </c>
      <c r="Y32" s="43">
        <v>0</v>
      </c>
      <c r="Z32" s="43">
        <v>0</v>
      </c>
      <c r="AA32" s="18">
        <v>270</v>
      </c>
      <c r="AB32" s="18">
        <v>2.2000000000000002</v>
      </c>
      <c r="AC32" s="14">
        <v>0.99185185185185187</v>
      </c>
      <c r="AD32" s="18">
        <v>228</v>
      </c>
      <c r="AE32" s="18">
        <v>8.6999999999999993</v>
      </c>
      <c r="AF32" s="14">
        <v>0.96184210526315794</v>
      </c>
      <c r="AG32" s="18">
        <v>209.1</v>
      </c>
      <c r="AH32" s="18">
        <v>5.7</v>
      </c>
      <c r="AI32" s="14">
        <v>0.97274031563845054</v>
      </c>
      <c r="AJ32" s="16">
        <v>30.356000000000002</v>
      </c>
      <c r="AK32" s="16">
        <v>8.2680000000000007</v>
      </c>
      <c r="AL32" s="14">
        <v>0.7276320990907893</v>
      </c>
      <c r="AM32" s="19">
        <v>6.6470000000000002</v>
      </c>
      <c r="AN32" s="19">
        <v>0.123</v>
      </c>
      <c r="AO32" s="14">
        <v>0.98149541146381825</v>
      </c>
      <c r="AP32" s="12">
        <v>15983</v>
      </c>
      <c r="AQ32" s="12">
        <v>0</v>
      </c>
      <c r="AR32" s="14">
        <v>1</v>
      </c>
      <c r="AS32" s="17">
        <v>0.2</v>
      </c>
      <c r="AT32" s="17">
        <v>0.1</v>
      </c>
      <c r="AU32" s="14">
        <v>0.5</v>
      </c>
    </row>
    <row r="33" spans="1:47" s="20" customFormat="1" ht="33" customHeight="1" x14ac:dyDescent="0.15">
      <c r="A33" s="4" t="s">
        <v>38</v>
      </c>
      <c r="B33" s="4" t="s">
        <v>113</v>
      </c>
      <c r="C33" s="4" t="s">
        <v>120</v>
      </c>
      <c r="D33" s="4" t="s">
        <v>125</v>
      </c>
      <c r="E33" s="98">
        <v>232.8027397260274</v>
      </c>
      <c r="F33" s="6" t="s">
        <v>126</v>
      </c>
      <c r="G33" s="6" t="s">
        <v>574</v>
      </c>
      <c r="H33" s="6" t="s">
        <v>127</v>
      </c>
      <c r="I33" s="6" t="s">
        <v>128</v>
      </c>
      <c r="J33" s="9">
        <v>13</v>
      </c>
      <c r="K33" s="10">
        <v>450</v>
      </c>
      <c r="L33" s="12">
        <v>84.972999999999999</v>
      </c>
      <c r="M33" s="15">
        <v>600</v>
      </c>
      <c r="N33" s="15">
        <v>6</v>
      </c>
      <c r="O33" s="15">
        <v>600</v>
      </c>
      <c r="P33" s="15">
        <v>25</v>
      </c>
      <c r="Q33" s="15">
        <v>300</v>
      </c>
      <c r="R33" s="15">
        <v>6</v>
      </c>
      <c r="S33" s="16">
        <v>30</v>
      </c>
      <c r="T33" s="16">
        <v>12</v>
      </c>
      <c r="U33" s="16">
        <v>5</v>
      </c>
      <c r="V33" s="16">
        <v>0.25</v>
      </c>
      <c r="W33" s="12">
        <v>5000</v>
      </c>
      <c r="X33" s="12">
        <v>3000</v>
      </c>
      <c r="Y33" s="17">
        <v>0</v>
      </c>
      <c r="Z33" s="17">
        <v>1</v>
      </c>
      <c r="AA33" s="18">
        <v>346.1</v>
      </c>
      <c r="AB33" s="18">
        <v>5.6</v>
      </c>
      <c r="AC33" s="14">
        <v>0.98381970528748919</v>
      </c>
      <c r="AD33" s="18">
        <v>275.5</v>
      </c>
      <c r="AE33" s="18">
        <v>22.1</v>
      </c>
      <c r="AF33" s="14">
        <v>0.91978221415607986</v>
      </c>
      <c r="AG33" s="18">
        <v>369.6</v>
      </c>
      <c r="AH33" s="18">
        <v>6.6</v>
      </c>
      <c r="AI33" s="14">
        <v>0.9821428571428571</v>
      </c>
      <c r="AJ33" s="16">
        <v>21.952999999999999</v>
      </c>
      <c r="AK33" s="16">
        <v>4.1100000000000003</v>
      </c>
      <c r="AL33" s="14">
        <v>0.81278185213865983</v>
      </c>
      <c r="AM33" s="19">
        <v>2.5680000000000001</v>
      </c>
      <c r="AN33" s="19">
        <v>0.18099999999999999</v>
      </c>
      <c r="AO33" s="14">
        <v>0.92951713395638635</v>
      </c>
      <c r="AP33" s="12">
        <v>4612</v>
      </c>
      <c r="AQ33" s="12">
        <v>64</v>
      </c>
      <c r="AR33" s="14">
        <v>0.98612315698178665</v>
      </c>
      <c r="AS33" s="17">
        <v>3.46</v>
      </c>
      <c r="AT33" s="17">
        <v>0</v>
      </c>
      <c r="AU33" s="14">
        <v>1</v>
      </c>
    </row>
    <row r="34" spans="1:47" s="20" customFormat="1" ht="33" customHeight="1" x14ac:dyDescent="0.15">
      <c r="A34" s="4" t="s">
        <v>21</v>
      </c>
      <c r="B34" s="4" t="s">
        <v>129</v>
      </c>
      <c r="C34" s="4" t="s">
        <v>130</v>
      </c>
      <c r="D34" s="4" t="s">
        <v>131</v>
      </c>
      <c r="E34" s="98">
        <v>6.5753424657534243</v>
      </c>
      <c r="F34" s="6" t="s">
        <v>132</v>
      </c>
      <c r="G34" s="6" t="s">
        <v>575</v>
      </c>
      <c r="H34" s="6" t="s">
        <v>133</v>
      </c>
      <c r="I34" s="6" t="s">
        <v>134</v>
      </c>
      <c r="J34" s="9">
        <v>4.8242000000000003</v>
      </c>
      <c r="K34" s="10">
        <v>230</v>
      </c>
      <c r="L34" s="12">
        <v>2.4</v>
      </c>
      <c r="M34" s="15">
        <v>300</v>
      </c>
      <c r="N34" s="15">
        <v>5</v>
      </c>
      <c r="O34" s="15">
        <v>230</v>
      </c>
      <c r="P34" s="15">
        <v>15</v>
      </c>
      <c r="Q34" s="15">
        <v>450</v>
      </c>
      <c r="R34" s="15">
        <v>5</v>
      </c>
      <c r="S34" s="16">
        <v>50</v>
      </c>
      <c r="T34" s="16">
        <v>18</v>
      </c>
      <c r="U34" s="16">
        <v>9</v>
      </c>
      <c r="V34" s="16">
        <v>0.2</v>
      </c>
      <c r="W34" s="12">
        <v>50000</v>
      </c>
      <c r="X34" s="12">
        <v>3000</v>
      </c>
      <c r="Y34" s="17">
        <v>0</v>
      </c>
      <c r="Z34" s="17">
        <v>1</v>
      </c>
      <c r="AA34" s="18">
        <v>3721</v>
      </c>
      <c r="AB34" s="18">
        <v>5.5</v>
      </c>
      <c r="AC34" s="14">
        <v>0.99852190271432406</v>
      </c>
      <c r="AD34" s="18">
        <v>3807</v>
      </c>
      <c r="AE34" s="18">
        <v>12.5</v>
      </c>
      <c r="AF34" s="14">
        <v>0.99671657473075914</v>
      </c>
      <c r="AG34" s="18">
        <v>3459</v>
      </c>
      <c r="AH34" s="18">
        <v>5</v>
      </c>
      <c r="AI34" s="14">
        <v>0.99855449551893616</v>
      </c>
      <c r="AJ34" s="16">
        <v>77</v>
      </c>
      <c r="AK34" s="16">
        <v>6</v>
      </c>
      <c r="AL34" s="14">
        <v>0.92207792207792205</v>
      </c>
      <c r="AM34" s="19">
        <v>10</v>
      </c>
      <c r="AN34" s="19">
        <v>0</v>
      </c>
      <c r="AO34" s="14">
        <v>1</v>
      </c>
      <c r="AP34" s="12">
        <v>101942</v>
      </c>
      <c r="AQ34" s="12">
        <v>340</v>
      </c>
      <c r="AR34" s="14">
        <v>0.99666477016342625</v>
      </c>
      <c r="AS34" s="17">
        <v>10</v>
      </c>
      <c r="AT34" s="17">
        <v>0.3</v>
      </c>
      <c r="AU34" s="14">
        <v>0.97</v>
      </c>
    </row>
    <row r="35" spans="1:47" s="20" customFormat="1" ht="33" customHeight="1" x14ac:dyDescent="0.15">
      <c r="A35" s="4" t="s">
        <v>32</v>
      </c>
      <c r="B35" s="4" t="s">
        <v>129</v>
      </c>
      <c r="C35" s="4" t="s">
        <v>130</v>
      </c>
      <c r="D35" s="4" t="s">
        <v>135</v>
      </c>
      <c r="E35" s="98">
        <v>16997.750684931507</v>
      </c>
      <c r="F35" s="6" t="s">
        <v>136</v>
      </c>
      <c r="G35" s="6" t="s">
        <v>575</v>
      </c>
      <c r="H35" s="6" t="s">
        <v>133</v>
      </c>
      <c r="I35" s="6" t="s">
        <v>137</v>
      </c>
      <c r="J35" s="9">
        <v>3387.2</v>
      </c>
      <c r="K35" s="10">
        <v>30000</v>
      </c>
      <c r="L35" s="12">
        <v>6204.1790000000001</v>
      </c>
      <c r="M35" s="15">
        <v>280</v>
      </c>
      <c r="N35" s="15">
        <v>20</v>
      </c>
      <c r="O35" s="15">
        <v>300</v>
      </c>
      <c r="P35" s="15">
        <v>20</v>
      </c>
      <c r="Q35" s="15">
        <v>250</v>
      </c>
      <c r="R35" s="15">
        <v>20</v>
      </c>
      <c r="S35" s="16">
        <v>38.4</v>
      </c>
      <c r="T35" s="16">
        <v>20</v>
      </c>
      <c r="U35" s="16">
        <v>7</v>
      </c>
      <c r="V35" s="16">
        <v>2</v>
      </c>
      <c r="W35" s="12">
        <v>100000</v>
      </c>
      <c r="X35" s="12">
        <v>200</v>
      </c>
      <c r="Y35" s="17">
        <v>0</v>
      </c>
      <c r="Z35" s="17">
        <v>0</v>
      </c>
      <c r="AA35" s="18">
        <v>212.8</v>
      </c>
      <c r="AB35" s="18">
        <v>2.6</v>
      </c>
      <c r="AC35" s="14">
        <v>0.98778195488721809</v>
      </c>
      <c r="AD35" s="18">
        <v>221.6</v>
      </c>
      <c r="AE35" s="18">
        <v>13.1</v>
      </c>
      <c r="AF35" s="14">
        <v>0.94088447653429608</v>
      </c>
      <c r="AG35" s="18">
        <v>214</v>
      </c>
      <c r="AH35" s="18">
        <v>2.6</v>
      </c>
      <c r="AI35" s="14">
        <v>0.98785046728971959</v>
      </c>
      <c r="AJ35" s="16">
        <v>19.280999999999999</v>
      </c>
      <c r="AK35" s="16">
        <v>6.9039999999999999</v>
      </c>
      <c r="AL35" s="14">
        <v>0.64192728592915305</v>
      </c>
      <c r="AM35" s="19">
        <v>7.4950000000000001</v>
      </c>
      <c r="AN35" s="19">
        <v>0.70499999999999996</v>
      </c>
      <c r="AO35" s="14">
        <v>0.9059372915276851</v>
      </c>
      <c r="AP35" s="12">
        <v>210066</v>
      </c>
      <c r="AQ35" s="12">
        <v>30</v>
      </c>
      <c r="AR35" s="14">
        <v>0.99985718774099563</v>
      </c>
      <c r="AS35" s="17">
        <v>1.98</v>
      </c>
      <c r="AT35" s="17">
        <v>6.7000000000000004E-2</v>
      </c>
      <c r="AU35" s="14">
        <v>0.96616161616161611</v>
      </c>
    </row>
    <row r="36" spans="1:47" s="20" customFormat="1" ht="33" customHeight="1" x14ac:dyDescent="0.15">
      <c r="A36" s="4" t="s">
        <v>38</v>
      </c>
      <c r="B36" s="4" t="s">
        <v>129</v>
      </c>
      <c r="C36" s="4" t="s">
        <v>130</v>
      </c>
      <c r="D36" s="4" t="s">
        <v>135</v>
      </c>
      <c r="E36" s="98">
        <v>216.43835616438355</v>
      </c>
      <c r="F36" s="6" t="s">
        <v>138</v>
      </c>
      <c r="G36" s="6" t="s">
        <v>575</v>
      </c>
      <c r="H36" s="6" t="s">
        <v>133</v>
      </c>
      <c r="I36" s="6" t="s">
        <v>139</v>
      </c>
      <c r="J36" s="9">
        <v>23.9</v>
      </c>
      <c r="K36" s="10">
        <v>300</v>
      </c>
      <c r="L36" s="12">
        <v>79</v>
      </c>
      <c r="M36" s="15">
        <v>400</v>
      </c>
      <c r="N36" s="15">
        <v>10</v>
      </c>
      <c r="O36" s="15">
        <v>350</v>
      </c>
      <c r="P36" s="15">
        <v>40</v>
      </c>
      <c r="Q36" s="15">
        <v>400</v>
      </c>
      <c r="R36" s="15">
        <v>10</v>
      </c>
      <c r="S36" s="16">
        <v>100</v>
      </c>
      <c r="T36" s="16">
        <v>20</v>
      </c>
      <c r="U36" s="16">
        <v>20</v>
      </c>
      <c r="V36" s="16">
        <v>0.2</v>
      </c>
      <c r="W36" s="12">
        <v>100000</v>
      </c>
      <c r="X36" s="12">
        <v>200</v>
      </c>
      <c r="Y36" s="17">
        <v>1</v>
      </c>
      <c r="Z36" s="17">
        <v>1</v>
      </c>
      <c r="AA36" s="18">
        <v>135.9</v>
      </c>
      <c r="AB36" s="18">
        <v>4.2</v>
      </c>
      <c r="AC36" s="14">
        <v>0.9690949227373068</v>
      </c>
      <c r="AD36" s="18">
        <v>119.7</v>
      </c>
      <c r="AE36" s="18">
        <v>7.8</v>
      </c>
      <c r="AF36" s="14">
        <v>0.93483709273182958</v>
      </c>
      <c r="AG36" s="18">
        <v>59.6</v>
      </c>
      <c r="AH36" s="18">
        <v>1.2</v>
      </c>
      <c r="AI36" s="14">
        <v>0.97986577181208057</v>
      </c>
      <c r="AJ36" s="16">
        <v>73.724999999999994</v>
      </c>
      <c r="AK36" s="16">
        <v>16.460999999999999</v>
      </c>
      <c r="AL36" s="14">
        <v>0.77672431332655134</v>
      </c>
      <c r="AM36" s="19">
        <v>4.149</v>
      </c>
      <c r="AN36" s="19">
        <v>0.11700000000000001</v>
      </c>
      <c r="AO36" s="14">
        <v>0.97180043383947934</v>
      </c>
      <c r="AP36" s="12">
        <v>8421</v>
      </c>
      <c r="AQ36" s="12">
        <v>66.900000000000006</v>
      </c>
      <c r="AR36" s="14">
        <v>0.9920555753473459</v>
      </c>
      <c r="AS36" s="17">
        <v>4.7</v>
      </c>
      <c r="AT36" s="17">
        <v>0.5</v>
      </c>
      <c r="AU36" s="14">
        <v>0.8936170212765957</v>
      </c>
    </row>
    <row r="37" spans="1:47" s="20" customFormat="1" ht="33" customHeight="1" x14ac:dyDescent="0.15">
      <c r="A37" s="4" t="s">
        <v>32</v>
      </c>
      <c r="B37" s="4" t="s">
        <v>129</v>
      </c>
      <c r="C37" s="4" t="s">
        <v>130</v>
      </c>
      <c r="D37" s="4" t="s">
        <v>140</v>
      </c>
      <c r="E37" s="98">
        <v>23228</v>
      </c>
      <c r="F37" s="6" t="s">
        <v>141</v>
      </c>
      <c r="G37" s="6" t="s">
        <v>575</v>
      </c>
      <c r="H37" s="6" t="s">
        <v>133</v>
      </c>
      <c r="I37" s="6" t="s">
        <v>134</v>
      </c>
      <c r="J37" s="9">
        <v>474.9</v>
      </c>
      <c r="K37" s="10">
        <v>30000</v>
      </c>
      <c r="L37" s="12">
        <v>8478.2199999999993</v>
      </c>
      <c r="M37" s="15">
        <v>250</v>
      </c>
      <c r="N37" s="15">
        <v>5</v>
      </c>
      <c r="O37" s="15">
        <v>250</v>
      </c>
      <c r="P37" s="15">
        <v>18</v>
      </c>
      <c r="Q37" s="15">
        <v>250</v>
      </c>
      <c r="R37" s="15">
        <v>5</v>
      </c>
      <c r="S37" s="16">
        <v>60</v>
      </c>
      <c r="T37" s="16">
        <v>14.8</v>
      </c>
      <c r="U37" s="16">
        <v>6</v>
      </c>
      <c r="V37" s="16">
        <v>0.2</v>
      </c>
      <c r="W37" s="12">
        <v>500000</v>
      </c>
      <c r="X37" s="12">
        <v>1000</v>
      </c>
      <c r="Y37" s="17">
        <v>0</v>
      </c>
      <c r="Z37" s="17">
        <v>0</v>
      </c>
      <c r="AA37" s="18">
        <v>111.1</v>
      </c>
      <c r="AB37" s="18">
        <v>4.4000000000000004</v>
      </c>
      <c r="AC37" s="14">
        <v>0.96039603960396036</v>
      </c>
      <c r="AD37" s="18">
        <v>104.8</v>
      </c>
      <c r="AE37" s="18">
        <v>11.4</v>
      </c>
      <c r="AF37" s="14">
        <v>0.89122137404580148</v>
      </c>
      <c r="AG37" s="18">
        <v>118.2</v>
      </c>
      <c r="AH37" s="18">
        <v>4.0999999999999996</v>
      </c>
      <c r="AI37" s="14">
        <v>0.9653130287648054</v>
      </c>
      <c r="AJ37" s="16">
        <v>30.553000000000001</v>
      </c>
      <c r="AK37" s="16">
        <v>8.1969999999999992</v>
      </c>
      <c r="AL37" s="14">
        <v>0.73171210683075316</v>
      </c>
      <c r="AM37" s="19">
        <v>3.2970000000000002</v>
      </c>
      <c r="AN37" s="19">
        <v>7.9000000000000001E-2</v>
      </c>
      <c r="AO37" s="14">
        <v>0.97603882317258117</v>
      </c>
      <c r="AP37" s="12">
        <v>124783</v>
      </c>
      <c r="AQ37" s="12">
        <v>64</v>
      </c>
      <c r="AR37" s="14">
        <v>0.99948710962230436</v>
      </c>
      <c r="AS37" s="17">
        <v>2.1</v>
      </c>
      <c r="AT37" s="17">
        <v>0.03</v>
      </c>
      <c r="AU37" s="14">
        <v>0.98571428571428577</v>
      </c>
    </row>
    <row r="38" spans="1:47" s="20" customFormat="1" ht="33" customHeight="1" x14ac:dyDescent="0.15">
      <c r="A38" s="4" t="s">
        <v>112</v>
      </c>
      <c r="B38" s="4" t="s">
        <v>142</v>
      </c>
      <c r="C38" s="4" t="s">
        <v>143</v>
      </c>
      <c r="D38" s="4" t="s">
        <v>140</v>
      </c>
      <c r="E38" s="98">
        <v>184.10958904109589</v>
      </c>
      <c r="F38" s="6" t="s">
        <v>144</v>
      </c>
      <c r="G38" s="6" t="s">
        <v>575</v>
      </c>
      <c r="H38" s="6" t="s">
        <v>133</v>
      </c>
      <c r="I38" s="6" t="s">
        <v>139</v>
      </c>
      <c r="J38" s="9">
        <v>11.9</v>
      </c>
      <c r="K38" s="10">
        <v>6000</v>
      </c>
      <c r="L38" s="12">
        <v>67.2</v>
      </c>
      <c r="M38" s="15">
        <v>20</v>
      </c>
      <c r="N38" s="15">
        <v>10</v>
      </c>
      <c r="O38" s="15">
        <v>50</v>
      </c>
      <c r="P38" s="15">
        <v>10</v>
      </c>
      <c r="Q38" s="15">
        <v>2500</v>
      </c>
      <c r="R38" s="15">
        <v>10</v>
      </c>
      <c r="S38" s="16">
        <v>0</v>
      </c>
      <c r="T38" s="16">
        <v>0</v>
      </c>
      <c r="U38" s="16">
        <v>0</v>
      </c>
      <c r="V38" s="16">
        <v>0</v>
      </c>
      <c r="W38" s="12">
        <v>0</v>
      </c>
      <c r="X38" s="12">
        <v>0</v>
      </c>
      <c r="Y38" s="17">
        <v>0</v>
      </c>
      <c r="Z38" s="17">
        <v>0</v>
      </c>
      <c r="AA38" s="18">
        <v>4.8</v>
      </c>
      <c r="AB38" s="18">
        <v>2.7</v>
      </c>
      <c r="AC38" s="14">
        <v>0.43749999999999989</v>
      </c>
      <c r="AD38" s="18">
        <v>4.2</v>
      </c>
      <c r="AE38" s="18">
        <v>4.9000000000000004</v>
      </c>
      <c r="AF38" s="14">
        <v>-0.16666666666666674</v>
      </c>
      <c r="AG38" s="18">
        <v>398.5</v>
      </c>
      <c r="AH38" s="18">
        <v>3.6</v>
      </c>
      <c r="AI38" s="14">
        <v>0.99096612296110409</v>
      </c>
      <c r="AJ38" s="16">
        <v>6.835</v>
      </c>
      <c r="AK38" s="16">
        <v>4.8609999999999998</v>
      </c>
      <c r="AL38" s="14">
        <v>0.28880760790051208</v>
      </c>
      <c r="AM38" s="19">
        <v>0.36199999999999999</v>
      </c>
      <c r="AN38" s="19">
        <v>1.6E-2</v>
      </c>
      <c r="AO38" s="14">
        <v>0.95580110497237569</v>
      </c>
      <c r="AP38" s="12">
        <v>152</v>
      </c>
      <c r="AQ38" s="12">
        <v>103</v>
      </c>
      <c r="AR38" s="14">
        <v>0.32236842105263153</v>
      </c>
      <c r="AS38" s="17">
        <v>6.4</v>
      </c>
      <c r="AT38" s="17">
        <v>0.5</v>
      </c>
      <c r="AU38" s="14">
        <v>0.921875</v>
      </c>
    </row>
    <row r="39" spans="1:47" s="20" customFormat="1" ht="33" customHeight="1" x14ac:dyDescent="0.15">
      <c r="A39" s="4" t="s">
        <v>38</v>
      </c>
      <c r="B39" s="4" t="s">
        <v>129</v>
      </c>
      <c r="C39" s="23" t="s">
        <v>130</v>
      </c>
      <c r="D39" s="4" t="s">
        <v>140</v>
      </c>
      <c r="E39" s="98">
        <v>169</v>
      </c>
      <c r="F39" s="6" t="s">
        <v>145</v>
      </c>
      <c r="G39" s="6" t="s">
        <v>575</v>
      </c>
      <c r="H39" s="4" t="s">
        <v>133</v>
      </c>
      <c r="I39" s="4" t="s">
        <v>134</v>
      </c>
      <c r="J39" s="9">
        <v>32.866100000000003</v>
      </c>
      <c r="K39" s="10">
        <v>250</v>
      </c>
      <c r="L39" s="12">
        <v>61.685000000000002</v>
      </c>
      <c r="M39" s="15">
        <v>86.6</v>
      </c>
      <c r="N39" s="27">
        <v>9</v>
      </c>
      <c r="O39" s="28">
        <v>111.3</v>
      </c>
      <c r="P39" s="15">
        <v>20</v>
      </c>
      <c r="Q39" s="15">
        <v>220.1</v>
      </c>
      <c r="R39" s="15">
        <v>7.9</v>
      </c>
      <c r="S39" s="16">
        <v>28.6</v>
      </c>
      <c r="T39" s="16">
        <v>10.5</v>
      </c>
      <c r="U39" s="16">
        <v>14.7</v>
      </c>
      <c r="V39" s="16">
        <v>0.2</v>
      </c>
      <c r="W39" s="12">
        <v>300000</v>
      </c>
      <c r="X39" s="12">
        <v>3000</v>
      </c>
      <c r="Y39" s="17">
        <v>0</v>
      </c>
      <c r="Z39" s="17">
        <v>0</v>
      </c>
      <c r="AA39" s="18">
        <v>103</v>
      </c>
      <c r="AB39" s="18">
        <v>4.8</v>
      </c>
      <c r="AC39" s="14">
        <v>0.95339805825242718</v>
      </c>
      <c r="AD39" s="18">
        <v>100.3</v>
      </c>
      <c r="AE39" s="18">
        <v>8.5</v>
      </c>
      <c r="AF39" s="14">
        <v>0.9152542372881356</v>
      </c>
      <c r="AG39" s="18">
        <v>123.6</v>
      </c>
      <c r="AH39" s="18">
        <v>3.8</v>
      </c>
      <c r="AI39" s="14">
        <v>0.96925566343042069</v>
      </c>
      <c r="AJ39" s="16">
        <v>30.931000000000001</v>
      </c>
      <c r="AK39" s="16">
        <v>9.2520000000000007</v>
      </c>
      <c r="AL39" s="14">
        <v>0.70088260967960947</v>
      </c>
      <c r="AM39" s="19">
        <v>2.92</v>
      </c>
      <c r="AN39" s="19">
        <v>0.04</v>
      </c>
      <c r="AO39" s="14">
        <v>0.98630136986301364</v>
      </c>
      <c r="AP39" s="12">
        <v>100957</v>
      </c>
      <c r="AQ39" s="12">
        <v>30</v>
      </c>
      <c r="AR39" s="14">
        <v>0.99970284378497776</v>
      </c>
      <c r="AS39" s="17">
        <v>1.1000000000000001</v>
      </c>
      <c r="AT39" s="17">
        <v>0</v>
      </c>
      <c r="AU39" s="14">
        <v>1</v>
      </c>
    </row>
    <row r="40" spans="1:47" s="20" customFormat="1" ht="33" customHeight="1" x14ac:dyDescent="0.15">
      <c r="A40" s="4" t="s">
        <v>21</v>
      </c>
      <c r="B40" s="4" t="s">
        <v>129</v>
      </c>
      <c r="C40" s="4" t="s">
        <v>130</v>
      </c>
      <c r="D40" s="4" t="s">
        <v>140</v>
      </c>
      <c r="E40" s="98">
        <v>364.38356164383561</v>
      </c>
      <c r="F40" s="6" t="s">
        <v>146</v>
      </c>
      <c r="G40" s="6" t="s">
        <v>575</v>
      </c>
      <c r="H40" s="6" t="s">
        <v>147</v>
      </c>
      <c r="I40" s="6" t="s">
        <v>148</v>
      </c>
      <c r="J40" s="9">
        <v>330</v>
      </c>
      <c r="K40" s="10">
        <v>5500</v>
      </c>
      <c r="L40" s="12">
        <v>133</v>
      </c>
      <c r="M40" s="15">
        <v>305</v>
      </c>
      <c r="N40" s="15">
        <v>5</v>
      </c>
      <c r="O40" s="15">
        <v>295</v>
      </c>
      <c r="P40" s="15">
        <v>20</v>
      </c>
      <c r="Q40" s="15">
        <v>220</v>
      </c>
      <c r="R40" s="15">
        <v>5</v>
      </c>
      <c r="S40" s="16">
        <v>41</v>
      </c>
      <c r="T40" s="16">
        <v>18</v>
      </c>
      <c r="U40" s="16">
        <v>10.5</v>
      </c>
      <c r="V40" s="16">
        <v>0.3</v>
      </c>
      <c r="W40" s="12">
        <v>500000</v>
      </c>
      <c r="X40" s="12">
        <v>200</v>
      </c>
      <c r="Y40" s="17">
        <v>0</v>
      </c>
      <c r="Z40" s="17">
        <v>1</v>
      </c>
      <c r="AA40" s="18">
        <v>63.9</v>
      </c>
      <c r="AB40" s="18">
        <v>2.1</v>
      </c>
      <c r="AC40" s="14">
        <v>0.96713615023474175</v>
      </c>
      <c r="AD40" s="18">
        <v>52.3</v>
      </c>
      <c r="AE40" s="18">
        <v>7</v>
      </c>
      <c r="AF40" s="14">
        <v>0.86615678776290628</v>
      </c>
      <c r="AG40" s="18">
        <v>56</v>
      </c>
      <c r="AH40" s="18">
        <v>2.2000000000000002</v>
      </c>
      <c r="AI40" s="14">
        <v>0.96071428571428574</v>
      </c>
      <c r="AJ40" s="16">
        <v>17.821999999999999</v>
      </c>
      <c r="AK40" s="16">
        <v>4.9889999999999999</v>
      </c>
      <c r="AL40" s="14">
        <v>0.72006508809336767</v>
      </c>
      <c r="AM40" s="19">
        <v>3.7930000000000001</v>
      </c>
      <c r="AN40" s="19">
        <v>4.3999999999999997E-2</v>
      </c>
      <c r="AO40" s="14">
        <v>0.98839968362773534</v>
      </c>
      <c r="AP40" s="12">
        <v>4087</v>
      </c>
      <c r="AQ40" s="12">
        <v>0</v>
      </c>
      <c r="AR40" s="14">
        <v>1</v>
      </c>
      <c r="AS40" s="17">
        <v>1.3029999999999999</v>
      </c>
      <c r="AT40" s="17">
        <v>0</v>
      </c>
      <c r="AU40" s="14">
        <v>1</v>
      </c>
    </row>
    <row r="41" spans="1:47" s="20" customFormat="1" ht="33" customHeight="1" x14ac:dyDescent="0.15">
      <c r="A41" s="4" t="s">
        <v>38</v>
      </c>
      <c r="B41" s="4" t="s">
        <v>129</v>
      </c>
      <c r="C41" s="4" t="s">
        <v>130</v>
      </c>
      <c r="D41" s="4" t="s">
        <v>149</v>
      </c>
      <c r="E41" s="98">
        <v>283.50958904109586</v>
      </c>
      <c r="F41" s="6" t="s">
        <v>150</v>
      </c>
      <c r="G41" s="6" t="s">
        <v>575</v>
      </c>
      <c r="H41" s="6" t="s">
        <v>151</v>
      </c>
      <c r="I41" s="6" t="s">
        <v>152</v>
      </c>
      <c r="J41" s="9">
        <v>14.29</v>
      </c>
      <c r="K41" s="10">
        <v>600</v>
      </c>
      <c r="L41" s="12">
        <v>103.48099999999999</v>
      </c>
      <c r="M41" s="15">
        <v>480</v>
      </c>
      <c r="N41" s="15">
        <v>8</v>
      </c>
      <c r="O41" s="15">
        <v>280</v>
      </c>
      <c r="P41" s="15">
        <v>40</v>
      </c>
      <c r="Q41" s="15">
        <v>510</v>
      </c>
      <c r="R41" s="15">
        <v>10</v>
      </c>
      <c r="S41" s="16">
        <v>95</v>
      </c>
      <c r="T41" s="16">
        <v>20</v>
      </c>
      <c r="U41" s="16">
        <v>25</v>
      </c>
      <c r="V41" s="16">
        <v>0.2</v>
      </c>
      <c r="W41" s="12">
        <v>20000</v>
      </c>
      <c r="X41" s="12">
        <v>3000</v>
      </c>
      <c r="Y41" s="17">
        <v>0</v>
      </c>
      <c r="Z41" s="17">
        <v>0</v>
      </c>
      <c r="AA41" s="18">
        <v>172.1</v>
      </c>
      <c r="AB41" s="18">
        <v>2.2999999999999998</v>
      </c>
      <c r="AC41" s="14">
        <v>0.98663567693201626</v>
      </c>
      <c r="AD41" s="18">
        <v>134.30000000000001</v>
      </c>
      <c r="AE41" s="18">
        <v>7.6</v>
      </c>
      <c r="AF41" s="14">
        <v>0.94341027550260614</v>
      </c>
      <c r="AG41" s="18">
        <v>183.2</v>
      </c>
      <c r="AH41" s="18">
        <v>2.2000000000000002</v>
      </c>
      <c r="AI41" s="14">
        <v>0.9879912663755458</v>
      </c>
      <c r="AJ41" s="16">
        <v>31.152000000000001</v>
      </c>
      <c r="AK41" s="16">
        <v>13.525</v>
      </c>
      <c r="AL41" s="14">
        <v>0.56583846944016436</v>
      </c>
      <c r="AM41" s="19">
        <v>10.542</v>
      </c>
      <c r="AN41" s="19">
        <v>9.4E-2</v>
      </c>
      <c r="AO41" s="14">
        <v>0.99108328590400308</v>
      </c>
      <c r="AP41" s="12">
        <v>37246</v>
      </c>
      <c r="AQ41" s="12">
        <v>476</v>
      </c>
      <c r="AR41" s="14">
        <v>0.98722010417226014</v>
      </c>
      <c r="AS41" s="17">
        <v>2.2999999999999998</v>
      </c>
      <c r="AT41" s="17">
        <v>0</v>
      </c>
      <c r="AU41" s="14">
        <v>1</v>
      </c>
    </row>
    <row r="42" spans="1:47" s="20" customFormat="1" ht="33" customHeight="1" x14ac:dyDescent="0.15">
      <c r="A42" s="44" t="s">
        <v>38</v>
      </c>
      <c r="B42" s="44" t="s">
        <v>129</v>
      </c>
      <c r="C42" s="44" t="s">
        <v>130</v>
      </c>
      <c r="D42" s="44" t="s">
        <v>153</v>
      </c>
      <c r="E42" s="98">
        <v>279.45205479452056</v>
      </c>
      <c r="F42" s="6" t="s">
        <v>154</v>
      </c>
      <c r="G42" s="6" t="s">
        <v>575</v>
      </c>
      <c r="H42" s="6" t="s">
        <v>151</v>
      </c>
      <c r="I42" s="6" t="s">
        <v>155</v>
      </c>
      <c r="J42" s="9">
        <v>0</v>
      </c>
      <c r="K42" s="10">
        <v>450</v>
      </c>
      <c r="L42" s="12">
        <v>102</v>
      </c>
      <c r="M42" s="15">
        <v>400</v>
      </c>
      <c r="N42" s="15">
        <v>120</v>
      </c>
      <c r="O42" s="15">
        <v>450</v>
      </c>
      <c r="P42" s="15">
        <v>130</v>
      </c>
      <c r="Q42" s="15">
        <v>400</v>
      </c>
      <c r="R42" s="15">
        <v>120</v>
      </c>
      <c r="S42" s="16" t="s">
        <v>119</v>
      </c>
      <c r="T42" s="16">
        <v>60</v>
      </c>
      <c r="U42" s="16" t="s">
        <v>119</v>
      </c>
      <c r="V42" s="16">
        <v>8</v>
      </c>
      <c r="W42" s="12">
        <v>0</v>
      </c>
      <c r="X42" s="12">
        <v>0</v>
      </c>
      <c r="Y42" s="17">
        <v>0</v>
      </c>
      <c r="Z42" s="17">
        <v>0</v>
      </c>
      <c r="AA42" s="18">
        <v>452</v>
      </c>
      <c r="AB42" s="18">
        <v>9.6</v>
      </c>
      <c r="AC42" s="14">
        <v>0.97876106194690271</v>
      </c>
      <c r="AD42" s="18">
        <v>178.6</v>
      </c>
      <c r="AE42" s="18">
        <v>21.7</v>
      </c>
      <c r="AF42" s="14">
        <v>0.87849944008958569</v>
      </c>
      <c r="AG42" s="18">
        <v>308.60000000000002</v>
      </c>
      <c r="AH42" s="18">
        <v>5.3</v>
      </c>
      <c r="AI42" s="14">
        <v>0.98282566429034346</v>
      </c>
      <c r="AJ42" s="16">
        <v>80.542000000000002</v>
      </c>
      <c r="AK42" s="16">
        <v>13.634</v>
      </c>
      <c r="AL42" s="14">
        <v>0.83072185940254772</v>
      </c>
      <c r="AM42" s="19">
        <v>13.391999999999999</v>
      </c>
      <c r="AN42" s="19">
        <v>1.343</v>
      </c>
      <c r="AO42" s="14">
        <v>0.89971624850657106</v>
      </c>
      <c r="AP42" s="12">
        <v>15504.2</v>
      </c>
      <c r="AQ42" s="12">
        <v>900</v>
      </c>
      <c r="AR42" s="14">
        <v>0.9419512132196437</v>
      </c>
      <c r="AS42" s="17">
        <v>5.0999999999999996</v>
      </c>
      <c r="AT42" s="17">
        <v>0</v>
      </c>
      <c r="AU42" s="14">
        <v>1</v>
      </c>
    </row>
    <row r="43" spans="1:47" s="20" customFormat="1" ht="33" customHeight="1" x14ac:dyDescent="0.15">
      <c r="A43" s="4" t="s">
        <v>21</v>
      </c>
      <c r="B43" s="4" t="s">
        <v>129</v>
      </c>
      <c r="C43" s="4" t="s">
        <v>130</v>
      </c>
      <c r="D43" s="4" t="s">
        <v>156</v>
      </c>
      <c r="E43" s="98">
        <v>11246.575342465754</v>
      </c>
      <c r="F43" s="6" t="s">
        <v>157</v>
      </c>
      <c r="G43" s="6" t="s">
        <v>575</v>
      </c>
      <c r="H43" s="6" t="s">
        <v>133</v>
      </c>
      <c r="I43" s="6" t="s">
        <v>134</v>
      </c>
      <c r="J43" s="9">
        <v>591.70000000000005</v>
      </c>
      <c r="K43" s="10">
        <v>27000</v>
      </c>
      <c r="L43" s="12">
        <v>4105</v>
      </c>
      <c r="M43" s="15">
        <v>200</v>
      </c>
      <c r="N43" s="15">
        <v>8</v>
      </c>
      <c r="O43" s="15">
        <v>180</v>
      </c>
      <c r="P43" s="15">
        <v>20</v>
      </c>
      <c r="Q43" s="15">
        <v>190</v>
      </c>
      <c r="R43" s="15">
        <v>8</v>
      </c>
      <c r="S43" s="16">
        <v>55</v>
      </c>
      <c r="T43" s="16">
        <v>14</v>
      </c>
      <c r="U43" s="16">
        <v>5</v>
      </c>
      <c r="V43" s="16">
        <v>0.2</v>
      </c>
      <c r="W43" s="12">
        <v>0</v>
      </c>
      <c r="X43" s="12">
        <v>1000</v>
      </c>
      <c r="Y43" s="17">
        <v>0</v>
      </c>
      <c r="Z43" s="17">
        <v>1</v>
      </c>
      <c r="AA43" s="18">
        <v>168.4</v>
      </c>
      <c r="AB43" s="18">
        <v>1</v>
      </c>
      <c r="AC43" s="14">
        <v>0.99406175771971494</v>
      </c>
      <c r="AD43" s="18">
        <v>98.7</v>
      </c>
      <c r="AE43" s="18">
        <v>10.5</v>
      </c>
      <c r="AF43" s="14">
        <v>0.8936170212765957</v>
      </c>
      <c r="AG43" s="18">
        <v>231.8</v>
      </c>
      <c r="AH43" s="18">
        <v>1.6</v>
      </c>
      <c r="AI43" s="14">
        <v>0.99309749784296808</v>
      </c>
      <c r="AJ43" s="16">
        <v>30.952000000000002</v>
      </c>
      <c r="AK43" s="16">
        <v>4.6219999999999999</v>
      </c>
      <c r="AL43" s="14">
        <v>0.85067200827087097</v>
      </c>
      <c r="AM43" s="19">
        <v>2.3330000000000002</v>
      </c>
      <c r="AN43" s="19">
        <v>4.1000000000000002E-2</v>
      </c>
      <c r="AO43" s="14">
        <v>0.98242606086583795</v>
      </c>
      <c r="AP43" s="12">
        <v>198400</v>
      </c>
      <c r="AQ43" s="12">
        <v>42.64</v>
      </c>
      <c r="AR43" s="14">
        <v>0.99978508064516125</v>
      </c>
      <c r="AS43" s="17">
        <v>1</v>
      </c>
      <c r="AT43" s="17">
        <v>0</v>
      </c>
      <c r="AU43" s="14">
        <v>1</v>
      </c>
    </row>
    <row r="44" spans="1:47" s="20" customFormat="1" ht="33" customHeight="1" x14ac:dyDescent="0.15">
      <c r="A44" s="4" t="s">
        <v>38</v>
      </c>
      <c r="B44" s="4" t="s">
        <v>129</v>
      </c>
      <c r="C44" s="4" t="s">
        <v>130</v>
      </c>
      <c r="D44" s="4" t="s">
        <v>158</v>
      </c>
      <c r="E44" s="98">
        <v>2731.5643835616438</v>
      </c>
      <c r="F44" s="6" t="s">
        <v>159</v>
      </c>
      <c r="G44" s="6" t="s">
        <v>575</v>
      </c>
      <c r="H44" s="6" t="s">
        <v>142</v>
      </c>
      <c r="I44" s="6" t="s">
        <v>160</v>
      </c>
      <c r="J44" s="9">
        <v>49.5</v>
      </c>
      <c r="K44" s="10">
        <v>5100</v>
      </c>
      <c r="L44" s="12">
        <v>997.02099999999996</v>
      </c>
      <c r="M44" s="15">
        <v>900</v>
      </c>
      <c r="N44" s="15">
        <v>10</v>
      </c>
      <c r="O44" s="15">
        <v>680</v>
      </c>
      <c r="P44" s="15">
        <v>40</v>
      </c>
      <c r="Q44" s="15">
        <v>620</v>
      </c>
      <c r="R44" s="15">
        <v>10</v>
      </c>
      <c r="S44" s="16">
        <v>190</v>
      </c>
      <c r="T44" s="16">
        <v>20</v>
      </c>
      <c r="U44" s="16">
        <v>15</v>
      </c>
      <c r="V44" s="16">
        <v>0.2</v>
      </c>
      <c r="W44" s="12">
        <v>500000</v>
      </c>
      <c r="X44" s="12">
        <v>3000</v>
      </c>
      <c r="Y44" s="17">
        <v>0</v>
      </c>
      <c r="Z44" s="17">
        <v>1</v>
      </c>
      <c r="AA44" s="18">
        <v>461.9</v>
      </c>
      <c r="AB44" s="18">
        <v>2.1</v>
      </c>
      <c r="AC44" s="14">
        <v>0.99545356137692143</v>
      </c>
      <c r="AD44" s="18">
        <v>173.8</v>
      </c>
      <c r="AE44" s="18">
        <v>11.4</v>
      </c>
      <c r="AF44" s="14">
        <v>0.93440736478711162</v>
      </c>
      <c r="AG44" s="18">
        <v>303.89999999999998</v>
      </c>
      <c r="AH44" s="18">
        <v>5.4</v>
      </c>
      <c r="AI44" s="14">
        <v>0.98223099703849948</v>
      </c>
      <c r="AJ44" s="16">
        <v>109.495</v>
      </c>
      <c r="AK44" s="16">
        <v>19.911999999999999</v>
      </c>
      <c r="AL44" s="14">
        <v>0.81814694734919402</v>
      </c>
      <c r="AM44" s="19">
        <v>5.6959999999999997</v>
      </c>
      <c r="AN44" s="19">
        <v>6.3E-2</v>
      </c>
      <c r="AO44" s="14">
        <v>0.988939606741573</v>
      </c>
      <c r="AP44" s="12">
        <v>4863</v>
      </c>
      <c r="AQ44" s="12">
        <v>40</v>
      </c>
      <c r="AR44" s="14">
        <v>0.99177462471725275</v>
      </c>
      <c r="AS44" s="17">
        <v>3.2</v>
      </c>
      <c r="AT44" s="17">
        <v>0.4</v>
      </c>
      <c r="AU44" s="14">
        <v>0.875</v>
      </c>
    </row>
    <row r="45" spans="1:47" ht="33" customHeight="1" x14ac:dyDescent="0.15">
      <c r="A45" s="4" t="s">
        <v>32</v>
      </c>
      <c r="B45" s="4" t="s">
        <v>161</v>
      </c>
      <c r="C45" s="46" t="s">
        <v>162</v>
      </c>
      <c r="D45" s="4" t="s">
        <v>163</v>
      </c>
      <c r="E45" s="98">
        <v>56865</v>
      </c>
      <c r="F45" s="6" t="s">
        <v>164</v>
      </c>
      <c r="G45" s="6" t="s">
        <v>576</v>
      </c>
      <c r="H45" s="6" t="s">
        <v>165</v>
      </c>
      <c r="I45" s="6" t="s">
        <v>166</v>
      </c>
      <c r="J45" s="47">
        <v>3163</v>
      </c>
      <c r="K45" s="8">
        <v>65000</v>
      </c>
      <c r="L45" s="12">
        <v>20755.724999999999</v>
      </c>
      <c r="M45" s="15">
        <v>200</v>
      </c>
      <c r="N45" s="15">
        <v>8</v>
      </c>
      <c r="O45" s="15">
        <v>200</v>
      </c>
      <c r="P45" s="15">
        <v>30</v>
      </c>
      <c r="Q45" s="15">
        <v>200</v>
      </c>
      <c r="R45" s="15">
        <v>8</v>
      </c>
      <c r="S45" s="16">
        <v>60</v>
      </c>
      <c r="T45" s="16">
        <v>18</v>
      </c>
      <c r="U45" s="16">
        <v>7</v>
      </c>
      <c r="V45" s="16">
        <v>1.5</v>
      </c>
      <c r="W45" s="12">
        <v>500000</v>
      </c>
      <c r="X45" s="12">
        <v>1000</v>
      </c>
      <c r="Y45" s="17">
        <v>0</v>
      </c>
      <c r="Z45" s="17">
        <v>0</v>
      </c>
      <c r="AA45" s="18">
        <v>74.688493150684906</v>
      </c>
      <c r="AB45" s="18">
        <v>1.763013698630137</v>
      </c>
      <c r="AC45" s="14">
        <v>0.97639510955090181</v>
      </c>
      <c r="AD45" s="18">
        <v>103.60273972602732</v>
      </c>
      <c r="AE45" s="18">
        <v>12.271780821917815</v>
      </c>
      <c r="AF45" s="14">
        <v>0.88154964960994298</v>
      </c>
      <c r="AG45" s="18">
        <v>130.79917808219176</v>
      </c>
      <c r="AH45" s="18">
        <v>4.3093150684931496</v>
      </c>
      <c r="AI45" s="14">
        <v>0.96705395911750103</v>
      </c>
      <c r="AJ45" s="16">
        <v>29.77375890410957</v>
      </c>
      <c r="AK45" s="16">
        <v>9.5621479452054743</v>
      </c>
      <c r="AL45" s="14">
        <v>0.67883974690593596</v>
      </c>
      <c r="AM45" s="19">
        <v>2.9100739726027376</v>
      </c>
      <c r="AN45" s="19">
        <v>0.50157534246575319</v>
      </c>
      <c r="AO45" s="14">
        <v>0.82764172073016073</v>
      </c>
      <c r="AP45" s="12">
        <v>1282.8767123287671</v>
      </c>
      <c r="AQ45" s="12">
        <v>58.783561643835618</v>
      </c>
      <c r="AR45" s="14">
        <v>0.95417832354511478</v>
      </c>
      <c r="AS45" s="17">
        <v>1.6</v>
      </c>
      <c r="AT45" s="48">
        <v>1.4</v>
      </c>
      <c r="AU45" s="14">
        <v>0.12500000000000011</v>
      </c>
    </row>
    <row r="46" spans="1:47" ht="33" customHeight="1" x14ac:dyDescent="0.15">
      <c r="A46" s="4" t="s">
        <v>32</v>
      </c>
      <c r="B46" s="4" t="s">
        <v>167</v>
      </c>
      <c r="C46" s="23" t="s">
        <v>162</v>
      </c>
      <c r="D46" s="23" t="s">
        <v>168</v>
      </c>
      <c r="E46" s="98">
        <v>42786.301369863017</v>
      </c>
      <c r="F46" s="6" t="s">
        <v>169</v>
      </c>
      <c r="G46" s="6" t="s">
        <v>576</v>
      </c>
      <c r="H46" s="4" t="s">
        <v>170</v>
      </c>
      <c r="I46" s="4" t="s">
        <v>171</v>
      </c>
      <c r="J46" s="47">
        <v>3163</v>
      </c>
      <c r="K46" s="8">
        <v>70000</v>
      </c>
      <c r="L46" s="12">
        <v>15617</v>
      </c>
      <c r="M46" s="15">
        <v>200</v>
      </c>
      <c r="N46" s="27">
        <v>8</v>
      </c>
      <c r="O46" s="28">
        <v>200</v>
      </c>
      <c r="P46" s="15">
        <v>28</v>
      </c>
      <c r="Q46" s="15">
        <v>200</v>
      </c>
      <c r="R46" s="15">
        <v>8</v>
      </c>
      <c r="S46" s="16">
        <v>60</v>
      </c>
      <c r="T46" s="16">
        <v>18</v>
      </c>
      <c r="U46" s="16">
        <v>7</v>
      </c>
      <c r="V46" s="16">
        <v>0.8</v>
      </c>
      <c r="W46" s="12">
        <v>500000</v>
      </c>
      <c r="X46" s="12">
        <v>1000</v>
      </c>
      <c r="Y46" s="17">
        <v>0</v>
      </c>
      <c r="Z46" s="17">
        <v>0</v>
      </c>
      <c r="AA46" s="18">
        <v>77.5</v>
      </c>
      <c r="AB46" s="18">
        <v>2.2000000000000002</v>
      </c>
      <c r="AC46" s="14">
        <v>0.9716129032258064</v>
      </c>
      <c r="AD46" s="18">
        <v>108.1</v>
      </c>
      <c r="AE46" s="18">
        <v>18.2</v>
      </c>
      <c r="AF46" s="14">
        <v>0.83163737280296024</v>
      </c>
      <c r="AG46" s="18">
        <v>118.4</v>
      </c>
      <c r="AH46" s="18">
        <v>4.8</v>
      </c>
      <c r="AI46" s="14">
        <v>0.95945945945945943</v>
      </c>
      <c r="AJ46" s="16">
        <v>28.361000000000001</v>
      </c>
      <c r="AK46" s="16">
        <v>11.625999999999999</v>
      </c>
      <c r="AL46" s="14">
        <v>0.59007087197207442</v>
      </c>
      <c r="AM46" s="19">
        <v>3.121</v>
      </c>
      <c r="AN46" s="19">
        <v>0.53600000000000003</v>
      </c>
      <c r="AO46" s="14">
        <v>0.82826017302146748</v>
      </c>
      <c r="AP46" s="12">
        <v>1903</v>
      </c>
      <c r="AQ46" s="12">
        <v>108</v>
      </c>
      <c r="AR46" s="14">
        <v>0.94324750394114554</v>
      </c>
      <c r="AS46" s="17">
        <v>1.75</v>
      </c>
      <c r="AT46" s="17">
        <v>0.875</v>
      </c>
      <c r="AU46" s="14">
        <v>0.5</v>
      </c>
    </row>
    <row r="47" spans="1:47" ht="12.75" x14ac:dyDescent="0.15">
      <c r="A47" s="4" t="s">
        <v>32</v>
      </c>
      <c r="B47" s="4" t="s">
        <v>167</v>
      </c>
      <c r="C47" s="4" t="s">
        <v>162</v>
      </c>
      <c r="D47" s="4" t="s">
        <v>172</v>
      </c>
      <c r="E47" s="98">
        <v>1676</v>
      </c>
      <c r="F47" s="6" t="s">
        <v>173</v>
      </c>
      <c r="G47" s="6" t="s">
        <v>576</v>
      </c>
      <c r="H47" s="6" t="s">
        <v>165</v>
      </c>
      <c r="I47" s="6" t="s">
        <v>174</v>
      </c>
      <c r="J47" s="47">
        <v>300</v>
      </c>
      <c r="K47" s="8">
        <v>3200</v>
      </c>
      <c r="L47" s="12">
        <v>611.74</v>
      </c>
      <c r="M47" s="15">
        <v>145</v>
      </c>
      <c r="N47" s="15">
        <v>3.2</v>
      </c>
      <c r="O47" s="15">
        <v>120</v>
      </c>
      <c r="P47" s="15">
        <v>5.5</v>
      </c>
      <c r="Q47" s="15">
        <v>185</v>
      </c>
      <c r="R47" s="15">
        <v>5.8</v>
      </c>
      <c r="S47" s="16">
        <v>83</v>
      </c>
      <c r="T47" s="16">
        <v>11.7</v>
      </c>
      <c r="U47" s="16">
        <v>8.5</v>
      </c>
      <c r="V47" s="16">
        <v>1.1000000000000001</v>
      </c>
      <c r="W47" s="12">
        <v>70000</v>
      </c>
      <c r="X47" s="12">
        <v>100</v>
      </c>
      <c r="Y47" s="17">
        <v>0</v>
      </c>
      <c r="Z47" s="17">
        <v>0</v>
      </c>
      <c r="AA47" s="18">
        <v>66.599999999999994</v>
      </c>
      <c r="AB47" s="18">
        <v>6.8</v>
      </c>
      <c r="AC47" s="14">
        <v>0.89789789789789787</v>
      </c>
      <c r="AD47" s="18">
        <v>71.400000000000006</v>
      </c>
      <c r="AE47" s="18">
        <v>17.600000000000001</v>
      </c>
      <c r="AF47" s="14">
        <v>0.75350140056022408</v>
      </c>
      <c r="AG47" s="18">
        <v>196.1</v>
      </c>
      <c r="AH47" s="18">
        <v>3.2</v>
      </c>
      <c r="AI47" s="14">
        <v>0.98368179500254971</v>
      </c>
      <c r="AJ47" s="16">
        <v>43.68</v>
      </c>
      <c r="AK47" s="16">
        <v>8.5</v>
      </c>
      <c r="AL47" s="14">
        <v>0.80540293040293043</v>
      </c>
      <c r="AM47" s="19">
        <v>3.69</v>
      </c>
      <c r="AN47" s="19">
        <v>0.57999999999999996</v>
      </c>
      <c r="AO47" s="14">
        <v>0.84281842818428188</v>
      </c>
      <c r="AP47" s="12">
        <v>56103</v>
      </c>
      <c r="AQ47" s="12">
        <v>1</v>
      </c>
      <c r="AR47" s="14">
        <v>0.99998217564123126</v>
      </c>
      <c r="AS47" s="17">
        <v>0.5</v>
      </c>
      <c r="AT47" s="17">
        <v>0</v>
      </c>
      <c r="AU47" s="14">
        <v>1</v>
      </c>
    </row>
    <row r="48" spans="1:47" ht="32.25" customHeight="1" x14ac:dyDescent="0.15">
      <c r="A48" s="4" t="s">
        <v>21</v>
      </c>
      <c r="B48" s="4" t="s">
        <v>167</v>
      </c>
      <c r="C48" s="4" t="s">
        <v>162</v>
      </c>
      <c r="D48" s="4" t="s">
        <v>175</v>
      </c>
      <c r="E48" s="98">
        <v>1128.7671232876712</v>
      </c>
      <c r="F48" s="6" t="s">
        <v>176</v>
      </c>
      <c r="G48" s="6" t="s">
        <v>576</v>
      </c>
      <c r="H48" s="6" t="s">
        <v>165</v>
      </c>
      <c r="I48" s="6" t="s">
        <v>166</v>
      </c>
      <c r="J48" s="47">
        <v>994.19730000000004</v>
      </c>
      <c r="K48" s="8">
        <v>3500</v>
      </c>
      <c r="L48" s="12">
        <v>412</v>
      </c>
      <c r="M48" s="15">
        <v>240</v>
      </c>
      <c r="N48" s="15">
        <v>8</v>
      </c>
      <c r="O48" s="15">
        <v>230</v>
      </c>
      <c r="P48" s="15">
        <v>28</v>
      </c>
      <c r="Q48" s="15">
        <v>220</v>
      </c>
      <c r="R48" s="15">
        <v>7</v>
      </c>
      <c r="S48" s="16">
        <v>53</v>
      </c>
      <c r="T48" s="16">
        <v>18</v>
      </c>
      <c r="U48" s="16">
        <v>7</v>
      </c>
      <c r="V48" s="16">
        <v>1.8</v>
      </c>
      <c r="W48" s="12">
        <v>100000</v>
      </c>
      <c r="X48" s="12">
        <v>1000</v>
      </c>
      <c r="Y48" s="17">
        <v>0</v>
      </c>
      <c r="Z48" s="17">
        <v>0</v>
      </c>
      <c r="AA48" s="18">
        <v>59.3</v>
      </c>
      <c r="AB48" s="18">
        <v>2.8</v>
      </c>
      <c r="AC48" s="14">
        <v>0.95278246205733563</v>
      </c>
      <c r="AD48" s="18">
        <v>72.900000000000006</v>
      </c>
      <c r="AE48" s="18">
        <v>17.7</v>
      </c>
      <c r="AF48" s="14">
        <v>0.75720164609053497</v>
      </c>
      <c r="AG48" s="18">
        <v>61.6</v>
      </c>
      <c r="AH48" s="18">
        <v>0.8</v>
      </c>
      <c r="AI48" s="14">
        <v>0.98701298701298701</v>
      </c>
      <c r="AJ48" s="16">
        <v>34.68</v>
      </c>
      <c r="AK48" s="16">
        <v>12.034000000000001</v>
      </c>
      <c r="AL48" s="14">
        <v>0.65299884659746255</v>
      </c>
      <c r="AM48" s="19">
        <v>2.4710000000000001</v>
      </c>
      <c r="AN48" s="19">
        <v>0.13300000000000001</v>
      </c>
      <c r="AO48" s="14">
        <v>0.94617563739376775</v>
      </c>
      <c r="AP48" s="12">
        <v>94751</v>
      </c>
      <c r="AQ48" s="12">
        <v>2</v>
      </c>
      <c r="AR48" s="14">
        <v>0.99997889204335577</v>
      </c>
      <c r="AS48" s="17">
        <v>0.42</v>
      </c>
      <c r="AT48" s="17">
        <v>0</v>
      </c>
      <c r="AU48" s="14">
        <v>1</v>
      </c>
    </row>
    <row r="49" spans="1:47" ht="32.25" customHeight="1" x14ac:dyDescent="0.15">
      <c r="A49" s="4" t="s">
        <v>38</v>
      </c>
      <c r="B49" s="4" t="s">
        <v>167</v>
      </c>
      <c r="C49" s="4" t="s">
        <v>162</v>
      </c>
      <c r="D49" s="4" t="s">
        <v>177</v>
      </c>
      <c r="E49" s="98">
        <v>151</v>
      </c>
      <c r="F49" s="6" t="s">
        <v>178</v>
      </c>
      <c r="G49" s="6" t="s">
        <v>576</v>
      </c>
      <c r="H49" s="6" t="s">
        <v>179</v>
      </c>
      <c r="I49" s="6" t="s">
        <v>180</v>
      </c>
      <c r="J49" s="47">
        <v>14.493399999999999</v>
      </c>
      <c r="K49" s="8">
        <v>400</v>
      </c>
      <c r="L49" s="12">
        <v>55.115000000000002</v>
      </c>
      <c r="M49" s="15">
        <v>450</v>
      </c>
      <c r="N49" s="15">
        <v>5</v>
      </c>
      <c r="O49" s="15">
        <v>350</v>
      </c>
      <c r="P49" s="15">
        <v>30</v>
      </c>
      <c r="Q49" s="15">
        <v>300</v>
      </c>
      <c r="R49" s="15">
        <v>3</v>
      </c>
      <c r="S49" s="16">
        <v>60</v>
      </c>
      <c r="T49" s="16">
        <v>18</v>
      </c>
      <c r="U49" s="16">
        <v>9</v>
      </c>
      <c r="V49" s="16">
        <v>1.8</v>
      </c>
      <c r="W49" s="12">
        <v>10000</v>
      </c>
      <c r="X49" s="12">
        <v>1000</v>
      </c>
      <c r="Y49" s="17">
        <v>0</v>
      </c>
      <c r="Z49" s="17">
        <v>0</v>
      </c>
      <c r="AA49" s="18">
        <v>908.6</v>
      </c>
      <c r="AB49" s="18">
        <v>2.6</v>
      </c>
      <c r="AC49" s="14">
        <v>0.99713845476557339</v>
      </c>
      <c r="AD49" s="18">
        <v>563.79999999999995</v>
      </c>
      <c r="AE49" s="18">
        <v>6.2</v>
      </c>
      <c r="AF49" s="14">
        <v>0.98900319262149694</v>
      </c>
      <c r="AG49" s="18">
        <v>388.2</v>
      </c>
      <c r="AH49" s="18">
        <v>1.8</v>
      </c>
      <c r="AI49" s="14">
        <v>0.99536321483771251</v>
      </c>
      <c r="AJ49" s="16">
        <v>59.122999999999998</v>
      </c>
      <c r="AK49" s="16">
        <v>7.7290000000000001</v>
      </c>
      <c r="AL49" s="14">
        <v>0.86927253353178968</v>
      </c>
      <c r="AM49" s="19">
        <v>27.893999999999998</v>
      </c>
      <c r="AN49" s="19">
        <v>1.766</v>
      </c>
      <c r="AO49" s="14">
        <v>0.93668889366888941</v>
      </c>
      <c r="AP49" s="12">
        <v>88042</v>
      </c>
      <c r="AQ49" s="12">
        <v>42.5</v>
      </c>
      <c r="AR49" s="14">
        <v>0.99951727584561911</v>
      </c>
      <c r="AS49" s="17">
        <v>4.55</v>
      </c>
      <c r="AT49" s="17">
        <v>0</v>
      </c>
      <c r="AU49" s="14">
        <v>1</v>
      </c>
    </row>
    <row r="50" spans="1:47" ht="33" customHeight="1" x14ac:dyDescent="0.15">
      <c r="A50" s="4" t="s">
        <v>38</v>
      </c>
      <c r="B50" s="4" t="s">
        <v>167</v>
      </c>
      <c r="C50" s="4" t="s">
        <v>162</v>
      </c>
      <c r="D50" s="4" t="s">
        <v>181</v>
      </c>
      <c r="E50" s="98">
        <v>158.9041095890411</v>
      </c>
      <c r="F50" s="6" t="s">
        <v>182</v>
      </c>
      <c r="G50" s="6" t="s">
        <v>576</v>
      </c>
      <c r="H50" s="6" t="s">
        <v>183</v>
      </c>
      <c r="I50" s="6" t="s">
        <v>183</v>
      </c>
      <c r="J50" s="47">
        <v>0.33400000000000002</v>
      </c>
      <c r="K50" s="8">
        <v>200</v>
      </c>
      <c r="L50" s="12">
        <v>58</v>
      </c>
      <c r="M50" s="15">
        <v>200</v>
      </c>
      <c r="N50" s="15">
        <v>3</v>
      </c>
      <c r="O50" s="15">
        <v>90</v>
      </c>
      <c r="P50" s="15">
        <v>10</v>
      </c>
      <c r="Q50" s="15">
        <v>185</v>
      </c>
      <c r="R50" s="15">
        <v>2</v>
      </c>
      <c r="S50" s="16">
        <v>50</v>
      </c>
      <c r="T50" s="16">
        <v>12</v>
      </c>
      <c r="U50" s="16">
        <v>9</v>
      </c>
      <c r="V50" s="16">
        <v>0.3</v>
      </c>
      <c r="W50" s="12">
        <v>18000</v>
      </c>
      <c r="X50" s="12">
        <v>200</v>
      </c>
      <c r="Y50" s="17">
        <v>0</v>
      </c>
      <c r="Z50" s="17">
        <v>1</v>
      </c>
      <c r="AA50" s="18">
        <v>50</v>
      </c>
      <c r="AB50" s="18">
        <v>1.5</v>
      </c>
      <c r="AC50" s="14">
        <v>0.97</v>
      </c>
      <c r="AD50" s="18">
        <v>32.700000000000003</v>
      </c>
      <c r="AE50" s="18">
        <v>3.9</v>
      </c>
      <c r="AF50" s="14">
        <v>0.88073394495412849</v>
      </c>
      <c r="AG50" s="18">
        <v>53.1</v>
      </c>
      <c r="AH50" s="18">
        <v>2.6</v>
      </c>
      <c r="AI50" s="14">
        <v>0.95103578154425616</v>
      </c>
      <c r="AJ50" s="16">
        <v>13.596</v>
      </c>
      <c r="AK50" s="16">
        <v>4.1959999999999997</v>
      </c>
      <c r="AL50" s="14">
        <v>0.69137981759340983</v>
      </c>
      <c r="AM50" s="19">
        <v>1.474</v>
      </c>
      <c r="AN50" s="19">
        <v>0.17899999999999999</v>
      </c>
      <c r="AO50" s="14">
        <v>0.87856173677069194</v>
      </c>
      <c r="AP50" s="12">
        <v>7833</v>
      </c>
      <c r="AQ50" s="12">
        <v>131</v>
      </c>
      <c r="AR50" s="14">
        <v>0.98327588408017363</v>
      </c>
      <c r="AS50" s="17">
        <v>0</v>
      </c>
      <c r="AT50" s="17">
        <v>0</v>
      </c>
      <c r="AU50" s="14" t="s">
        <v>28</v>
      </c>
    </row>
    <row r="51" spans="1:47" ht="33" customHeight="1" x14ac:dyDescent="0.15">
      <c r="A51" s="4" t="s">
        <v>38</v>
      </c>
      <c r="B51" s="4" t="s">
        <v>167</v>
      </c>
      <c r="C51" s="23" t="s">
        <v>162</v>
      </c>
      <c r="D51" s="4" t="s">
        <v>181</v>
      </c>
      <c r="E51" s="98">
        <v>369.86301369863014</v>
      </c>
      <c r="F51" s="6" t="s">
        <v>184</v>
      </c>
      <c r="G51" s="6" t="s">
        <v>576</v>
      </c>
      <c r="H51" s="6" t="s">
        <v>183</v>
      </c>
      <c r="I51" s="6" t="s">
        <v>183</v>
      </c>
      <c r="J51" s="47">
        <v>0.14399999999999999</v>
      </c>
      <c r="K51" s="8">
        <v>500</v>
      </c>
      <c r="L51" s="12">
        <v>135</v>
      </c>
      <c r="M51" s="15">
        <v>992</v>
      </c>
      <c r="N51" s="27">
        <v>5</v>
      </c>
      <c r="O51" s="28">
        <v>783</v>
      </c>
      <c r="P51" s="15">
        <v>25</v>
      </c>
      <c r="Q51" s="15">
        <v>480</v>
      </c>
      <c r="R51" s="15">
        <v>3</v>
      </c>
      <c r="S51" s="16">
        <v>73.400000000000006</v>
      </c>
      <c r="T51" s="16">
        <v>12</v>
      </c>
      <c r="U51" s="16">
        <v>12.6</v>
      </c>
      <c r="V51" s="16">
        <v>0.3</v>
      </c>
      <c r="W51" s="12">
        <v>250000</v>
      </c>
      <c r="X51" s="12">
        <v>200</v>
      </c>
      <c r="Y51" s="17">
        <v>0</v>
      </c>
      <c r="Z51" s="17">
        <v>1</v>
      </c>
      <c r="AA51" s="18">
        <v>651.6</v>
      </c>
      <c r="AB51" s="18">
        <v>7.1</v>
      </c>
      <c r="AC51" s="14">
        <v>0.98910374462860651</v>
      </c>
      <c r="AD51" s="18">
        <v>425.9</v>
      </c>
      <c r="AE51" s="18">
        <v>18.399999999999999</v>
      </c>
      <c r="AF51" s="14">
        <v>0.95679737027471234</v>
      </c>
      <c r="AG51" s="18">
        <v>425.9</v>
      </c>
      <c r="AH51" s="18">
        <v>2.1</v>
      </c>
      <c r="AI51" s="14">
        <v>0.99506926508570082</v>
      </c>
      <c r="AJ51" s="16">
        <v>25.074999999999999</v>
      </c>
      <c r="AK51" s="16">
        <v>6.1669999999999998</v>
      </c>
      <c r="AL51" s="14">
        <v>0.75405782652043873</v>
      </c>
      <c r="AM51" s="19">
        <v>1.3819999999999999</v>
      </c>
      <c r="AN51" s="19">
        <v>0.10100000000000001</v>
      </c>
      <c r="AO51" s="14">
        <v>0.926917510853835</v>
      </c>
      <c r="AP51" s="12">
        <v>64021</v>
      </c>
      <c r="AQ51" s="12">
        <v>87</v>
      </c>
      <c r="AR51" s="14">
        <v>0.99864107089861143</v>
      </c>
      <c r="AS51" s="17">
        <v>0</v>
      </c>
      <c r="AT51" s="17">
        <v>0</v>
      </c>
      <c r="AU51" s="14" t="s">
        <v>28</v>
      </c>
    </row>
    <row r="52" spans="1:47" ht="33" customHeight="1" x14ac:dyDescent="0.15">
      <c r="A52" s="4" t="s">
        <v>21</v>
      </c>
      <c r="B52" s="4" t="s">
        <v>167</v>
      </c>
      <c r="C52" s="4" t="s">
        <v>162</v>
      </c>
      <c r="D52" s="4" t="s">
        <v>185</v>
      </c>
      <c r="E52" s="98">
        <v>293.15068493150687</v>
      </c>
      <c r="F52" s="6" t="s">
        <v>186</v>
      </c>
      <c r="G52" s="6" t="s">
        <v>576</v>
      </c>
      <c r="H52" s="6" t="s">
        <v>187</v>
      </c>
      <c r="I52" s="6" t="s">
        <v>188</v>
      </c>
      <c r="J52" s="47">
        <v>0.94</v>
      </c>
      <c r="K52" s="8">
        <v>1200</v>
      </c>
      <c r="L52" s="12">
        <v>107</v>
      </c>
      <c r="M52" s="15">
        <v>310</v>
      </c>
      <c r="N52" s="15">
        <v>8</v>
      </c>
      <c r="O52" s="15">
        <v>240</v>
      </c>
      <c r="P52" s="15">
        <v>14</v>
      </c>
      <c r="Q52" s="15">
        <v>240</v>
      </c>
      <c r="R52" s="15">
        <v>7</v>
      </c>
      <c r="S52" s="16">
        <v>65</v>
      </c>
      <c r="T52" s="16">
        <v>14.2</v>
      </c>
      <c r="U52" s="16">
        <v>10</v>
      </c>
      <c r="V52" s="16">
        <v>0.2</v>
      </c>
      <c r="W52" s="12">
        <v>15000</v>
      </c>
      <c r="X52" s="12">
        <v>1000</v>
      </c>
      <c r="Y52" s="17">
        <v>1</v>
      </c>
      <c r="Z52" s="17">
        <v>1</v>
      </c>
      <c r="AA52" s="49">
        <v>451.2</v>
      </c>
      <c r="AB52" s="49">
        <v>3.4</v>
      </c>
      <c r="AC52" s="14">
        <v>0.99246453900709219</v>
      </c>
      <c r="AD52" s="49">
        <v>317.5</v>
      </c>
      <c r="AE52" s="49">
        <v>3.7</v>
      </c>
      <c r="AF52" s="14">
        <v>0.98834645669291343</v>
      </c>
      <c r="AG52" s="49">
        <v>494.5</v>
      </c>
      <c r="AH52" s="49">
        <v>1.4</v>
      </c>
      <c r="AI52" s="14">
        <v>0.99716885743174921</v>
      </c>
      <c r="AJ52" s="50">
        <v>43.9</v>
      </c>
      <c r="AK52" s="50">
        <v>4.4800000000000004</v>
      </c>
      <c r="AL52" s="14">
        <v>0.89794988610478355</v>
      </c>
      <c r="AM52" s="51">
        <v>14.8</v>
      </c>
      <c r="AN52" s="51">
        <v>0.08</v>
      </c>
      <c r="AO52" s="14">
        <v>0.99459459459459465</v>
      </c>
      <c r="AP52" s="39">
        <v>61372</v>
      </c>
      <c r="AQ52" s="39">
        <v>62.2</v>
      </c>
      <c r="AR52" s="14">
        <v>0.99898650850550741</v>
      </c>
      <c r="AS52" s="17">
        <v>1.94</v>
      </c>
      <c r="AT52" s="17">
        <v>0.08</v>
      </c>
      <c r="AU52" s="14">
        <v>0.95876288659793818</v>
      </c>
    </row>
    <row r="53" spans="1:47" ht="33" customHeight="1" x14ac:dyDescent="0.15">
      <c r="A53" s="4" t="s">
        <v>38</v>
      </c>
      <c r="B53" s="4" t="s">
        <v>167</v>
      </c>
      <c r="C53" s="4" t="s">
        <v>162</v>
      </c>
      <c r="D53" s="4" t="s">
        <v>189</v>
      </c>
      <c r="E53" s="98">
        <v>63.013698630136986</v>
      </c>
      <c r="F53" s="6" t="s">
        <v>190</v>
      </c>
      <c r="G53" s="6" t="s">
        <v>576</v>
      </c>
      <c r="H53" s="6" t="s">
        <v>191</v>
      </c>
      <c r="I53" s="6" t="s">
        <v>192</v>
      </c>
      <c r="J53" s="47">
        <v>53</v>
      </c>
      <c r="K53" s="8">
        <v>300</v>
      </c>
      <c r="L53" s="12">
        <v>23</v>
      </c>
      <c r="M53" s="15">
        <v>510</v>
      </c>
      <c r="N53" s="15">
        <v>5</v>
      </c>
      <c r="O53" s="15">
        <v>390</v>
      </c>
      <c r="P53" s="15">
        <v>30</v>
      </c>
      <c r="Q53" s="15">
        <v>470</v>
      </c>
      <c r="R53" s="15">
        <v>5</v>
      </c>
      <c r="S53" s="16">
        <v>31</v>
      </c>
      <c r="T53" s="16">
        <v>16</v>
      </c>
      <c r="U53" s="16">
        <v>16</v>
      </c>
      <c r="V53" s="16">
        <v>1.5</v>
      </c>
      <c r="W53" s="12">
        <v>300000</v>
      </c>
      <c r="X53" s="12">
        <v>1000</v>
      </c>
      <c r="Y53" s="17">
        <v>0</v>
      </c>
      <c r="Z53" s="17">
        <v>0</v>
      </c>
      <c r="AA53" s="18">
        <v>326.10000000000002</v>
      </c>
      <c r="AB53" s="18">
        <v>3.6</v>
      </c>
      <c r="AC53" s="14">
        <v>0.98896044158233676</v>
      </c>
      <c r="AD53" s="18">
        <v>164.1</v>
      </c>
      <c r="AE53" s="18">
        <v>10.1</v>
      </c>
      <c r="AF53" s="14">
        <v>0.93845216331505177</v>
      </c>
      <c r="AG53" s="18">
        <v>383</v>
      </c>
      <c r="AH53" s="18">
        <v>3.1</v>
      </c>
      <c r="AI53" s="14">
        <v>0.99190600522193206</v>
      </c>
      <c r="AJ53" s="16">
        <v>22.574999999999999</v>
      </c>
      <c r="AK53" s="16">
        <v>3.9369999999999998</v>
      </c>
      <c r="AL53" s="14">
        <v>0.82560354374307865</v>
      </c>
      <c r="AM53" s="19">
        <v>8.6280000000000001</v>
      </c>
      <c r="AN53" s="19">
        <v>0.76</v>
      </c>
      <c r="AO53" s="14">
        <v>0.91191469633750577</v>
      </c>
      <c r="AP53" s="12">
        <v>91906</v>
      </c>
      <c r="AQ53" s="12">
        <v>2</v>
      </c>
      <c r="AR53" s="14">
        <v>0.99997823863512725</v>
      </c>
      <c r="AS53" s="17">
        <v>8.1999999999999993</v>
      </c>
      <c r="AT53" s="17">
        <v>0.1</v>
      </c>
      <c r="AU53" s="14">
        <v>0.98780487804878048</v>
      </c>
    </row>
    <row r="54" spans="1:47" ht="33" customHeight="1" x14ac:dyDescent="0.15">
      <c r="A54" s="4" t="s">
        <v>38</v>
      </c>
      <c r="B54" s="4" t="s">
        <v>167</v>
      </c>
      <c r="C54" s="4" t="s">
        <v>162</v>
      </c>
      <c r="D54" s="23" t="s">
        <v>189</v>
      </c>
      <c r="E54" s="98">
        <v>287.67123287671234</v>
      </c>
      <c r="F54" s="6" t="s">
        <v>193</v>
      </c>
      <c r="G54" s="6" t="s">
        <v>576</v>
      </c>
      <c r="H54" s="4" t="s">
        <v>191</v>
      </c>
      <c r="I54" s="4" t="s">
        <v>194</v>
      </c>
      <c r="J54" s="47">
        <v>22</v>
      </c>
      <c r="K54" s="8">
        <v>650</v>
      </c>
      <c r="L54" s="12">
        <v>105</v>
      </c>
      <c r="M54" s="15">
        <v>330</v>
      </c>
      <c r="N54" s="27">
        <v>9</v>
      </c>
      <c r="O54" s="28">
        <v>340</v>
      </c>
      <c r="P54" s="15">
        <v>34</v>
      </c>
      <c r="Q54" s="15">
        <v>150</v>
      </c>
      <c r="R54" s="15">
        <v>9</v>
      </c>
      <c r="S54" s="16">
        <v>62</v>
      </c>
      <c r="T54" s="16">
        <v>16</v>
      </c>
      <c r="U54" s="16">
        <v>13.7</v>
      </c>
      <c r="V54" s="16">
        <v>1.5</v>
      </c>
      <c r="W54" s="12">
        <v>250000</v>
      </c>
      <c r="X54" s="12">
        <v>2000</v>
      </c>
      <c r="Y54" s="17">
        <v>0</v>
      </c>
      <c r="Z54" s="17">
        <v>0</v>
      </c>
      <c r="AA54" s="18">
        <v>365.3</v>
      </c>
      <c r="AB54" s="18">
        <v>5.9</v>
      </c>
      <c r="AC54" s="14">
        <v>0.98384889132220088</v>
      </c>
      <c r="AD54" s="18">
        <v>206.3</v>
      </c>
      <c r="AE54" s="18">
        <v>15</v>
      </c>
      <c r="AF54" s="14">
        <v>0.92729035385361125</v>
      </c>
      <c r="AG54" s="18">
        <v>539.29999999999995</v>
      </c>
      <c r="AH54" s="18">
        <v>9.3000000000000007</v>
      </c>
      <c r="AI54" s="14">
        <v>0.98275542369738544</v>
      </c>
      <c r="AJ54" s="16">
        <v>40.667999999999999</v>
      </c>
      <c r="AK54" s="16">
        <v>9.9190000000000005</v>
      </c>
      <c r="AL54" s="14">
        <v>0.75609816071604208</v>
      </c>
      <c r="AM54" s="19">
        <v>14.278</v>
      </c>
      <c r="AN54" s="19">
        <v>2.1989999999999998</v>
      </c>
      <c r="AO54" s="14">
        <v>0.84598683288976051</v>
      </c>
      <c r="AP54" s="12">
        <v>95027</v>
      </c>
      <c r="AQ54" s="12">
        <v>214</v>
      </c>
      <c r="AR54" s="14">
        <v>0.99774800846075329</v>
      </c>
      <c r="AS54" s="17">
        <v>0.6</v>
      </c>
      <c r="AT54" s="17">
        <v>0.1</v>
      </c>
      <c r="AU54" s="14">
        <v>0.83333333333333326</v>
      </c>
    </row>
    <row r="55" spans="1:47" ht="33" customHeight="1" x14ac:dyDescent="0.15">
      <c r="A55" s="4" t="s">
        <v>21</v>
      </c>
      <c r="B55" s="4" t="s">
        <v>167</v>
      </c>
      <c r="C55" s="4" t="s">
        <v>162</v>
      </c>
      <c r="D55" s="4" t="s">
        <v>195</v>
      </c>
      <c r="E55" s="98">
        <v>19</v>
      </c>
      <c r="F55" s="6" t="s">
        <v>196</v>
      </c>
      <c r="G55" s="6" t="s">
        <v>576</v>
      </c>
      <c r="H55" s="6" t="s">
        <v>191</v>
      </c>
      <c r="I55" s="6" t="s">
        <v>191</v>
      </c>
      <c r="J55" s="47">
        <v>165.2</v>
      </c>
      <c r="K55" s="8">
        <v>1800</v>
      </c>
      <c r="L55" s="12">
        <v>6.9349999999999996</v>
      </c>
      <c r="M55" s="13">
        <v>200</v>
      </c>
      <c r="N55" s="13">
        <v>8</v>
      </c>
      <c r="O55" s="13">
        <v>230</v>
      </c>
      <c r="P55" s="13">
        <v>40</v>
      </c>
      <c r="Q55" s="13">
        <v>370</v>
      </c>
      <c r="R55" s="13">
        <v>10</v>
      </c>
      <c r="S55" s="16">
        <v>38</v>
      </c>
      <c r="T55" s="16">
        <v>20</v>
      </c>
      <c r="U55" s="16">
        <v>7</v>
      </c>
      <c r="V55" s="16">
        <v>2</v>
      </c>
      <c r="W55" s="12">
        <v>66000</v>
      </c>
      <c r="X55" s="12">
        <v>2</v>
      </c>
      <c r="Y55" s="17">
        <v>0</v>
      </c>
      <c r="Z55" s="17">
        <v>0</v>
      </c>
      <c r="AA55" s="18">
        <v>51.6</v>
      </c>
      <c r="AB55" s="18">
        <v>5.3</v>
      </c>
      <c r="AC55" s="14">
        <v>0.8972868217054264</v>
      </c>
      <c r="AD55" s="18">
        <v>33.5</v>
      </c>
      <c r="AE55" s="18">
        <v>6.2</v>
      </c>
      <c r="AF55" s="14">
        <v>0.81492537313432833</v>
      </c>
      <c r="AG55" s="18">
        <v>38.5</v>
      </c>
      <c r="AH55" s="18">
        <v>3.2</v>
      </c>
      <c r="AI55" s="14">
        <v>0.91688311688311686</v>
      </c>
      <c r="AJ55" s="16">
        <v>27.626000000000001</v>
      </c>
      <c r="AK55" s="16">
        <v>14.634</v>
      </c>
      <c r="AL55" s="14">
        <v>0.47028161876493157</v>
      </c>
      <c r="AM55" s="19">
        <v>2.8490000000000002</v>
      </c>
      <c r="AN55" s="19">
        <v>0.14599999999999999</v>
      </c>
      <c r="AO55" s="14">
        <v>0.94875394875394881</v>
      </c>
      <c r="AP55" s="12">
        <v>52802</v>
      </c>
      <c r="AQ55" s="12">
        <v>0</v>
      </c>
      <c r="AR55" s="14">
        <v>1</v>
      </c>
      <c r="AS55" s="17">
        <v>0</v>
      </c>
      <c r="AT55" s="17">
        <v>0</v>
      </c>
      <c r="AU55" s="14" t="s">
        <v>28</v>
      </c>
    </row>
    <row r="56" spans="1:47" ht="33" customHeight="1" x14ac:dyDescent="0.15">
      <c r="A56" s="4" t="s">
        <v>38</v>
      </c>
      <c r="B56" s="4" t="s">
        <v>167</v>
      </c>
      <c r="C56" s="23" t="s">
        <v>162</v>
      </c>
      <c r="D56" s="23" t="s">
        <v>195</v>
      </c>
      <c r="E56" s="98">
        <v>60</v>
      </c>
      <c r="F56" s="6" t="s">
        <v>197</v>
      </c>
      <c r="G56" s="6" t="s">
        <v>576</v>
      </c>
      <c r="H56" s="6" t="s">
        <v>191</v>
      </c>
      <c r="I56" s="4" t="s">
        <v>191</v>
      </c>
      <c r="J56" s="47">
        <v>14.4</v>
      </c>
      <c r="K56" s="8">
        <v>300</v>
      </c>
      <c r="L56" s="12">
        <v>21.9</v>
      </c>
      <c r="M56" s="15">
        <v>400</v>
      </c>
      <c r="N56" s="27">
        <v>5.5</v>
      </c>
      <c r="O56" s="28">
        <v>350</v>
      </c>
      <c r="P56" s="15">
        <v>25.6</v>
      </c>
      <c r="Q56" s="15">
        <v>225</v>
      </c>
      <c r="R56" s="15">
        <v>3.6</v>
      </c>
      <c r="S56" s="16">
        <v>52</v>
      </c>
      <c r="T56" s="16">
        <v>14.5</v>
      </c>
      <c r="U56" s="16">
        <v>10</v>
      </c>
      <c r="V56" s="16">
        <v>0.8</v>
      </c>
      <c r="W56" s="12">
        <v>72500</v>
      </c>
      <c r="X56" s="12">
        <v>3000</v>
      </c>
      <c r="Y56" s="17">
        <v>6</v>
      </c>
      <c r="Z56" s="17">
        <v>1</v>
      </c>
      <c r="AA56" s="18">
        <v>188.6</v>
      </c>
      <c r="AB56" s="18">
        <v>8.9</v>
      </c>
      <c r="AC56" s="14">
        <v>0.95281018027571585</v>
      </c>
      <c r="AD56" s="18">
        <v>107.3</v>
      </c>
      <c r="AE56" s="18">
        <v>32.5</v>
      </c>
      <c r="AF56" s="14">
        <v>0.69711090400745568</v>
      </c>
      <c r="AG56" s="18">
        <v>136.9</v>
      </c>
      <c r="AH56" s="18">
        <v>9.1</v>
      </c>
      <c r="AI56" s="14">
        <v>0.93352812271731189</v>
      </c>
      <c r="AJ56" s="16">
        <v>49.13</v>
      </c>
      <c r="AK56" s="16">
        <v>19.015000000000001</v>
      </c>
      <c r="AL56" s="14">
        <v>0.61296560146549972</v>
      </c>
      <c r="AM56" s="19">
        <v>5.0419999999999998</v>
      </c>
      <c r="AN56" s="19">
        <v>1.8779999999999999</v>
      </c>
      <c r="AO56" s="14">
        <v>0.62752875842919476</v>
      </c>
      <c r="AP56" s="12">
        <v>157818</v>
      </c>
      <c r="AQ56" s="12">
        <v>8</v>
      </c>
      <c r="AR56" s="14">
        <v>0.99994930869736021</v>
      </c>
      <c r="AS56" s="17">
        <v>0.91</v>
      </c>
      <c r="AT56" s="17">
        <v>0</v>
      </c>
      <c r="AU56" s="14">
        <v>1</v>
      </c>
    </row>
    <row r="57" spans="1:47" ht="33" customHeight="1" x14ac:dyDescent="0.15">
      <c r="A57" s="4" t="s">
        <v>21</v>
      </c>
      <c r="B57" s="4" t="s">
        <v>167</v>
      </c>
      <c r="C57" s="4" t="s">
        <v>162</v>
      </c>
      <c r="D57" s="4" t="s">
        <v>198</v>
      </c>
      <c r="E57" s="98">
        <v>3172.6027397260273</v>
      </c>
      <c r="F57" s="6" t="s">
        <v>199</v>
      </c>
      <c r="G57" s="6" t="s">
        <v>576</v>
      </c>
      <c r="H57" s="6" t="s">
        <v>200</v>
      </c>
      <c r="I57" s="6" t="s">
        <v>200</v>
      </c>
      <c r="J57" s="47">
        <v>292.10000000000002</v>
      </c>
      <c r="K57" s="8">
        <v>6500</v>
      </c>
      <c r="L57" s="12">
        <v>1158</v>
      </c>
      <c r="M57" s="15">
        <v>152.1</v>
      </c>
      <c r="N57" s="15">
        <v>10</v>
      </c>
      <c r="O57" s="15">
        <v>68.900000000000006</v>
      </c>
      <c r="P57" s="15">
        <v>40</v>
      </c>
      <c r="Q57" s="15">
        <v>89.1</v>
      </c>
      <c r="R57" s="15">
        <v>10</v>
      </c>
      <c r="S57" s="16">
        <v>55.7</v>
      </c>
      <c r="T57" s="16">
        <v>20</v>
      </c>
      <c r="U57" s="16">
        <v>6.5</v>
      </c>
      <c r="V57" s="16">
        <v>2</v>
      </c>
      <c r="W57" s="12">
        <v>0</v>
      </c>
      <c r="X57" s="12">
        <v>0</v>
      </c>
      <c r="Y57" s="17">
        <v>0</v>
      </c>
      <c r="Z57" s="17">
        <v>0</v>
      </c>
      <c r="AA57" s="18">
        <v>187</v>
      </c>
      <c r="AB57" s="18">
        <v>1.8</v>
      </c>
      <c r="AC57" s="14">
        <v>0.99037433155080212</v>
      </c>
      <c r="AD57" s="18">
        <v>79.8</v>
      </c>
      <c r="AE57" s="18">
        <v>3.6</v>
      </c>
      <c r="AF57" s="14">
        <v>0.95488721804511278</v>
      </c>
      <c r="AG57" s="18">
        <v>171.8</v>
      </c>
      <c r="AH57" s="18">
        <v>2.2999999999999998</v>
      </c>
      <c r="AI57" s="14">
        <v>0.98661233993015129</v>
      </c>
      <c r="AJ57" s="16">
        <v>36.707000000000001</v>
      </c>
      <c r="AK57" s="16">
        <v>8.8480000000000008</v>
      </c>
      <c r="AL57" s="14">
        <v>0.75895605742773853</v>
      </c>
      <c r="AM57" s="19">
        <v>7.5039999999999996</v>
      </c>
      <c r="AN57" s="19">
        <v>0.42299999999999999</v>
      </c>
      <c r="AO57" s="14">
        <v>0.94363006396588489</v>
      </c>
      <c r="AP57" s="12">
        <v>44125</v>
      </c>
      <c r="AQ57" s="12">
        <v>18</v>
      </c>
      <c r="AR57" s="14">
        <v>0.99959206798866851</v>
      </c>
      <c r="AS57" s="17">
        <v>0</v>
      </c>
      <c r="AT57" s="17">
        <v>0</v>
      </c>
      <c r="AU57" s="14" t="s">
        <v>28</v>
      </c>
    </row>
    <row r="58" spans="1:47" ht="33" customHeight="1" x14ac:dyDescent="0.15">
      <c r="A58" s="4" t="s">
        <v>38</v>
      </c>
      <c r="B58" s="4" t="s">
        <v>167</v>
      </c>
      <c r="C58" s="4" t="s">
        <v>162</v>
      </c>
      <c r="D58" s="4" t="s">
        <v>201</v>
      </c>
      <c r="E58" s="98">
        <v>589.04109589041093</v>
      </c>
      <c r="F58" s="6" t="s">
        <v>202</v>
      </c>
      <c r="G58" s="6" t="s">
        <v>576</v>
      </c>
      <c r="H58" s="6" t="s">
        <v>203</v>
      </c>
      <c r="I58" s="6" t="s">
        <v>204</v>
      </c>
      <c r="J58" s="47">
        <v>11.821999999999999</v>
      </c>
      <c r="K58" s="8">
        <v>1300</v>
      </c>
      <c r="L58" s="12">
        <v>215</v>
      </c>
      <c r="M58" s="15">
        <v>260</v>
      </c>
      <c r="N58" s="15">
        <v>8</v>
      </c>
      <c r="O58" s="15">
        <v>300</v>
      </c>
      <c r="P58" s="15">
        <v>15</v>
      </c>
      <c r="Q58" s="15">
        <v>165</v>
      </c>
      <c r="R58" s="15">
        <v>8</v>
      </c>
      <c r="S58" s="16">
        <v>97</v>
      </c>
      <c r="T58" s="16">
        <v>20</v>
      </c>
      <c r="U58" s="16">
        <v>25.2</v>
      </c>
      <c r="V58" s="16">
        <v>0.3</v>
      </c>
      <c r="W58" s="12">
        <v>5000</v>
      </c>
      <c r="X58" s="12">
        <v>1000</v>
      </c>
      <c r="Y58" s="17">
        <v>1</v>
      </c>
      <c r="Z58" s="17">
        <v>1</v>
      </c>
      <c r="AA58" s="18">
        <v>78.5</v>
      </c>
      <c r="AB58" s="18">
        <v>0.6</v>
      </c>
      <c r="AC58" s="14">
        <v>0.99235668789808917</v>
      </c>
      <c r="AD58" s="18">
        <v>127</v>
      </c>
      <c r="AE58" s="18">
        <v>10</v>
      </c>
      <c r="AF58" s="14">
        <v>0.92125984251968507</v>
      </c>
      <c r="AG58" s="18">
        <v>82.2</v>
      </c>
      <c r="AH58" s="18">
        <v>2.2999999999999998</v>
      </c>
      <c r="AI58" s="14">
        <v>0.97201946472019463</v>
      </c>
      <c r="AJ58" s="16">
        <v>12.186</v>
      </c>
      <c r="AK58" s="16">
        <v>9.1780000000000008</v>
      </c>
      <c r="AL58" s="14">
        <v>0.24684063679632362</v>
      </c>
      <c r="AM58" s="19">
        <v>2</v>
      </c>
      <c r="AN58" s="19">
        <v>7.4999999999999997E-2</v>
      </c>
      <c r="AO58" s="14">
        <v>0.96250000000000002</v>
      </c>
      <c r="AP58" s="12">
        <v>4500</v>
      </c>
      <c r="AQ58" s="12">
        <v>120</v>
      </c>
      <c r="AR58" s="14">
        <v>0.97333333333333338</v>
      </c>
      <c r="AS58" s="17">
        <v>1.278</v>
      </c>
      <c r="AT58" s="17">
        <v>0.5</v>
      </c>
      <c r="AU58" s="14">
        <v>0.60876369327073554</v>
      </c>
    </row>
    <row r="59" spans="1:47" ht="33" customHeight="1" x14ac:dyDescent="0.15">
      <c r="A59" s="4" t="s">
        <v>112</v>
      </c>
      <c r="B59" s="4" t="s">
        <v>161</v>
      </c>
      <c r="C59" s="4" t="s">
        <v>205</v>
      </c>
      <c r="D59" s="4" t="s">
        <v>206</v>
      </c>
      <c r="E59" s="98">
        <v>495.89041095890411</v>
      </c>
      <c r="F59" s="6" t="s">
        <v>207</v>
      </c>
      <c r="G59" s="6" t="s">
        <v>576</v>
      </c>
      <c r="H59" s="6" t="s">
        <v>208</v>
      </c>
      <c r="I59" s="6" t="s">
        <v>206</v>
      </c>
      <c r="J59" s="47">
        <v>54.5</v>
      </c>
      <c r="K59" s="8">
        <v>1750</v>
      </c>
      <c r="L59" s="12">
        <v>181</v>
      </c>
      <c r="M59" s="15">
        <v>320</v>
      </c>
      <c r="N59" s="15">
        <v>10</v>
      </c>
      <c r="O59" s="15">
        <v>320</v>
      </c>
      <c r="P59" s="15">
        <v>40</v>
      </c>
      <c r="Q59" s="15">
        <v>320</v>
      </c>
      <c r="R59" s="15">
        <v>10</v>
      </c>
      <c r="S59" s="16">
        <v>30</v>
      </c>
      <c r="T59" s="16">
        <v>20</v>
      </c>
      <c r="U59" s="16">
        <v>5</v>
      </c>
      <c r="V59" s="16">
        <v>2</v>
      </c>
      <c r="W59" s="12">
        <v>0</v>
      </c>
      <c r="X59" s="12">
        <v>3000</v>
      </c>
      <c r="Y59" s="17">
        <v>0</v>
      </c>
      <c r="Z59" s="17">
        <v>1</v>
      </c>
      <c r="AA59" s="18">
        <v>120.8</v>
      </c>
      <c r="AB59" s="18">
        <v>3.3</v>
      </c>
      <c r="AC59" s="14">
        <v>0.97268211920529801</v>
      </c>
      <c r="AD59" s="18">
        <v>84.9</v>
      </c>
      <c r="AE59" s="18">
        <v>7</v>
      </c>
      <c r="AF59" s="14">
        <v>0.91755005889281505</v>
      </c>
      <c r="AG59" s="18">
        <v>57.5</v>
      </c>
      <c r="AH59" s="18">
        <v>2.2000000000000002</v>
      </c>
      <c r="AI59" s="14">
        <v>0.96173913043478265</v>
      </c>
      <c r="AJ59" s="16">
        <v>39.43</v>
      </c>
      <c r="AK59" s="16">
        <v>10.510999999999999</v>
      </c>
      <c r="AL59" s="14">
        <v>0.73342632513314743</v>
      </c>
      <c r="AM59" s="19">
        <v>6.24</v>
      </c>
      <c r="AN59" s="19">
        <v>0.52800000000000002</v>
      </c>
      <c r="AO59" s="14">
        <v>0.91538461538461535</v>
      </c>
      <c r="AP59" s="12">
        <v>63000</v>
      </c>
      <c r="AQ59" s="12">
        <v>87</v>
      </c>
      <c r="AR59" s="14">
        <v>0.99861904761904763</v>
      </c>
      <c r="AS59" s="17">
        <v>1</v>
      </c>
      <c r="AT59" s="17">
        <v>0.5</v>
      </c>
      <c r="AU59" s="14">
        <v>0.5</v>
      </c>
    </row>
    <row r="60" spans="1:47" ht="33" customHeight="1" x14ac:dyDescent="0.15">
      <c r="A60" s="4" t="s">
        <v>38</v>
      </c>
      <c r="B60" s="4" t="s">
        <v>167</v>
      </c>
      <c r="C60" s="4" t="s">
        <v>162</v>
      </c>
      <c r="D60" s="4" t="s">
        <v>209</v>
      </c>
      <c r="E60" s="98">
        <v>143.01643835616437</v>
      </c>
      <c r="F60" s="6" t="s">
        <v>210</v>
      </c>
      <c r="G60" s="6" t="s">
        <v>576</v>
      </c>
      <c r="H60" s="6" t="s">
        <v>211</v>
      </c>
      <c r="I60" s="6" t="s">
        <v>212</v>
      </c>
      <c r="J60" s="47">
        <v>40.382399999999997</v>
      </c>
      <c r="K60" s="8">
        <v>300</v>
      </c>
      <c r="L60" s="12">
        <v>52.201000000000001</v>
      </c>
      <c r="M60" s="15">
        <v>141.6</v>
      </c>
      <c r="N60" s="15">
        <v>7.91</v>
      </c>
      <c r="O60" s="15">
        <v>76.599999999999994</v>
      </c>
      <c r="P60" s="15">
        <v>26.82</v>
      </c>
      <c r="Q60" s="15">
        <v>66.8</v>
      </c>
      <c r="R60" s="15">
        <v>8.66</v>
      </c>
      <c r="S60" s="16">
        <v>36.271999999999998</v>
      </c>
      <c r="T60" s="16">
        <v>16.260000000000002</v>
      </c>
      <c r="U60" s="16">
        <v>3.2789999999999999</v>
      </c>
      <c r="V60" s="16">
        <v>0.4</v>
      </c>
      <c r="W60" s="12">
        <v>43000</v>
      </c>
      <c r="X60" s="12">
        <v>1000</v>
      </c>
      <c r="Y60" s="17">
        <v>1.3</v>
      </c>
      <c r="Z60" s="17">
        <v>1</v>
      </c>
      <c r="AA60" s="18">
        <v>211.5</v>
      </c>
      <c r="AB60" s="18">
        <v>1.2</v>
      </c>
      <c r="AC60" s="14">
        <v>0.99432624113475176</v>
      </c>
      <c r="AD60" s="18">
        <v>131.19999999999999</v>
      </c>
      <c r="AE60" s="18">
        <v>6.1</v>
      </c>
      <c r="AF60" s="14">
        <v>0.9535060975609756</v>
      </c>
      <c r="AG60" s="18">
        <v>245.3</v>
      </c>
      <c r="AH60" s="18">
        <v>4.8</v>
      </c>
      <c r="AI60" s="14">
        <v>0.98043212392988177</v>
      </c>
      <c r="AJ60" s="16">
        <v>45.112000000000002</v>
      </c>
      <c r="AK60" s="16">
        <v>5.3330000000000002</v>
      </c>
      <c r="AL60" s="14">
        <v>0.88178311757403793</v>
      </c>
      <c r="AM60" s="19">
        <v>5.6</v>
      </c>
      <c r="AN60" s="19">
        <v>0.27600000000000002</v>
      </c>
      <c r="AO60" s="14">
        <v>0.95071428571428573</v>
      </c>
      <c r="AP60" s="12">
        <v>300000</v>
      </c>
      <c r="AQ60" s="12">
        <v>390</v>
      </c>
      <c r="AR60" s="14">
        <v>0.99870000000000003</v>
      </c>
      <c r="AS60" s="17">
        <v>3.2</v>
      </c>
      <c r="AT60" s="17">
        <v>0.2</v>
      </c>
      <c r="AU60" s="14">
        <v>0.9375</v>
      </c>
    </row>
    <row r="61" spans="1:47" ht="33" customHeight="1" x14ac:dyDescent="0.15">
      <c r="A61" s="4" t="s">
        <v>21</v>
      </c>
      <c r="B61" s="4" t="s">
        <v>167</v>
      </c>
      <c r="C61" s="4" t="s">
        <v>162</v>
      </c>
      <c r="D61" s="4" t="s">
        <v>213</v>
      </c>
      <c r="E61" s="98">
        <v>62.158904109589038</v>
      </c>
      <c r="F61" s="6" t="s">
        <v>214</v>
      </c>
      <c r="G61" s="6" t="s">
        <v>576</v>
      </c>
      <c r="H61" s="6" t="s">
        <v>215</v>
      </c>
      <c r="I61" s="6" t="s">
        <v>216</v>
      </c>
      <c r="J61" s="47">
        <v>291.45690000000002</v>
      </c>
      <c r="K61" s="8">
        <v>2000</v>
      </c>
      <c r="L61" s="12">
        <v>22.687999999999999</v>
      </c>
      <c r="M61" s="15">
        <v>360</v>
      </c>
      <c r="N61" s="15">
        <v>5</v>
      </c>
      <c r="O61" s="15">
        <v>360</v>
      </c>
      <c r="P61" s="15">
        <v>25</v>
      </c>
      <c r="Q61" s="15">
        <v>200</v>
      </c>
      <c r="R61" s="15">
        <v>5</v>
      </c>
      <c r="S61" s="16">
        <v>45</v>
      </c>
      <c r="T61" s="16">
        <v>18</v>
      </c>
      <c r="U61" s="16">
        <v>8</v>
      </c>
      <c r="V61" s="16">
        <v>1.8</v>
      </c>
      <c r="W61" s="12">
        <v>65000</v>
      </c>
      <c r="X61" s="12">
        <v>3000</v>
      </c>
      <c r="Y61" s="17">
        <v>0</v>
      </c>
      <c r="Z61" s="17">
        <v>1</v>
      </c>
      <c r="AA61" s="18">
        <v>1268</v>
      </c>
      <c r="AB61" s="18">
        <v>1.2</v>
      </c>
      <c r="AC61" s="14">
        <v>0.99905362776025242</v>
      </c>
      <c r="AD61" s="18">
        <v>543</v>
      </c>
      <c r="AE61" s="18">
        <v>5.8</v>
      </c>
      <c r="AF61" s="14">
        <v>0.98931860036832409</v>
      </c>
      <c r="AG61" s="18">
        <v>341</v>
      </c>
      <c r="AH61" s="18">
        <v>0.5</v>
      </c>
      <c r="AI61" s="14">
        <v>0.99853372434017595</v>
      </c>
      <c r="AJ61" s="16">
        <v>158.59200000000001</v>
      </c>
      <c r="AK61" s="16">
        <v>7.9950000000000001</v>
      </c>
      <c r="AL61" s="14">
        <v>0.94958762106537531</v>
      </c>
      <c r="AM61" s="19">
        <v>31.163</v>
      </c>
      <c r="AN61" s="19">
        <v>4.2000000000000003E-2</v>
      </c>
      <c r="AO61" s="14">
        <v>0.99865224785803675</v>
      </c>
      <c r="AP61" s="12">
        <v>11458</v>
      </c>
      <c r="AQ61" s="12">
        <v>13.9</v>
      </c>
      <c r="AR61" s="14">
        <v>0.99878687379996511</v>
      </c>
      <c r="AS61" s="17">
        <v>6.7</v>
      </c>
      <c r="AT61" s="17">
        <v>0</v>
      </c>
      <c r="AU61" s="14">
        <v>1</v>
      </c>
    </row>
    <row r="62" spans="1:47" ht="33" customHeight="1" x14ac:dyDescent="0.15">
      <c r="A62" s="25" t="s">
        <v>38</v>
      </c>
      <c r="B62" s="25" t="s">
        <v>167</v>
      </c>
      <c r="C62" s="25" t="s">
        <v>162</v>
      </c>
      <c r="D62" s="25" t="s">
        <v>217</v>
      </c>
      <c r="E62" s="101">
        <v>110</v>
      </c>
      <c r="F62" s="52" t="s">
        <v>218</v>
      </c>
      <c r="G62" s="6" t="s">
        <v>576</v>
      </c>
      <c r="H62" s="26" t="s">
        <v>203</v>
      </c>
      <c r="I62" s="26" t="s">
        <v>219</v>
      </c>
      <c r="J62" s="54">
        <v>165</v>
      </c>
      <c r="K62" s="53">
        <v>400</v>
      </c>
      <c r="L62" s="55">
        <v>40.15</v>
      </c>
      <c r="M62" s="56">
        <v>200</v>
      </c>
      <c r="N62" s="56">
        <v>5</v>
      </c>
      <c r="O62" s="56">
        <v>180</v>
      </c>
      <c r="P62" s="56">
        <v>15</v>
      </c>
      <c r="Q62" s="56">
        <v>170</v>
      </c>
      <c r="R62" s="56">
        <v>2</v>
      </c>
      <c r="S62" s="57">
        <v>50</v>
      </c>
      <c r="T62" s="57">
        <v>15</v>
      </c>
      <c r="U62" s="57">
        <v>5</v>
      </c>
      <c r="V62" s="57">
        <v>1.5</v>
      </c>
      <c r="W62" s="55">
        <v>10000</v>
      </c>
      <c r="X62" s="55">
        <v>50</v>
      </c>
      <c r="Y62" s="58">
        <v>0</v>
      </c>
      <c r="Z62" s="58">
        <v>0</v>
      </c>
      <c r="AA62" s="59">
        <v>6.5</v>
      </c>
      <c r="AB62" s="59">
        <v>6.2</v>
      </c>
      <c r="AC62" s="14">
        <v>4.6153846153846101E-2</v>
      </c>
      <c r="AD62" s="59">
        <v>63.7</v>
      </c>
      <c r="AE62" s="59">
        <v>27.1</v>
      </c>
      <c r="AF62" s="14">
        <v>0.57456828885400313</v>
      </c>
      <c r="AG62" s="59">
        <v>165</v>
      </c>
      <c r="AH62" s="18">
        <v>9.8000000000000007</v>
      </c>
      <c r="AI62" s="14">
        <v>0.94060606060606056</v>
      </c>
      <c r="AJ62" s="57">
        <v>67.900000000000006</v>
      </c>
      <c r="AK62" s="57">
        <v>42.3</v>
      </c>
      <c r="AL62" s="14">
        <v>0.37702503681885136</v>
      </c>
      <c r="AM62" s="60">
        <v>4.9000000000000004</v>
      </c>
      <c r="AN62" s="60">
        <v>2.6</v>
      </c>
      <c r="AO62" s="14">
        <v>0.46938775510204078</v>
      </c>
      <c r="AP62" s="55">
        <v>520</v>
      </c>
      <c r="AQ62" s="55">
        <v>56</v>
      </c>
      <c r="AR62" s="14">
        <v>0.89230769230769225</v>
      </c>
      <c r="AS62" s="58">
        <v>3.5</v>
      </c>
      <c r="AT62" s="48">
        <v>3.7</v>
      </c>
      <c r="AU62" s="14">
        <v>-5.7142857142857162E-2</v>
      </c>
    </row>
    <row r="63" spans="1:47" ht="33" customHeight="1" x14ac:dyDescent="0.15">
      <c r="A63" s="4" t="s">
        <v>112</v>
      </c>
      <c r="B63" s="4" t="s">
        <v>161</v>
      </c>
      <c r="C63" s="4" t="s">
        <v>205</v>
      </c>
      <c r="D63" s="4" t="s">
        <v>220</v>
      </c>
      <c r="E63" s="98">
        <v>52.054794520547944</v>
      </c>
      <c r="F63" s="6" t="s">
        <v>221</v>
      </c>
      <c r="G63" s="6" t="s">
        <v>576</v>
      </c>
      <c r="H63" s="6" t="s">
        <v>200</v>
      </c>
      <c r="I63" s="6" t="s">
        <v>222</v>
      </c>
      <c r="J63" s="47">
        <v>10</v>
      </c>
      <c r="K63" s="8">
        <v>200</v>
      </c>
      <c r="L63" s="12">
        <v>19</v>
      </c>
      <c r="M63" s="15">
        <v>198</v>
      </c>
      <c r="N63" s="15">
        <v>10</v>
      </c>
      <c r="O63" s="15">
        <v>200</v>
      </c>
      <c r="P63" s="15">
        <v>40</v>
      </c>
      <c r="Q63" s="15">
        <v>200</v>
      </c>
      <c r="R63" s="15">
        <v>10</v>
      </c>
      <c r="S63" s="16">
        <v>0</v>
      </c>
      <c r="T63" s="16">
        <v>20</v>
      </c>
      <c r="U63" s="16">
        <v>0</v>
      </c>
      <c r="V63" s="16">
        <v>2</v>
      </c>
      <c r="W63" s="12">
        <v>0</v>
      </c>
      <c r="X63" s="12">
        <v>3000</v>
      </c>
      <c r="Y63" s="17">
        <v>0</v>
      </c>
      <c r="Z63" s="17">
        <v>1</v>
      </c>
      <c r="AA63" s="18">
        <v>10.5</v>
      </c>
      <c r="AB63" s="18">
        <v>4.2</v>
      </c>
      <c r="AC63" s="14">
        <v>0.6</v>
      </c>
      <c r="AD63" s="18">
        <v>18.3</v>
      </c>
      <c r="AE63" s="18">
        <v>8.6999999999999993</v>
      </c>
      <c r="AF63" s="14">
        <v>0.52459016393442637</v>
      </c>
      <c r="AG63" s="18">
        <v>20</v>
      </c>
      <c r="AH63" s="18">
        <v>4.7</v>
      </c>
      <c r="AI63" s="14">
        <v>0.76500000000000001</v>
      </c>
      <c r="AJ63" s="16">
        <v>17.68</v>
      </c>
      <c r="AK63" s="16">
        <v>15.179</v>
      </c>
      <c r="AL63" s="14">
        <v>0.14145927601809949</v>
      </c>
      <c r="AM63" s="19">
        <v>2.3199999999999998</v>
      </c>
      <c r="AN63" s="19">
        <v>1.4430000000000001</v>
      </c>
      <c r="AO63" s="14">
        <v>0.37801724137931025</v>
      </c>
      <c r="AP63" s="12">
        <v>313</v>
      </c>
      <c r="AQ63" s="12">
        <v>21</v>
      </c>
      <c r="AR63" s="14">
        <v>0.93290734824281152</v>
      </c>
      <c r="AS63" s="17">
        <v>0</v>
      </c>
      <c r="AT63" s="17">
        <v>0</v>
      </c>
      <c r="AU63" s="14" t="s">
        <v>28</v>
      </c>
    </row>
    <row r="64" spans="1:47" ht="33" customHeight="1" x14ac:dyDescent="0.15">
      <c r="A64" s="4" t="s">
        <v>112</v>
      </c>
      <c r="B64" s="4" t="s">
        <v>161</v>
      </c>
      <c r="C64" s="4" t="s">
        <v>205</v>
      </c>
      <c r="D64" s="4" t="s">
        <v>223</v>
      </c>
      <c r="E64" s="98">
        <v>249.31506849315068</v>
      </c>
      <c r="F64" s="6" t="s">
        <v>224</v>
      </c>
      <c r="G64" s="6" t="s">
        <v>576</v>
      </c>
      <c r="H64" s="6" t="s">
        <v>187</v>
      </c>
      <c r="I64" s="6" t="s">
        <v>225</v>
      </c>
      <c r="J64" s="47">
        <v>24.79</v>
      </c>
      <c r="K64" s="8">
        <v>1200</v>
      </c>
      <c r="L64" s="12">
        <v>91</v>
      </c>
      <c r="M64" s="15">
        <v>840</v>
      </c>
      <c r="N64" s="15">
        <v>28</v>
      </c>
      <c r="O64" s="15">
        <v>780</v>
      </c>
      <c r="P64" s="15">
        <v>26</v>
      </c>
      <c r="Q64" s="15">
        <v>500</v>
      </c>
      <c r="R64" s="15">
        <v>9</v>
      </c>
      <c r="S64" s="16">
        <v>0</v>
      </c>
      <c r="T64" s="16">
        <v>0</v>
      </c>
      <c r="U64" s="16">
        <v>0</v>
      </c>
      <c r="V64" s="16">
        <v>0</v>
      </c>
      <c r="W64" s="12">
        <v>0</v>
      </c>
      <c r="X64" s="12">
        <v>0</v>
      </c>
      <c r="Y64" s="17">
        <v>0</v>
      </c>
      <c r="Z64" s="17">
        <v>0</v>
      </c>
      <c r="AA64" s="18">
        <v>89.6</v>
      </c>
      <c r="AB64" s="18">
        <v>3.8</v>
      </c>
      <c r="AC64" s="14">
        <v>0.9575892857142857</v>
      </c>
      <c r="AD64" s="18">
        <v>63.5</v>
      </c>
      <c r="AE64" s="18">
        <v>7.9</v>
      </c>
      <c r="AF64" s="14">
        <v>0.87559055118110241</v>
      </c>
      <c r="AG64" s="18">
        <v>83.7</v>
      </c>
      <c r="AH64" s="18">
        <v>4</v>
      </c>
      <c r="AI64" s="14">
        <v>0.95221027479091991</v>
      </c>
      <c r="AJ64" s="16">
        <v>21.626000000000001</v>
      </c>
      <c r="AK64" s="16">
        <v>9.7230000000000008</v>
      </c>
      <c r="AL64" s="14">
        <v>0.55040229353555903</v>
      </c>
      <c r="AM64" s="19">
        <v>3.4369999999999998</v>
      </c>
      <c r="AN64" s="19">
        <v>0.115</v>
      </c>
      <c r="AO64" s="14">
        <v>0.96654058772185047</v>
      </c>
      <c r="AP64" s="12">
        <v>32840</v>
      </c>
      <c r="AQ64" s="12">
        <v>225</v>
      </c>
      <c r="AR64" s="14">
        <v>0.99314859926918397</v>
      </c>
      <c r="AS64" s="17">
        <v>0.4</v>
      </c>
      <c r="AT64" s="17">
        <v>0</v>
      </c>
      <c r="AU64" s="14">
        <v>1</v>
      </c>
    </row>
    <row r="65" spans="1:47" ht="12.75" x14ac:dyDescent="0.15">
      <c r="A65" s="4" t="s">
        <v>21</v>
      </c>
      <c r="B65" s="4" t="s">
        <v>113</v>
      </c>
      <c r="C65" s="4" t="s">
        <v>113</v>
      </c>
      <c r="D65" s="4" t="s">
        <v>226</v>
      </c>
      <c r="E65" s="100">
        <v>36980.821917808222</v>
      </c>
      <c r="F65" s="6" t="s">
        <v>227</v>
      </c>
      <c r="G65" s="6" t="s">
        <v>574</v>
      </c>
      <c r="H65" s="22" t="s">
        <v>228</v>
      </c>
      <c r="I65" s="22" t="s">
        <v>229</v>
      </c>
      <c r="J65" s="47">
        <v>1117</v>
      </c>
      <c r="K65" s="8">
        <v>60000</v>
      </c>
      <c r="L65" s="39">
        <v>13498</v>
      </c>
      <c r="M65" s="38">
        <v>250</v>
      </c>
      <c r="N65" s="38">
        <v>3.19</v>
      </c>
      <c r="O65" s="38">
        <v>195</v>
      </c>
      <c r="P65" s="38">
        <v>20</v>
      </c>
      <c r="Q65" s="38">
        <v>220</v>
      </c>
      <c r="R65" s="38">
        <v>10</v>
      </c>
      <c r="S65" s="50">
        <v>37</v>
      </c>
      <c r="T65" s="50">
        <v>20</v>
      </c>
      <c r="U65" s="50">
        <v>2.8</v>
      </c>
      <c r="V65" s="50">
        <v>0.3</v>
      </c>
      <c r="W65" s="39">
        <v>450000</v>
      </c>
      <c r="X65" s="39">
        <v>3000</v>
      </c>
      <c r="Y65" s="48">
        <v>0</v>
      </c>
      <c r="Z65" s="48">
        <v>1</v>
      </c>
      <c r="AA65" s="49">
        <v>231.3</v>
      </c>
      <c r="AB65" s="49">
        <v>0.6</v>
      </c>
      <c r="AC65" s="14">
        <v>0.99740596627756162</v>
      </c>
      <c r="AD65" s="49">
        <v>170.4</v>
      </c>
      <c r="AE65" s="49">
        <v>12.3</v>
      </c>
      <c r="AF65" s="14">
        <v>0.92781690140845074</v>
      </c>
      <c r="AG65" s="49">
        <v>116.2</v>
      </c>
      <c r="AH65" s="49">
        <v>1</v>
      </c>
      <c r="AI65" s="14">
        <v>0.99139414802065406</v>
      </c>
      <c r="AJ65" s="50">
        <v>30.024000000000001</v>
      </c>
      <c r="AK65" s="50">
        <v>8.2460000000000004</v>
      </c>
      <c r="AL65" s="14">
        <v>0.72535305089261926</v>
      </c>
      <c r="AM65" s="51">
        <v>1.4690000000000001</v>
      </c>
      <c r="AN65" s="51">
        <v>0.14399999999999999</v>
      </c>
      <c r="AO65" s="14">
        <v>0.90197413206262766</v>
      </c>
      <c r="AP65" s="39">
        <v>420983</v>
      </c>
      <c r="AQ65" s="39">
        <v>75</v>
      </c>
      <c r="AR65" s="14">
        <v>0.99982184553770581</v>
      </c>
      <c r="AS65" s="48">
        <v>0.92</v>
      </c>
      <c r="AT65" s="48">
        <v>0</v>
      </c>
      <c r="AU65" s="14">
        <v>1</v>
      </c>
    </row>
    <row r="66" spans="1:47" ht="31.5" customHeight="1" x14ac:dyDescent="0.15">
      <c r="A66" s="4" t="s">
        <v>21</v>
      </c>
      <c r="B66" s="4" t="s">
        <v>113</v>
      </c>
      <c r="C66" s="4" t="s">
        <v>113</v>
      </c>
      <c r="D66" s="4" t="s">
        <v>230</v>
      </c>
      <c r="E66" s="98">
        <v>1025</v>
      </c>
      <c r="F66" s="6" t="s">
        <v>231</v>
      </c>
      <c r="G66" s="6" t="s">
        <v>574</v>
      </c>
      <c r="H66" s="6" t="s">
        <v>228</v>
      </c>
      <c r="I66" s="6" t="s">
        <v>232</v>
      </c>
      <c r="J66" s="47">
        <v>236</v>
      </c>
      <c r="K66" s="8">
        <v>4500</v>
      </c>
      <c r="L66" s="12">
        <v>374.125</v>
      </c>
      <c r="M66" s="15">
        <v>210</v>
      </c>
      <c r="N66" s="15">
        <v>8</v>
      </c>
      <c r="O66" s="15">
        <v>240</v>
      </c>
      <c r="P66" s="15">
        <v>20</v>
      </c>
      <c r="Q66" s="15">
        <v>200</v>
      </c>
      <c r="R66" s="15">
        <v>10</v>
      </c>
      <c r="S66" s="16">
        <v>50</v>
      </c>
      <c r="T66" s="16">
        <v>20</v>
      </c>
      <c r="U66" s="16">
        <v>12</v>
      </c>
      <c r="V66" s="16">
        <v>0.3</v>
      </c>
      <c r="W66" s="12">
        <v>1000000</v>
      </c>
      <c r="X66" s="12">
        <v>3000</v>
      </c>
      <c r="Y66" s="17">
        <v>0</v>
      </c>
      <c r="Z66" s="17">
        <v>0</v>
      </c>
      <c r="AA66" s="18">
        <v>152.69999999999999</v>
      </c>
      <c r="AB66" s="18">
        <v>1.6</v>
      </c>
      <c r="AC66" s="14">
        <v>0.98952193844138836</v>
      </c>
      <c r="AD66" s="18">
        <v>145.30000000000001</v>
      </c>
      <c r="AE66" s="18">
        <v>4</v>
      </c>
      <c r="AF66" s="14">
        <v>0.97247075017205786</v>
      </c>
      <c r="AG66" s="18">
        <v>161.6</v>
      </c>
      <c r="AH66" s="18">
        <v>2.4</v>
      </c>
      <c r="AI66" s="14">
        <v>0.98514851485148514</v>
      </c>
      <c r="AJ66" s="16">
        <v>38.36</v>
      </c>
      <c r="AK66" s="16">
        <v>4.548</v>
      </c>
      <c r="AL66" s="14">
        <v>0.88143899895724709</v>
      </c>
      <c r="AM66" s="19">
        <v>4.5999999999999996</v>
      </c>
      <c r="AN66" s="19">
        <v>2.5999999999999999E-2</v>
      </c>
      <c r="AO66" s="14">
        <v>0.99434782608695649</v>
      </c>
      <c r="AP66" s="12">
        <v>266813</v>
      </c>
      <c r="AQ66" s="12">
        <v>70</v>
      </c>
      <c r="AR66" s="14">
        <v>0.99973764396787268</v>
      </c>
      <c r="AS66" s="17">
        <v>0.4</v>
      </c>
      <c r="AT66" s="17">
        <v>0</v>
      </c>
      <c r="AU66" s="14">
        <v>1</v>
      </c>
    </row>
    <row r="67" spans="1:47" ht="33" customHeight="1" x14ac:dyDescent="0.15">
      <c r="A67" s="44" t="s">
        <v>21</v>
      </c>
      <c r="B67" s="44" t="s">
        <v>113</v>
      </c>
      <c r="C67" s="44" t="s">
        <v>113</v>
      </c>
      <c r="D67" s="44" t="s">
        <v>230</v>
      </c>
      <c r="E67" s="98">
        <v>1241.0958904109589</v>
      </c>
      <c r="F67" s="61" t="s">
        <v>233</v>
      </c>
      <c r="G67" s="6" t="s">
        <v>574</v>
      </c>
      <c r="H67" s="61" t="s">
        <v>87</v>
      </c>
      <c r="I67" s="61" t="s">
        <v>234</v>
      </c>
      <c r="J67" s="47">
        <v>246</v>
      </c>
      <c r="K67" s="62">
        <v>4500</v>
      </c>
      <c r="L67" s="12">
        <v>453</v>
      </c>
      <c r="M67" s="15">
        <v>200</v>
      </c>
      <c r="N67" s="15">
        <v>8</v>
      </c>
      <c r="O67" s="15">
        <v>200</v>
      </c>
      <c r="P67" s="15">
        <v>20</v>
      </c>
      <c r="Q67" s="15">
        <v>150</v>
      </c>
      <c r="R67" s="15">
        <v>8</v>
      </c>
      <c r="S67" s="16">
        <v>40</v>
      </c>
      <c r="T67" s="16">
        <v>20</v>
      </c>
      <c r="U67" s="16">
        <v>5</v>
      </c>
      <c r="V67" s="16">
        <v>0.3</v>
      </c>
      <c r="W67" s="12">
        <v>0</v>
      </c>
      <c r="X67" s="12">
        <v>3000</v>
      </c>
      <c r="Y67" s="17">
        <v>0</v>
      </c>
      <c r="Z67" s="17">
        <v>1</v>
      </c>
      <c r="AA67" s="18">
        <v>196.6</v>
      </c>
      <c r="AB67" s="18">
        <v>1.5</v>
      </c>
      <c r="AC67" s="14">
        <v>0.99237029501525942</v>
      </c>
      <c r="AD67" s="18">
        <v>129.1</v>
      </c>
      <c r="AE67" s="18">
        <v>6.4</v>
      </c>
      <c r="AF67" s="14">
        <v>0.95042602633617346</v>
      </c>
      <c r="AG67" s="18">
        <v>265.60000000000002</v>
      </c>
      <c r="AH67" s="18">
        <v>1.3</v>
      </c>
      <c r="AI67" s="14">
        <v>0.99510542168674698</v>
      </c>
      <c r="AJ67" s="16">
        <v>40.741999999999997</v>
      </c>
      <c r="AK67" s="16">
        <v>8.2420000000000009</v>
      </c>
      <c r="AL67" s="14">
        <v>0.79770261646458196</v>
      </c>
      <c r="AM67" s="19">
        <v>7.3049999999999997</v>
      </c>
      <c r="AN67" s="19">
        <v>3.6999999999999998E-2</v>
      </c>
      <c r="AO67" s="14">
        <v>0.99493497604380565</v>
      </c>
      <c r="AP67" s="12">
        <v>75707</v>
      </c>
      <c r="AQ67" s="12">
        <v>131</v>
      </c>
      <c r="AR67" s="14">
        <v>0.99826964481487845</v>
      </c>
      <c r="AS67" s="17">
        <v>1.7</v>
      </c>
      <c r="AT67" s="17">
        <v>0</v>
      </c>
      <c r="AU67" s="14">
        <v>1</v>
      </c>
    </row>
    <row r="68" spans="1:47" ht="33" customHeight="1" x14ac:dyDescent="0.15">
      <c r="A68" s="4" t="s">
        <v>21</v>
      </c>
      <c r="B68" s="4" t="s">
        <v>113</v>
      </c>
      <c r="C68" s="4" t="s">
        <v>113</v>
      </c>
      <c r="D68" s="4" t="s">
        <v>230</v>
      </c>
      <c r="E68" s="98">
        <v>21020</v>
      </c>
      <c r="F68" s="6" t="s">
        <v>235</v>
      </c>
      <c r="G68" s="6" t="s">
        <v>574</v>
      </c>
      <c r="H68" s="6" t="s">
        <v>228</v>
      </c>
      <c r="I68" s="6" t="s">
        <v>236</v>
      </c>
      <c r="J68" s="47">
        <v>495.8</v>
      </c>
      <c r="K68" s="8">
        <v>25000</v>
      </c>
      <c r="L68" s="12">
        <v>7672.3</v>
      </c>
      <c r="M68" s="15">
        <v>200</v>
      </c>
      <c r="N68" s="15">
        <v>2</v>
      </c>
      <c r="O68" s="15">
        <v>140</v>
      </c>
      <c r="P68" s="15">
        <v>11</v>
      </c>
      <c r="Q68" s="15">
        <v>200</v>
      </c>
      <c r="R68" s="15">
        <v>0.8</v>
      </c>
      <c r="S68" s="16">
        <v>35</v>
      </c>
      <c r="T68" s="16">
        <v>10</v>
      </c>
      <c r="U68" s="16">
        <v>7</v>
      </c>
      <c r="V68" s="16">
        <v>0.2</v>
      </c>
      <c r="W68" s="12">
        <v>500000</v>
      </c>
      <c r="X68" s="12">
        <v>1000</v>
      </c>
      <c r="Y68" s="64" t="s">
        <v>96</v>
      </c>
      <c r="Z68" s="17">
        <v>1</v>
      </c>
      <c r="AA68" s="18">
        <v>124.2</v>
      </c>
      <c r="AB68" s="18">
        <v>0.8</v>
      </c>
      <c r="AC68" s="14">
        <v>0.99355877616747179</v>
      </c>
      <c r="AD68" s="18">
        <v>100.1</v>
      </c>
      <c r="AE68" s="81">
        <v>6.8</v>
      </c>
      <c r="AF68" s="14">
        <v>0.99200799200799206</v>
      </c>
      <c r="AG68" s="18">
        <v>126.8</v>
      </c>
      <c r="AH68" s="18">
        <v>1.2</v>
      </c>
      <c r="AI68" s="14">
        <v>0.99053627760252361</v>
      </c>
      <c r="AJ68" s="16">
        <v>34.512</v>
      </c>
      <c r="AK68" s="16">
        <v>6.6479999999999997</v>
      </c>
      <c r="AL68" s="14">
        <v>0.80737134909596664</v>
      </c>
      <c r="AM68" s="19">
        <v>5.3769999999999998</v>
      </c>
      <c r="AN68" s="19">
        <v>6.7000000000000004E-2</v>
      </c>
      <c r="AO68" s="14">
        <v>0.98753952017853819</v>
      </c>
      <c r="AP68" s="12">
        <v>112829</v>
      </c>
      <c r="AQ68" s="12">
        <v>0</v>
      </c>
      <c r="AR68" s="14">
        <v>1</v>
      </c>
      <c r="AS68" s="17">
        <v>0.09</v>
      </c>
      <c r="AT68" s="17">
        <v>0</v>
      </c>
      <c r="AU68" s="14">
        <v>1</v>
      </c>
    </row>
    <row r="69" spans="1:47" ht="33" customHeight="1" x14ac:dyDescent="0.15">
      <c r="A69" s="4" t="s">
        <v>38</v>
      </c>
      <c r="B69" s="4" t="s">
        <v>113</v>
      </c>
      <c r="C69" s="4" t="s">
        <v>113</v>
      </c>
      <c r="D69" s="4" t="s">
        <v>230</v>
      </c>
      <c r="E69" s="98">
        <v>392</v>
      </c>
      <c r="F69" s="6" t="s">
        <v>237</v>
      </c>
      <c r="G69" s="6" t="s">
        <v>574</v>
      </c>
      <c r="H69" s="6" t="s">
        <v>228</v>
      </c>
      <c r="I69" s="6" t="s">
        <v>236</v>
      </c>
      <c r="J69" s="47">
        <v>13.1</v>
      </c>
      <c r="K69" s="8">
        <v>1500</v>
      </c>
      <c r="L69" s="12">
        <v>143.08000000000001</v>
      </c>
      <c r="M69" s="15">
        <v>130</v>
      </c>
      <c r="N69" s="15">
        <v>30</v>
      </c>
      <c r="O69" s="15">
        <v>77</v>
      </c>
      <c r="P69" s="15">
        <v>40</v>
      </c>
      <c r="Q69" s="15">
        <v>135</v>
      </c>
      <c r="R69" s="15">
        <v>30</v>
      </c>
      <c r="S69" s="16">
        <v>0</v>
      </c>
      <c r="T69" s="16">
        <v>0</v>
      </c>
      <c r="U69" s="16">
        <v>0</v>
      </c>
      <c r="V69" s="16">
        <v>0</v>
      </c>
      <c r="W69" s="12">
        <v>0</v>
      </c>
      <c r="X69" s="12">
        <v>0</v>
      </c>
      <c r="Y69" s="17">
        <v>0</v>
      </c>
      <c r="Z69" s="17">
        <v>0</v>
      </c>
      <c r="AA69" s="18">
        <v>190.4</v>
      </c>
      <c r="AB69" s="18">
        <v>1.2</v>
      </c>
      <c r="AC69" s="14">
        <v>0.99369747899159666</v>
      </c>
      <c r="AD69" s="18">
        <v>75.400000000000006</v>
      </c>
      <c r="AE69" s="18">
        <v>3.2</v>
      </c>
      <c r="AF69" s="14">
        <v>0.95755968169761274</v>
      </c>
      <c r="AG69" s="18">
        <v>80.400000000000006</v>
      </c>
      <c r="AH69" s="18">
        <v>2.1</v>
      </c>
      <c r="AI69" s="14">
        <v>0.97388059701492535</v>
      </c>
      <c r="AJ69" s="16">
        <v>35.258000000000003</v>
      </c>
      <c r="AK69" s="16">
        <v>10.025</v>
      </c>
      <c r="AL69" s="14">
        <v>0.71566736627148453</v>
      </c>
      <c r="AM69" s="19">
        <v>3.976</v>
      </c>
      <c r="AN69" s="19">
        <v>0.127</v>
      </c>
      <c r="AO69" s="14">
        <v>0.96805835010060359</v>
      </c>
      <c r="AP69" s="12">
        <v>61150</v>
      </c>
      <c r="AQ69" s="12">
        <v>2245</v>
      </c>
      <c r="AR69" s="14">
        <v>0.96328699918233851</v>
      </c>
      <c r="AS69" s="17">
        <v>1</v>
      </c>
      <c r="AT69" s="17">
        <v>0</v>
      </c>
      <c r="AU69" s="14">
        <v>1</v>
      </c>
    </row>
    <row r="70" spans="1:47" ht="33" customHeight="1" x14ac:dyDescent="0.15">
      <c r="A70" s="4" t="s">
        <v>21</v>
      </c>
      <c r="B70" s="4" t="s">
        <v>113</v>
      </c>
      <c r="C70" s="4" t="s">
        <v>120</v>
      </c>
      <c r="D70" s="4" t="s">
        <v>238</v>
      </c>
      <c r="E70" s="98">
        <v>89</v>
      </c>
      <c r="F70" s="6" t="s">
        <v>239</v>
      </c>
      <c r="G70" s="6" t="s">
        <v>574</v>
      </c>
      <c r="H70" s="6" t="s">
        <v>240</v>
      </c>
      <c r="I70" s="6" t="s">
        <v>241</v>
      </c>
      <c r="J70" s="47">
        <v>12.5</v>
      </c>
      <c r="K70" s="8">
        <v>200</v>
      </c>
      <c r="L70" s="12">
        <v>32.484999999999999</v>
      </c>
      <c r="M70" s="15">
        <v>2000</v>
      </c>
      <c r="N70" s="15">
        <v>17</v>
      </c>
      <c r="O70" s="15">
        <v>200</v>
      </c>
      <c r="P70" s="15">
        <v>20.2</v>
      </c>
      <c r="Q70" s="15">
        <v>200</v>
      </c>
      <c r="R70" s="15">
        <v>17</v>
      </c>
      <c r="S70" s="16">
        <v>60</v>
      </c>
      <c r="T70" s="16">
        <v>24</v>
      </c>
      <c r="U70" s="16">
        <v>6</v>
      </c>
      <c r="V70" s="16">
        <v>0.9</v>
      </c>
      <c r="W70" s="12" t="s">
        <v>242</v>
      </c>
      <c r="X70" s="12" t="s">
        <v>242</v>
      </c>
      <c r="Y70" s="17" t="s">
        <v>242</v>
      </c>
      <c r="Z70" s="17" t="s">
        <v>242</v>
      </c>
      <c r="AA70" s="18">
        <v>226.5</v>
      </c>
      <c r="AB70" s="18">
        <v>3.9</v>
      </c>
      <c r="AC70" s="14">
        <v>0.98278145695364238</v>
      </c>
      <c r="AD70" s="18">
        <v>151.4</v>
      </c>
      <c r="AE70" s="18">
        <v>17.2</v>
      </c>
      <c r="AF70" s="14">
        <v>0.88639365918097757</v>
      </c>
      <c r="AG70" s="18">
        <v>94.3</v>
      </c>
      <c r="AH70" s="18">
        <v>3.3</v>
      </c>
      <c r="AI70" s="14">
        <v>0.96500530222693537</v>
      </c>
      <c r="AJ70" s="16">
        <v>58</v>
      </c>
      <c r="AK70" s="16">
        <v>14.8</v>
      </c>
      <c r="AL70" s="14">
        <v>0.74482758620689649</v>
      </c>
      <c r="AM70" s="19">
        <v>4.4390000000000001</v>
      </c>
      <c r="AN70" s="19">
        <v>0.9</v>
      </c>
      <c r="AO70" s="14">
        <v>0.79725163325073212</v>
      </c>
      <c r="AP70" s="12">
        <v>1850</v>
      </c>
      <c r="AQ70" s="12">
        <v>191</v>
      </c>
      <c r="AR70" s="14">
        <v>0.8967567567567567</v>
      </c>
      <c r="AS70" s="17">
        <v>2</v>
      </c>
      <c r="AT70" s="17">
        <v>0</v>
      </c>
      <c r="AU70" s="14">
        <v>1</v>
      </c>
    </row>
    <row r="71" spans="1:47" ht="33" customHeight="1" x14ac:dyDescent="0.15">
      <c r="A71" s="4" t="s">
        <v>38</v>
      </c>
      <c r="B71" s="4" t="s">
        <v>113</v>
      </c>
      <c r="C71" s="4" t="s">
        <v>120</v>
      </c>
      <c r="D71" s="4" t="s">
        <v>115</v>
      </c>
      <c r="E71" s="98">
        <v>2968</v>
      </c>
      <c r="F71" s="6" t="s">
        <v>243</v>
      </c>
      <c r="G71" s="6" t="s">
        <v>574</v>
      </c>
      <c r="H71" s="6" t="s">
        <v>117</v>
      </c>
      <c r="I71" s="6" t="s">
        <v>244</v>
      </c>
      <c r="J71" s="47">
        <v>25.83</v>
      </c>
      <c r="K71" s="8">
        <v>3500</v>
      </c>
      <c r="L71" s="12">
        <v>1083.32</v>
      </c>
      <c r="M71" s="15">
        <v>110</v>
      </c>
      <c r="N71" s="15">
        <v>9</v>
      </c>
      <c r="O71" s="15">
        <v>62</v>
      </c>
      <c r="P71" s="15">
        <v>10</v>
      </c>
      <c r="Q71" s="15">
        <v>85</v>
      </c>
      <c r="R71" s="15">
        <v>7</v>
      </c>
      <c r="S71" s="16">
        <v>49</v>
      </c>
      <c r="T71" s="16">
        <v>10</v>
      </c>
      <c r="U71" s="16">
        <v>1.3</v>
      </c>
      <c r="V71" s="16">
        <v>0.4</v>
      </c>
      <c r="W71" s="12">
        <v>0</v>
      </c>
      <c r="X71" s="12">
        <v>0</v>
      </c>
      <c r="Y71" s="17">
        <v>0</v>
      </c>
      <c r="Z71" s="17">
        <v>0</v>
      </c>
      <c r="AA71" s="18">
        <v>101.8</v>
      </c>
      <c r="AB71" s="18">
        <v>3.9</v>
      </c>
      <c r="AC71" s="14">
        <v>0.96168958742632615</v>
      </c>
      <c r="AD71" s="18">
        <v>90.9</v>
      </c>
      <c r="AE71" s="18">
        <v>8.3000000000000007</v>
      </c>
      <c r="AF71" s="14">
        <v>0.90869086908690866</v>
      </c>
      <c r="AG71" s="18">
        <v>55.3</v>
      </c>
      <c r="AH71" s="18">
        <v>3.258</v>
      </c>
      <c r="AI71" s="14">
        <v>0.9410849909584087</v>
      </c>
      <c r="AJ71" s="16">
        <v>8.6240000000000006</v>
      </c>
      <c r="AK71" s="16">
        <v>3.0310000000000001</v>
      </c>
      <c r="AL71" s="14">
        <v>0.64853896103896103</v>
      </c>
      <c r="AM71" s="19">
        <v>1.159</v>
      </c>
      <c r="AN71" s="19">
        <v>8.4000000000000005E-2</v>
      </c>
      <c r="AO71" s="14">
        <v>0.92752372735116484</v>
      </c>
      <c r="AP71" s="12">
        <v>66200</v>
      </c>
      <c r="AQ71" s="12">
        <v>99.75</v>
      </c>
      <c r="AR71" s="14">
        <v>0.99849320241691841</v>
      </c>
      <c r="AS71" s="17">
        <v>0.9</v>
      </c>
      <c r="AT71" s="17">
        <v>0</v>
      </c>
      <c r="AU71" s="14">
        <v>1</v>
      </c>
    </row>
    <row r="72" spans="1:47" ht="33" customHeight="1" x14ac:dyDescent="0.15">
      <c r="A72" s="4" t="s">
        <v>21</v>
      </c>
      <c r="B72" s="4" t="s">
        <v>113</v>
      </c>
      <c r="C72" s="4" t="s">
        <v>120</v>
      </c>
      <c r="D72" s="4" t="s">
        <v>115</v>
      </c>
      <c r="E72" s="98">
        <v>373.39452054794521</v>
      </c>
      <c r="F72" s="6" t="s">
        <v>245</v>
      </c>
      <c r="G72" s="6" t="s">
        <v>574</v>
      </c>
      <c r="H72" s="6" t="s">
        <v>228</v>
      </c>
      <c r="I72" s="6" t="s">
        <v>236</v>
      </c>
      <c r="J72" s="47">
        <v>64</v>
      </c>
      <c r="K72" s="8">
        <v>770</v>
      </c>
      <c r="L72" s="12">
        <v>136.28899999999999</v>
      </c>
      <c r="M72" s="15">
        <v>113</v>
      </c>
      <c r="N72" s="15">
        <v>8</v>
      </c>
      <c r="O72" s="15">
        <v>110</v>
      </c>
      <c r="P72" s="15">
        <v>5</v>
      </c>
      <c r="Q72" s="15">
        <v>142</v>
      </c>
      <c r="R72" s="15">
        <v>3</v>
      </c>
      <c r="S72" s="16">
        <v>53</v>
      </c>
      <c r="T72" s="16">
        <v>10</v>
      </c>
      <c r="U72" s="16">
        <v>5</v>
      </c>
      <c r="V72" s="16">
        <v>0.1</v>
      </c>
      <c r="W72" s="12">
        <v>0</v>
      </c>
      <c r="X72" s="12">
        <v>0</v>
      </c>
      <c r="Y72" s="17">
        <v>0</v>
      </c>
      <c r="Z72" s="17">
        <v>0</v>
      </c>
      <c r="AA72" s="18">
        <v>96.1</v>
      </c>
      <c r="AB72" s="18">
        <v>4.5</v>
      </c>
      <c r="AC72" s="14">
        <v>0.95317377731529662</v>
      </c>
      <c r="AD72" s="18">
        <v>142.1</v>
      </c>
      <c r="AE72" s="18">
        <v>5.7</v>
      </c>
      <c r="AF72" s="14">
        <v>0.95988740323715693</v>
      </c>
      <c r="AG72" s="18">
        <v>54</v>
      </c>
      <c r="AH72" s="18">
        <v>2.8</v>
      </c>
      <c r="AI72" s="14">
        <v>0.94814814814814818</v>
      </c>
      <c r="AJ72" s="16">
        <v>26.1</v>
      </c>
      <c r="AK72" s="16">
        <v>7.016</v>
      </c>
      <c r="AL72" s="14">
        <v>0.73118773946360149</v>
      </c>
      <c r="AM72" s="19">
        <v>2.2000000000000002</v>
      </c>
      <c r="AN72" s="19">
        <v>7.8E-2</v>
      </c>
      <c r="AO72" s="14">
        <v>0.96454545454545459</v>
      </c>
      <c r="AP72" s="12">
        <v>0</v>
      </c>
      <c r="AQ72" s="12">
        <v>14</v>
      </c>
      <c r="AR72" s="14" t="s">
        <v>28</v>
      </c>
      <c r="AS72" s="17">
        <v>0.28299999999999997</v>
      </c>
      <c r="AT72" s="17">
        <v>0</v>
      </c>
      <c r="AU72" s="14">
        <v>1</v>
      </c>
    </row>
    <row r="73" spans="1:47" ht="12.75" x14ac:dyDescent="0.15">
      <c r="A73" s="4" t="s">
        <v>246</v>
      </c>
      <c r="B73" s="4" t="s">
        <v>247</v>
      </c>
      <c r="C73" s="4" t="s">
        <v>114</v>
      </c>
      <c r="D73" s="4" t="s">
        <v>115</v>
      </c>
      <c r="E73" s="98">
        <v>430.91506849315067</v>
      </c>
      <c r="F73" s="6" t="s">
        <v>248</v>
      </c>
      <c r="G73" s="6" t="s">
        <v>574</v>
      </c>
      <c r="H73" s="6" t="s">
        <v>117</v>
      </c>
      <c r="I73" s="6" t="s">
        <v>118</v>
      </c>
      <c r="J73" s="47">
        <v>14.8</v>
      </c>
      <c r="K73" s="8">
        <v>1000</v>
      </c>
      <c r="L73" s="12">
        <v>157.28399999999999</v>
      </c>
      <c r="M73" s="15">
        <v>1100</v>
      </c>
      <c r="N73" s="15">
        <v>6.9</v>
      </c>
      <c r="O73" s="15">
        <v>825</v>
      </c>
      <c r="P73" s="15">
        <v>21</v>
      </c>
      <c r="Q73" s="15">
        <v>310</v>
      </c>
      <c r="R73" s="15">
        <v>6.5</v>
      </c>
      <c r="S73" s="16">
        <v>88</v>
      </c>
      <c r="T73" s="16">
        <v>3</v>
      </c>
      <c r="U73" s="16">
        <v>13</v>
      </c>
      <c r="V73" s="16">
        <v>0.02</v>
      </c>
      <c r="W73" s="12">
        <v>0</v>
      </c>
      <c r="X73" s="12">
        <v>0</v>
      </c>
      <c r="Y73" s="17">
        <v>0</v>
      </c>
      <c r="Z73" s="17">
        <v>0</v>
      </c>
      <c r="AA73" s="18">
        <v>3703</v>
      </c>
      <c r="AB73" s="18">
        <v>3.2</v>
      </c>
      <c r="AC73" s="14">
        <v>0.99913583580880372</v>
      </c>
      <c r="AD73" s="18">
        <v>2172</v>
      </c>
      <c r="AE73" s="18">
        <v>34.5</v>
      </c>
      <c r="AF73" s="14">
        <v>0.98411602209944748</v>
      </c>
      <c r="AG73" s="18">
        <v>799.7</v>
      </c>
      <c r="AH73" s="18">
        <v>3.89</v>
      </c>
      <c r="AI73" s="14">
        <v>0.99513567587845442</v>
      </c>
      <c r="AJ73" s="16">
        <v>153.30000000000001</v>
      </c>
      <c r="AK73" s="16">
        <v>3.89</v>
      </c>
      <c r="AL73" s="14">
        <v>0.97462491846053489</v>
      </c>
      <c r="AM73" s="19">
        <v>29.669</v>
      </c>
      <c r="AN73" s="19">
        <v>7.0000000000000007E-2</v>
      </c>
      <c r="AO73" s="14">
        <v>0.99764063500623545</v>
      </c>
      <c r="AP73" s="12">
        <v>300000</v>
      </c>
      <c r="AQ73" s="12">
        <v>51</v>
      </c>
      <c r="AR73" s="14">
        <v>0.99983</v>
      </c>
      <c r="AS73" s="17">
        <v>16</v>
      </c>
      <c r="AT73" s="17">
        <v>0.05</v>
      </c>
      <c r="AU73" s="14">
        <v>0.99687499999999996</v>
      </c>
    </row>
    <row r="74" spans="1:47" ht="33" customHeight="1" x14ac:dyDescent="0.15">
      <c r="A74" s="4" t="s">
        <v>38</v>
      </c>
      <c r="B74" s="4" t="s">
        <v>113</v>
      </c>
      <c r="C74" s="4" t="s">
        <v>120</v>
      </c>
      <c r="D74" s="4" t="s">
        <v>249</v>
      </c>
      <c r="E74" s="98">
        <v>331.50684931506851</v>
      </c>
      <c r="F74" s="6" t="s">
        <v>250</v>
      </c>
      <c r="G74" s="6" t="s">
        <v>574</v>
      </c>
      <c r="H74" s="6" t="s">
        <v>251</v>
      </c>
      <c r="I74" s="6" t="s">
        <v>252</v>
      </c>
      <c r="J74" s="47">
        <v>20.608899999999998</v>
      </c>
      <c r="K74" s="8">
        <v>540</v>
      </c>
      <c r="L74" s="12">
        <v>121</v>
      </c>
      <c r="M74" s="15">
        <v>225</v>
      </c>
      <c r="N74" s="15">
        <v>30</v>
      </c>
      <c r="O74" s="15" t="s">
        <v>29</v>
      </c>
      <c r="P74" s="15">
        <v>40</v>
      </c>
      <c r="Q74" s="15">
        <v>200</v>
      </c>
      <c r="R74" s="15">
        <v>30</v>
      </c>
      <c r="S74" s="16">
        <v>0</v>
      </c>
      <c r="T74" s="16">
        <v>0</v>
      </c>
      <c r="U74" s="16">
        <v>0</v>
      </c>
      <c r="V74" s="16">
        <v>0</v>
      </c>
      <c r="W74" s="12">
        <v>0</v>
      </c>
      <c r="X74" s="12">
        <v>0</v>
      </c>
      <c r="Y74" s="17">
        <v>0</v>
      </c>
      <c r="Z74" s="17">
        <v>0</v>
      </c>
      <c r="AA74" s="18">
        <v>645</v>
      </c>
      <c r="AB74" s="18">
        <v>0.8</v>
      </c>
      <c r="AC74" s="14">
        <v>0.99875968992248065</v>
      </c>
      <c r="AD74" s="18">
        <v>338</v>
      </c>
      <c r="AE74" s="18">
        <v>5.9</v>
      </c>
      <c r="AF74" s="14">
        <v>0.98254437869822486</v>
      </c>
      <c r="AG74" s="18">
        <v>214</v>
      </c>
      <c r="AH74" s="18">
        <v>5.4</v>
      </c>
      <c r="AI74" s="14">
        <v>0.97476635514018695</v>
      </c>
      <c r="AJ74" s="16">
        <v>42.588999999999999</v>
      </c>
      <c r="AK74" s="16">
        <v>4.8550000000000004</v>
      </c>
      <c r="AL74" s="14">
        <v>0.88600342811524102</v>
      </c>
      <c r="AM74" s="19">
        <v>6.7530000000000001</v>
      </c>
      <c r="AN74" s="19">
        <v>6.3E-2</v>
      </c>
      <c r="AO74" s="14">
        <v>0.99067081297201243</v>
      </c>
      <c r="AP74" s="12">
        <v>1847083</v>
      </c>
      <c r="AQ74" s="12">
        <v>0</v>
      </c>
      <c r="AR74" s="14">
        <v>1</v>
      </c>
      <c r="AS74" s="17">
        <v>6.1</v>
      </c>
      <c r="AT74" s="17">
        <v>0.3</v>
      </c>
      <c r="AU74" s="14">
        <v>0.95081967213114749</v>
      </c>
    </row>
    <row r="75" spans="1:47" ht="33" customHeight="1" x14ac:dyDescent="0.15">
      <c r="A75" s="4" t="s">
        <v>112</v>
      </c>
      <c r="B75" s="4" t="s">
        <v>247</v>
      </c>
      <c r="C75" s="4" t="s">
        <v>114</v>
      </c>
      <c r="D75" s="4" t="s">
        <v>253</v>
      </c>
      <c r="E75" s="98">
        <v>421.91780821917808</v>
      </c>
      <c r="F75" s="6" t="s">
        <v>254</v>
      </c>
      <c r="G75" s="6" t="s">
        <v>574</v>
      </c>
      <c r="H75" s="6" t="s">
        <v>255</v>
      </c>
      <c r="I75" s="6" t="s">
        <v>256</v>
      </c>
      <c r="J75" s="47">
        <v>22.2561</v>
      </c>
      <c r="K75" s="8">
        <v>1000</v>
      </c>
      <c r="L75" s="12">
        <v>154</v>
      </c>
      <c r="M75" s="15">
        <v>200</v>
      </c>
      <c r="N75" s="15">
        <v>15</v>
      </c>
      <c r="O75" s="15">
        <v>110</v>
      </c>
      <c r="P75" s="15">
        <v>20</v>
      </c>
      <c r="Q75" s="15">
        <v>100</v>
      </c>
      <c r="R75" s="15">
        <v>15</v>
      </c>
      <c r="S75" s="16">
        <v>46</v>
      </c>
      <c r="T75" s="16">
        <v>20</v>
      </c>
      <c r="U75" s="16">
        <v>9</v>
      </c>
      <c r="V75" s="16">
        <v>2</v>
      </c>
      <c r="W75" s="12">
        <v>0</v>
      </c>
      <c r="X75" s="12">
        <v>0</v>
      </c>
      <c r="Y75" s="17">
        <v>0</v>
      </c>
      <c r="Z75" s="17">
        <v>0</v>
      </c>
      <c r="AA75" s="18">
        <v>3862.5</v>
      </c>
      <c r="AB75" s="18">
        <v>3.1</v>
      </c>
      <c r="AC75" s="14">
        <v>0.99919741100323622</v>
      </c>
      <c r="AD75" s="18">
        <v>2768.4</v>
      </c>
      <c r="AE75" s="18">
        <v>8.5</v>
      </c>
      <c r="AF75" s="14">
        <v>0.99692963444588933</v>
      </c>
      <c r="AG75" s="18">
        <v>777.1</v>
      </c>
      <c r="AH75" s="18">
        <v>3.6</v>
      </c>
      <c r="AI75" s="14">
        <v>0.99536739158409471</v>
      </c>
      <c r="AJ75" s="16">
        <v>79.599999999999994</v>
      </c>
      <c r="AK75" s="16">
        <v>9.0340000000000007</v>
      </c>
      <c r="AL75" s="14">
        <v>0.88650753768844215</v>
      </c>
      <c r="AM75" s="19">
        <v>38.319000000000003</v>
      </c>
      <c r="AN75" s="19">
        <v>0.155</v>
      </c>
      <c r="AO75" s="14">
        <v>0.99595500926433367</v>
      </c>
      <c r="AP75" s="12">
        <v>300000</v>
      </c>
      <c r="AQ75" s="12">
        <v>30</v>
      </c>
      <c r="AR75" s="14">
        <v>0.99990000000000001</v>
      </c>
      <c r="AS75" s="17">
        <v>15</v>
      </c>
      <c r="AT75" s="17">
        <v>0</v>
      </c>
      <c r="AU75" s="14">
        <v>1</v>
      </c>
    </row>
    <row r="76" spans="1:47" ht="33" customHeight="1" x14ac:dyDescent="0.15">
      <c r="A76" s="4" t="s">
        <v>112</v>
      </c>
      <c r="B76" s="4" t="s">
        <v>247</v>
      </c>
      <c r="C76" s="23" t="s">
        <v>114</v>
      </c>
      <c r="D76" s="23" t="s">
        <v>253</v>
      </c>
      <c r="E76" s="98">
        <v>127.74794520547945</v>
      </c>
      <c r="F76" s="6" t="s">
        <v>257</v>
      </c>
      <c r="G76" s="6" t="s">
        <v>574</v>
      </c>
      <c r="H76" s="4" t="s">
        <v>255</v>
      </c>
      <c r="I76" s="4" t="s">
        <v>258</v>
      </c>
      <c r="J76" s="47">
        <v>9.9</v>
      </c>
      <c r="K76" s="8">
        <v>200</v>
      </c>
      <c r="L76" s="12">
        <v>46.628</v>
      </c>
      <c r="M76" s="15">
        <v>150</v>
      </c>
      <c r="N76" s="27">
        <v>10</v>
      </c>
      <c r="O76" s="28">
        <v>110</v>
      </c>
      <c r="P76" s="15">
        <v>40</v>
      </c>
      <c r="Q76" s="15">
        <v>100</v>
      </c>
      <c r="R76" s="15">
        <v>10</v>
      </c>
      <c r="S76" s="16">
        <v>60</v>
      </c>
      <c r="T76" s="16">
        <v>20</v>
      </c>
      <c r="U76" s="16">
        <v>8</v>
      </c>
      <c r="V76" s="16">
        <v>0.5</v>
      </c>
      <c r="W76" s="12">
        <v>0</v>
      </c>
      <c r="X76" s="12" t="s">
        <v>259</v>
      </c>
      <c r="Y76" s="17">
        <v>0</v>
      </c>
      <c r="Z76" s="17" t="s">
        <v>260</v>
      </c>
      <c r="AA76" s="18">
        <v>17.399999999999999</v>
      </c>
      <c r="AB76" s="18">
        <v>3.8</v>
      </c>
      <c r="AC76" s="14">
        <v>0.78160919540229878</v>
      </c>
      <c r="AD76" s="18">
        <v>20.100000000000001</v>
      </c>
      <c r="AE76" s="18">
        <v>4.8</v>
      </c>
      <c r="AF76" s="14">
        <v>0.76119402985074625</v>
      </c>
      <c r="AG76" s="18">
        <v>35.200000000000003</v>
      </c>
      <c r="AH76" s="18">
        <v>1.9</v>
      </c>
      <c r="AI76" s="14">
        <v>0.94602272727272729</v>
      </c>
      <c r="AJ76" s="16">
        <v>8.39</v>
      </c>
      <c r="AK76" s="16">
        <v>7.63</v>
      </c>
      <c r="AL76" s="14">
        <v>9.0584028605482758E-2</v>
      </c>
      <c r="AM76" s="19">
        <v>0.56999999999999995</v>
      </c>
      <c r="AN76" s="19">
        <v>0.34</v>
      </c>
      <c r="AO76" s="14">
        <v>0.40350877192982448</v>
      </c>
      <c r="AP76" s="12">
        <v>2950</v>
      </c>
      <c r="AQ76" s="12">
        <v>17</v>
      </c>
      <c r="AR76" s="14">
        <v>0.9942372881355932</v>
      </c>
      <c r="AS76" s="17">
        <v>0.7</v>
      </c>
      <c r="AT76" s="17">
        <v>0</v>
      </c>
      <c r="AU76" s="14">
        <v>1</v>
      </c>
    </row>
    <row r="77" spans="1:47" ht="33" customHeight="1" x14ac:dyDescent="0.15">
      <c r="A77" s="4" t="s">
        <v>38</v>
      </c>
      <c r="B77" s="4" t="s">
        <v>113</v>
      </c>
      <c r="C77" s="4" t="s">
        <v>120</v>
      </c>
      <c r="D77" s="4" t="s">
        <v>261</v>
      </c>
      <c r="E77" s="98">
        <v>169.86301369863014</v>
      </c>
      <c r="F77" s="6" t="s">
        <v>262</v>
      </c>
      <c r="G77" s="6" t="s">
        <v>574</v>
      </c>
      <c r="H77" s="6" t="s">
        <v>127</v>
      </c>
      <c r="I77" s="6" t="s">
        <v>263</v>
      </c>
      <c r="J77" s="47">
        <v>14.9</v>
      </c>
      <c r="K77" s="8">
        <v>350</v>
      </c>
      <c r="L77" s="12">
        <v>62</v>
      </c>
      <c r="M77" s="15">
        <v>400</v>
      </c>
      <c r="N77" s="15">
        <v>10</v>
      </c>
      <c r="O77" s="15">
        <v>250</v>
      </c>
      <c r="P77" s="15">
        <v>40</v>
      </c>
      <c r="Q77" s="15">
        <v>220</v>
      </c>
      <c r="R77" s="15">
        <v>10</v>
      </c>
      <c r="S77" s="16">
        <v>70</v>
      </c>
      <c r="T77" s="16">
        <v>20</v>
      </c>
      <c r="U77" s="16">
        <v>9</v>
      </c>
      <c r="V77" s="16">
        <v>0.5</v>
      </c>
      <c r="W77" s="12">
        <v>300000</v>
      </c>
      <c r="X77" s="12">
        <v>3000</v>
      </c>
      <c r="Y77" s="17">
        <v>0</v>
      </c>
      <c r="Z77" s="17">
        <v>0</v>
      </c>
      <c r="AA77" s="18">
        <v>1319</v>
      </c>
      <c r="AB77" s="18">
        <v>2.4900000000000002</v>
      </c>
      <c r="AC77" s="14">
        <v>0.99811220621683094</v>
      </c>
      <c r="AD77" s="18">
        <v>705.7</v>
      </c>
      <c r="AE77" s="18">
        <v>12.16</v>
      </c>
      <c r="AF77" s="14">
        <v>0.98276888196117329</v>
      </c>
      <c r="AG77" s="18">
        <v>228.5</v>
      </c>
      <c r="AH77" s="18">
        <v>5.84</v>
      </c>
      <c r="AI77" s="14">
        <v>0.97444201312910284</v>
      </c>
      <c r="AJ77" s="16">
        <v>81.5</v>
      </c>
      <c r="AK77" s="16">
        <v>3.74</v>
      </c>
      <c r="AL77" s="14">
        <v>0.95411042944785274</v>
      </c>
      <c r="AM77" s="19">
        <v>25</v>
      </c>
      <c r="AN77" s="19">
        <v>0.34</v>
      </c>
      <c r="AO77" s="14">
        <v>0.98639999999999994</v>
      </c>
      <c r="AP77" s="12">
        <v>18083.3</v>
      </c>
      <c r="AQ77" s="12">
        <v>613.29999999999995</v>
      </c>
      <c r="AR77" s="14">
        <v>0.96608473011010154</v>
      </c>
      <c r="AS77" s="17">
        <v>0</v>
      </c>
      <c r="AT77" s="17">
        <v>0</v>
      </c>
      <c r="AU77" s="14" t="s">
        <v>28</v>
      </c>
    </row>
    <row r="78" spans="1:47" ht="33" customHeight="1" x14ac:dyDescent="0.15">
      <c r="A78" s="4" t="s">
        <v>21</v>
      </c>
      <c r="B78" s="4" t="s">
        <v>113</v>
      </c>
      <c r="C78" s="4" t="s">
        <v>120</v>
      </c>
      <c r="D78" s="4" t="s">
        <v>264</v>
      </c>
      <c r="E78" s="98">
        <v>252.89589041095891</v>
      </c>
      <c r="F78" s="6" t="s">
        <v>265</v>
      </c>
      <c r="G78" s="6" t="s">
        <v>574</v>
      </c>
      <c r="H78" s="6" t="s">
        <v>266</v>
      </c>
      <c r="I78" s="6" t="s">
        <v>267</v>
      </c>
      <c r="J78" s="47">
        <v>76.5</v>
      </c>
      <c r="K78" s="8">
        <v>450</v>
      </c>
      <c r="L78" s="12">
        <v>92.307000000000002</v>
      </c>
      <c r="M78" s="15">
        <v>150</v>
      </c>
      <c r="N78" s="15">
        <v>6</v>
      </c>
      <c r="O78" s="15">
        <v>110</v>
      </c>
      <c r="P78" s="15">
        <v>10</v>
      </c>
      <c r="Q78" s="15">
        <v>150</v>
      </c>
      <c r="R78" s="15">
        <v>6</v>
      </c>
      <c r="S78" s="16">
        <v>28</v>
      </c>
      <c r="T78" s="16">
        <v>10</v>
      </c>
      <c r="U78" s="16">
        <v>3.3</v>
      </c>
      <c r="V78" s="16">
        <v>1</v>
      </c>
      <c r="W78" s="63" t="s">
        <v>96</v>
      </c>
      <c r="X78" s="63">
        <v>3000</v>
      </c>
      <c r="Y78" s="64" t="s">
        <v>96</v>
      </c>
      <c r="Z78" s="64" t="s">
        <v>96</v>
      </c>
      <c r="AA78" s="18">
        <v>51.1</v>
      </c>
      <c r="AB78" s="18">
        <v>0.9</v>
      </c>
      <c r="AC78" s="14">
        <v>0.98238747553816053</v>
      </c>
      <c r="AD78" s="18">
        <v>47.2</v>
      </c>
      <c r="AE78" s="18">
        <v>5.0999999999999996</v>
      </c>
      <c r="AF78" s="14">
        <v>0.89194915254237284</v>
      </c>
      <c r="AG78" s="18">
        <v>65.5</v>
      </c>
      <c r="AH78" s="18">
        <v>4.8</v>
      </c>
      <c r="AI78" s="14">
        <v>0.92671755725190841</v>
      </c>
      <c r="AJ78" s="16">
        <v>11.205</v>
      </c>
      <c r="AK78" s="16">
        <v>3.8319999999999999</v>
      </c>
      <c r="AL78" s="14">
        <v>0.65800981704596162</v>
      </c>
      <c r="AM78" s="19">
        <v>1.234</v>
      </c>
      <c r="AN78" s="19">
        <v>0.13</v>
      </c>
      <c r="AO78" s="14">
        <v>0.89465153970826583</v>
      </c>
      <c r="AP78" s="12">
        <v>27814</v>
      </c>
      <c r="AQ78" s="12">
        <v>94</v>
      </c>
      <c r="AR78" s="14">
        <v>0.996620406989286</v>
      </c>
      <c r="AS78" s="17">
        <v>0.17499999999999999</v>
      </c>
      <c r="AT78" s="17">
        <v>0</v>
      </c>
      <c r="AU78" s="14">
        <v>1</v>
      </c>
    </row>
    <row r="79" spans="1:47" ht="33" customHeight="1" x14ac:dyDescent="0.15">
      <c r="A79" s="4" t="s">
        <v>38</v>
      </c>
      <c r="B79" s="4" t="s">
        <v>113</v>
      </c>
      <c r="C79" s="4" t="s">
        <v>120</v>
      </c>
      <c r="D79" s="4" t="s">
        <v>268</v>
      </c>
      <c r="E79" s="98">
        <v>386.30136986301369</v>
      </c>
      <c r="F79" s="6" t="s">
        <v>269</v>
      </c>
      <c r="G79" s="6" t="s">
        <v>574</v>
      </c>
      <c r="H79" s="6" t="s">
        <v>270</v>
      </c>
      <c r="I79" s="6" t="s">
        <v>271</v>
      </c>
      <c r="J79" s="47">
        <v>14.6</v>
      </c>
      <c r="K79" s="8">
        <v>650</v>
      </c>
      <c r="L79" s="12">
        <v>141</v>
      </c>
      <c r="M79" s="15">
        <v>90</v>
      </c>
      <c r="N79" s="15">
        <v>30</v>
      </c>
      <c r="O79" s="15">
        <v>55</v>
      </c>
      <c r="P79" s="15">
        <v>40</v>
      </c>
      <c r="Q79" s="15">
        <v>50</v>
      </c>
      <c r="R79" s="15">
        <v>30</v>
      </c>
      <c r="S79" s="16">
        <v>0</v>
      </c>
      <c r="T79" s="16">
        <v>0</v>
      </c>
      <c r="U79" s="16">
        <v>0</v>
      </c>
      <c r="V79" s="16">
        <v>0</v>
      </c>
      <c r="W79" s="12">
        <v>0</v>
      </c>
      <c r="X79" s="12">
        <v>0</v>
      </c>
      <c r="Y79" s="17">
        <v>0</v>
      </c>
      <c r="Z79" s="17">
        <v>0</v>
      </c>
      <c r="AA79" s="18">
        <v>30.1</v>
      </c>
      <c r="AB79" s="18">
        <v>8.1</v>
      </c>
      <c r="AC79" s="14">
        <v>0.73089700996677742</v>
      </c>
      <c r="AD79" s="18">
        <v>39.799999999999997</v>
      </c>
      <c r="AE79" s="18">
        <v>12.175000000000001</v>
      </c>
      <c r="AF79" s="14">
        <v>0.69409547738693456</v>
      </c>
      <c r="AG79" s="18">
        <v>24.2</v>
      </c>
      <c r="AH79" s="18">
        <v>3.468</v>
      </c>
      <c r="AI79" s="14">
        <v>0.85669421487603303</v>
      </c>
      <c r="AJ79" s="16">
        <v>11.7302</v>
      </c>
      <c r="AK79" s="16">
        <v>4.9982300000000004</v>
      </c>
      <c r="AL79" s="14">
        <v>0.5739007007553153</v>
      </c>
      <c r="AM79" s="19">
        <v>0.32779999999999998</v>
      </c>
      <c r="AN79" s="19">
        <v>8.1000000000000003E-2</v>
      </c>
      <c r="AO79" s="14">
        <v>0.75289810860280659</v>
      </c>
      <c r="AP79" s="12">
        <v>0</v>
      </c>
      <c r="AQ79" s="12">
        <v>0</v>
      </c>
      <c r="AR79" s="14" t="s">
        <v>28</v>
      </c>
      <c r="AS79" s="17">
        <v>0.7</v>
      </c>
      <c r="AT79" s="17">
        <v>0</v>
      </c>
      <c r="AU79" s="14">
        <v>1</v>
      </c>
    </row>
    <row r="80" spans="1:47" ht="33" customHeight="1" x14ac:dyDescent="0.15">
      <c r="A80" s="4" t="s">
        <v>112</v>
      </c>
      <c r="B80" s="4" t="s">
        <v>247</v>
      </c>
      <c r="C80" s="4" t="s">
        <v>114</v>
      </c>
      <c r="D80" s="4" t="s">
        <v>268</v>
      </c>
      <c r="E80" s="98">
        <v>871.23287671232879</v>
      </c>
      <c r="F80" s="6" t="s">
        <v>272</v>
      </c>
      <c r="G80" s="6" t="s">
        <v>574</v>
      </c>
      <c r="H80" s="6" t="s">
        <v>270</v>
      </c>
      <c r="I80" s="6" t="s">
        <v>273</v>
      </c>
      <c r="J80" s="47">
        <v>25</v>
      </c>
      <c r="K80" s="8">
        <v>3000</v>
      </c>
      <c r="L80" s="12">
        <v>318</v>
      </c>
      <c r="M80" s="15">
        <v>80</v>
      </c>
      <c r="N80" s="15">
        <v>30</v>
      </c>
      <c r="O80" s="15">
        <v>60</v>
      </c>
      <c r="P80" s="15">
        <v>40</v>
      </c>
      <c r="Q80" s="15">
        <v>50</v>
      </c>
      <c r="R80" s="15">
        <v>30</v>
      </c>
      <c r="S80" s="16">
        <v>0</v>
      </c>
      <c r="T80" s="16">
        <v>20</v>
      </c>
      <c r="U80" s="16">
        <v>0</v>
      </c>
      <c r="V80" s="16">
        <v>0.3</v>
      </c>
      <c r="W80" s="12">
        <v>0</v>
      </c>
      <c r="X80" s="12">
        <v>3000</v>
      </c>
      <c r="Y80" s="17">
        <v>0</v>
      </c>
      <c r="Z80" s="17">
        <v>1</v>
      </c>
      <c r="AA80" s="18">
        <v>65.2</v>
      </c>
      <c r="AB80" s="18">
        <v>8.4</v>
      </c>
      <c r="AC80" s="14">
        <v>0.87116564417177911</v>
      </c>
      <c r="AD80" s="18">
        <v>56.3</v>
      </c>
      <c r="AE80" s="18">
        <v>19.7</v>
      </c>
      <c r="AF80" s="14">
        <v>0.65008880994671403</v>
      </c>
      <c r="AG80" s="18">
        <v>63.5</v>
      </c>
      <c r="AH80" s="18">
        <v>2.4</v>
      </c>
      <c r="AI80" s="14">
        <v>0.96220472440944882</v>
      </c>
      <c r="AJ80" s="16">
        <v>11.977</v>
      </c>
      <c r="AK80" s="16">
        <v>4.6459999999999999</v>
      </c>
      <c r="AL80" s="14">
        <v>0.61208983885781088</v>
      </c>
      <c r="AM80" s="19">
        <v>1.163</v>
      </c>
      <c r="AN80" s="19">
        <v>4.1000000000000002E-2</v>
      </c>
      <c r="AO80" s="14">
        <v>0.96474634565778161</v>
      </c>
      <c r="AP80" s="12">
        <v>69500</v>
      </c>
      <c r="AQ80" s="12">
        <v>0</v>
      </c>
      <c r="AR80" s="14">
        <v>1</v>
      </c>
      <c r="AS80" s="17">
        <v>1.8</v>
      </c>
      <c r="AT80" s="17">
        <v>0.4</v>
      </c>
      <c r="AU80" s="14">
        <v>0.77777777777777779</v>
      </c>
    </row>
    <row r="81" spans="1:47" ht="33" customHeight="1" x14ac:dyDescent="0.15">
      <c r="A81" s="4" t="s">
        <v>21</v>
      </c>
      <c r="B81" s="4" t="s">
        <v>113</v>
      </c>
      <c r="C81" s="4" t="s">
        <v>120</v>
      </c>
      <c r="D81" s="4" t="s">
        <v>268</v>
      </c>
      <c r="E81" s="98">
        <v>480</v>
      </c>
      <c r="F81" s="6" t="s">
        <v>274</v>
      </c>
      <c r="G81" s="6" t="s">
        <v>574</v>
      </c>
      <c r="H81" s="6" t="s">
        <v>270</v>
      </c>
      <c r="I81" s="6" t="s">
        <v>271</v>
      </c>
      <c r="J81" s="47">
        <v>180</v>
      </c>
      <c r="K81" s="8">
        <v>1200</v>
      </c>
      <c r="L81" s="12">
        <v>175.2</v>
      </c>
      <c r="M81" s="15">
        <v>215</v>
      </c>
      <c r="N81" s="15">
        <v>10</v>
      </c>
      <c r="O81" s="15">
        <v>270</v>
      </c>
      <c r="P81" s="15">
        <v>20</v>
      </c>
      <c r="Q81" s="15">
        <v>150</v>
      </c>
      <c r="R81" s="15">
        <v>10</v>
      </c>
      <c r="S81" s="16">
        <v>55</v>
      </c>
      <c r="T81" s="16">
        <v>20</v>
      </c>
      <c r="U81" s="16">
        <v>10</v>
      </c>
      <c r="V81" s="16">
        <v>0.3</v>
      </c>
      <c r="W81" s="12">
        <v>500000</v>
      </c>
      <c r="X81" s="12">
        <v>1000</v>
      </c>
      <c r="Y81" s="17">
        <v>0</v>
      </c>
      <c r="Z81" s="17">
        <v>1</v>
      </c>
      <c r="AA81" s="18">
        <v>123.6</v>
      </c>
      <c r="AB81" s="18">
        <v>1.8</v>
      </c>
      <c r="AC81" s="14">
        <v>0.9854368932038835</v>
      </c>
      <c r="AD81" s="18">
        <v>86.1</v>
      </c>
      <c r="AE81" s="18">
        <v>8.4</v>
      </c>
      <c r="AF81" s="14">
        <v>0.90243902439024393</v>
      </c>
      <c r="AG81" s="18">
        <v>143.80000000000001</v>
      </c>
      <c r="AH81" s="18">
        <v>2</v>
      </c>
      <c r="AI81" s="14">
        <v>0.98609179415855353</v>
      </c>
      <c r="AJ81" s="16">
        <v>17.100000000000001</v>
      </c>
      <c r="AK81" s="16">
        <v>4.4000000000000004</v>
      </c>
      <c r="AL81" s="14">
        <v>0.74269005847953218</v>
      </c>
      <c r="AM81" s="19">
        <v>2.7</v>
      </c>
      <c r="AN81" s="19">
        <v>2.4E-2</v>
      </c>
      <c r="AO81" s="14">
        <v>0.99111111111111116</v>
      </c>
      <c r="AP81" s="12">
        <v>117312</v>
      </c>
      <c r="AQ81" s="12">
        <v>79</v>
      </c>
      <c r="AR81" s="14">
        <v>0.99932658210583747</v>
      </c>
      <c r="AS81" s="17">
        <v>2.7</v>
      </c>
      <c r="AT81" s="17">
        <v>6.8000000000000005E-2</v>
      </c>
      <c r="AU81" s="14">
        <v>0.9748148148148148</v>
      </c>
    </row>
    <row r="82" spans="1:47" ht="33" customHeight="1" x14ac:dyDescent="0.15">
      <c r="A82" s="4" t="s">
        <v>21</v>
      </c>
      <c r="B82" s="4" t="s">
        <v>113</v>
      </c>
      <c r="C82" s="4" t="s">
        <v>120</v>
      </c>
      <c r="D82" s="4" t="s">
        <v>275</v>
      </c>
      <c r="E82" s="98">
        <v>1319</v>
      </c>
      <c r="F82" s="6" t="s">
        <v>276</v>
      </c>
      <c r="G82" s="6" t="s">
        <v>574</v>
      </c>
      <c r="H82" s="6" t="s">
        <v>277</v>
      </c>
      <c r="I82" s="6" t="s">
        <v>278</v>
      </c>
      <c r="J82" s="47">
        <v>716</v>
      </c>
      <c r="K82" s="8">
        <v>1500</v>
      </c>
      <c r="L82" s="12">
        <v>481.435</v>
      </c>
      <c r="M82" s="15">
        <v>310</v>
      </c>
      <c r="N82" s="15">
        <v>8</v>
      </c>
      <c r="O82" s="15">
        <v>250</v>
      </c>
      <c r="P82" s="15">
        <v>26</v>
      </c>
      <c r="Q82" s="15">
        <v>150</v>
      </c>
      <c r="R82" s="15">
        <v>8</v>
      </c>
      <c r="S82" s="16">
        <v>49</v>
      </c>
      <c r="T82" s="16">
        <v>16</v>
      </c>
      <c r="U82" s="16">
        <v>18</v>
      </c>
      <c r="V82" s="16">
        <v>1.6</v>
      </c>
      <c r="W82" s="12">
        <v>500000</v>
      </c>
      <c r="X82" s="12">
        <v>1000</v>
      </c>
      <c r="Y82" s="17">
        <v>0</v>
      </c>
      <c r="Z82" s="17">
        <v>0</v>
      </c>
      <c r="AA82" s="18">
        <v>296.10000000000002</v>
      </c>
      <c r="AB82" s="18">
        <v>1.9</v>
      </c>
      <c r="AC82" s="14">
        <v>0.9935832489023978</v>
      </c>
      <c r="AD82" s="18">
        <v>214.9</v>
      </c>
      <c r="AE82" s="18">
        <v>7.1</v>
      </c>
      <c r="AF82" s="14">
        <v>0.96696137738483012</v>
      </c>
      <c r="AG82" s="18">
        <v>168.7</v>
      </c>
      <c r="AH82" s="18">
        <v>1.8</v>
      </c>
      <c r="AI82" s="14">
        <v>0.98933017190278605</v>
      </c>
      <c r="AJ82" s="16">
        <v>26.64</v>
      </c>
      <c r="AK82" s="16">
        <v>3.6030000000000002</v>
      </c>
      <c r="AL82" s="14">
        <v>0.86475225225225227</v>
      </c>
      <c r="AM82" s="19">
        <v>5.109</v>
      </c>
      <c r="AN82" s="19">
        <v>5.8000000000000003E-2</v>
      </c>
      <c r="AO82" s="14">
        <v>0.98864748483069098</v>
      </c>
      <c r="AP82" s="12">
        <v>88293</v>
      </c>
      <c r="AQ82" s="12">
        <v>39</v>
      </c>
      <c r="AR82" s="14">
        <v>0.99955828887907305</v>
      </c>
      <c r="AS82" s="17">
        <v>3.1</v>
      </c>
      <c r="AT82" s="17">
        <v>0</v>
      </c>
      <c r="AU82" s="14">
        <v>1</v>
      </c>
    </row>
    <row r="83" spans="1:47" ht="33" customHeight="1" x14ac:dyDescent="0.15">
      <c r="A83" s="4" t="s">
        <v>38</v>
      </c>
      <c r="B83" s="4" t="s">
        <v>113</v>
      </c>
      <c r="C83" s="4" t="s">
        <v>120</v>
      </c>
      <c r="D83" s="4" t="s">
        <v>279</v>
      </c>
      <c r="E83" s="98">
        <v>155</v>
      </c>
      <c r="F83" s="6" t="s">
        <v>280</v>
      </c>
      <c r="G83" s="6" t="s">
        <v>574</v>
      </c>
      <c r="H83" s="6" t="s">
        <v>281</v>
      </c>
      <c r="I83" s="6" t="s">
        <v>282</v>
      </c>
      <c r="J83" s="47">
        <v>48</v>
      </c>
      <c r="K83" s="8">
        <v>200</v>
      </c>
      <c r="L83" s="12">
        <v>56.575000000000003</v>
      </c>
      <c r="M83" s="15">
        <v>300</v>
      </c>
      <c r="N83" s="15">
        <v>30</v>
      </c>
      <c r="O83" s="15">
        <v>250</v>
      </c>
      <c r="P83" s="15">
        <v>50</v>
      </c>
      <c r="Q83" s="15">
        <v>220</v>
      </c>
      <c r="R83" s="15">
        <v>70</v>
      </c>
      <c r="S83" s="16">
        <v>60</v>
      </c>
      <c r="T83" s="16">
        <v>60</v>
      </c>
      <c r="U83" s="16">
        <v>0.7</v>
      </c>
      <c r="V83" s="16">
        <v>0.3</v>
      </c>
      <c r="W83" s="12">
        <v>0</v>
      </c>
      <c r="X83" s="12">
        <v>0</v>
      </c>
      <c r="Y83" s="17">
        <v>0</v>
      </c>
      <c r="Z83" s="17">
        <v>0</v>
      </c>
      <c r="AA83" s="18">
        <v>26.6</v>
      </c>
      <c r="AB83" s="18">
        <v>4.0999999999999996</v>
      </c>
      <c r="AC83" s="14">
        <v>0.84586466165413532</v>
      </c>
      <c r="AD83" s="18">
        <v>51.2</v>
      </c>
      <c r="AE83" s="18">
        <v>7.3</v>
      </c>
      <c r="AF83" s="14">
        <v>0.857421875</v>
      </c>
      <c r="AG83" s="18">
        <v>53</v>
      </c>
      <c r="AH83" s="18">
        <v>6.9</v>
      </c>
      <c r="AI83" s="14">
        <v>0.86981132075471701</v>
      </c>
      <c r="AJ83" s="16">
        <v>42.744999999999997</v>
      </c>
      <c r="AK83" s="16">
        <v>11.129</v>
      </c>
      <c r="AL83" s="14">
        <v>0.739642063399228</v>
      </c>
      <c r="AM83" s="19">
        <v>1.405</v>
      </c>
      <c r="AN83" s="19">
        <v>9.6000000000000002E-2</v>
      </c>
      <c r="AO83" s="14">
        <v>0.93167259786476864</v>
      </c>
      <c r="AP83" s="12">
        <v>0</v>
      </c>
      <c r="AQ83" s="12">
        <v>360</v>
      </c>
      <c r="AR83" s="14" t="s">
        <v>28</v>
      </c>
      <c r="AS83" s="17">
        <v>0.3</v>
      </c>
      <c r="AT83" s="17">
        <v>0</v>
      </c>
      <c r="AU83" s="14">
        <v>1</v>
      </c>
    </row>
    <row r="84" spans="1:47" ht="33" customHeight="1" x14ac:dyDescent="0.15">
      <c r="A84" s="4" t="s">
        <v>21</v>
      </c>
      <c r="B84" s="4" t="s">
        <v>113</v>
      </c>
      <c r="C84" s="23" t="s">
        <v>120</v>
      </c>
      <c r="D84" s="4" t="s">
        <v>279</v>
      </c>
      <c r="E84" s="98">
        <v>1244</v>
      </c>
      <c r="F84" s="6" t="s">
        <v>283</v>
      </c>
      <c r="G84" s="6" t="s">
        <v>574</v>
      </c>
      <c r="H84" s="4" t="s">
        <v>281</v>
      </c>
      <c r="I84" s="4" t="s">
        <v>281</v>
      </c>
      <c r="J84" s="47">
        <v>147.9</v>
      </c>
      <c r="K84" s="8">
        <v>2400</v>
      </c>
      <c r="L84" s="12">
        <v>454.06</v>
      </c>
      <c r="M84" s="15">
        <v>220</v>
      </c>
      <c r="N84" s="27">
        <v>5</v>
      </c>
      <c r="O84" s="28">
        <v>210</v>
      </c>
      <c r="P84" s="15">
        <v>16</v>
      </c>
      <c r="Q84" s="15">
        <v>200</v>
      </c>
      <c r="R84" s="15">
        <v>5</v>
      </c>
      <c r="S84" s="16">
        <v>40</v>
      </c>
      <c r="T84" s="16">
        <v>16.5</v>
      </c>
      <c r="U84" s="16">
        <v>10</v>
      </c>
      <c r="V84" s="16">
        <v>0.2</v>
      </c>
      <c r="W84" s="12">
        <v>500000</v>
      </c>
      <c r="X84" s="12">
        <v>800</v>
      </c>
      <c r="Y84" s="17">
        <v>0</v>
      </c>
      <c r="Z84" s="17">
        <v>0</v>
      </c>
      <c r="AA84" s="18">
        <v>72.400000000000006</v>
      </c>
      <c r="AB84" s="18">
        <v>1.4</v>
      </c>
      <c r="AC84" s="14">
        <v>0.98066298342541436</v>
      </c>
      <c r="AD84" s="18">
        <v>62.5</v>
      </c>
      <c r="AE84" s="18">
        <v>6.3</v>
      </c>
      <c r="AF84" s="14">
        <v>0.8992</v>
      </c>
      <c r="AG84" s="18">
        <v>146.9</v>
      </c>
      <c r="AH84" s="18">
        <v>3.8</v>
      </c>
      <c r="AI84" s="14">
        <v>0.97413206262763785</v>
      </c>
      <c r="AJ84" s="16">
        <v>26.093</v>
      </c>
      <c r="AK84" s="16">
        <v>10.433</v>
      </c>
      <c r="AL84" s="14">
        <v>0.6001609627103055</v>
      </c>
      <c r="AM84" s="19">
        <v>3.0710000000000002</v>
      </c>
      <c r="AN84" s="19">
        <v>0.58799999999999997</v>
      </c>
      <c r="AO84" s="14">
        <v>0.8085314229892544</v>
      </c>
      <c r="AP84" s="12">
        <v>405100</v>
      </c>
      <c r="AQ84" s="12">
        <v>74</v>
      </c>
      <c r="AR84" s="14">
        <v>0.99981732905455445</v>
      </c>
      <c r="AS84" s="17">
        <v>0.5</v>
      </c>
      <c r="AT84" s="17">
        <v>0</v>
      </c>
      <c r="AU84" s="14">
        <v>1</v>
      </c>
    </row>
    <row r="85" spans="1:47" ht="33" customHeight="1" x14ac:dyDescent="0.15">
      <c r="A85" s="4" t="s">
        <v>38</v>
      </c>
      <c r="B85" s="4" t="s">
        <v>113</v>
      </c>
      <c r="C85" s="4" t="s">
        <v>120</v>
      </c>
      <c r="D85" s="4" t="s">
        <v>284</v>
      </c>
      <c r="E85" s="98">
        <v>222</v>
      </c>
      <c r="F85" s="6" t="s">
        <v>285</v>
      </c>
      <c r="G85" s="6" t="s">
        <v>574</v>
      </c>
      <c r="H85" s="6" t="s">
        <v>286</v>
      </c>
      <c r="I85" s="6" t="s">
        <v>287</v>
      </c>
      <c r="J85" s="47">
        <v>25.1</v>
      </c>
      <c r="K85" s="8">
        <v>600</v>
      </c>
      <c r="L85" s="12">
        <v>81.03</v>
      </c>
      <c r="M85" s="15">
        <v>300</v>
      </c>
      <c r="N85" s="15">
        <v>6.5</v>
      </c>
      <c r="O85" s="15">
        <v>310</v>
      </c>
      <c r="P85" s="15">
        <v>30</v>
      </c>
      <c r="Q85" s="15">
        <v>270</v>
      </c>
      <c r="R85" s="15">
        <v>5</v>
      </c>
      <c r="S85" s="16">
        <v>20</v>
      </c>
      <c r="T85" s="16">
        <v>9.5</v>
      </c>
      <c r="U85" s="16">
        <v>5</v>
      </c>
      <c r="V85" s="16">
        <v>0.5</v>
      </c>
      <c r="W85" s="12">
        <v>10000</v>
      </c>
      <c r="X85" s="12">
        <v>1000</v>
      </c>
      <c r="Y85" s="17">
        <v>0</v>
      </c>
      <c r="Z85" s="17">
        <v>0</v>
      </c>
      <c r="AA85" s="18">
        <v>299.27</v>
      </c>
      <c r="AB85" s="18">
        <v>1.73</v>
      </c>
      <c r="AC85" s="14">
        <v>0.99421926688274798</v>
      </c>
      <c r="AD85" s="18">
        <v>136.93</v>
      </c>
      <c r="AE85" s="18">
        <v>8.7200000000000006</v>
      </c>
      <c r="AF85" s="14">
        <v>0.93631782662674357</v>
      </c>
      <c r="AG85" s="18">
        <v>313.02</v>
      </c>
      <c r="AH85" s="18">
        <v>2.48</v>
      </c>
      <c r="AI85" s="14">
        <v>0.99207718356654528</v>
      </c>
      <c r="AJ85" s="16">
        <v>15.111000000000001</v>
      </c>
      <c r="AK85" s="16">
        <v>2.5680000000000001</v>
      </c>
      <c r="AL85" s="14">
        <v>0.83005757395274959</v>
      </c>
      <c r="AM85" s="19">
        <v>1.7929999999999999</v>
      </c>
      <c r="AN85" s="19">
        <v>2.5000000000000001E-2</v>
      </c>
      <c r="AO85" s="14">
        <v>0.98605688789737866</v>
      </c>
      <c r="AP85" s="12">
        <v>717583</v>
      </c>
      <c r="AQ85" s="12">
        <v>101</v>
      </c>
      <c r="AR85" s="14">
        <v>0.99985924973138995</v>
      </c>
      <c r="AS85" s="17">
        <v>2.5</v>
      </c>
      <c r="AT85" s="17">
        <v>0</v>
      </c>
      <c r="AU85" s="14">
        <v>1</v>
      </c>
    </row>
    <row r="86" spans="1:47" ht="33" customHeight="1" x14ac:dyDescent="0.15">
      <c r="A86" s="4" t="s">
        <v>112</v>
      </c>
      <c r="B86" s="4" t="s">
        <v>247</v>
      </c>
      <c r="C86" s="4" t="s">
        <v>114</v>
      </c>
      <c r="D86" s="4" t="s">
        <v>288</v>
      </c>
      <c r="E86" s="98">
        <v>98.835616438356169</v>
      </c>
      <c r="F86" s="6" t="s">
        <v>289</v>
      </c>
      <c r="G86" s="6" t="s">
        <v>574</v>
      </c>
      <c r="H86" s="4" t="s">
        <v>290</v>
      </c>
      <c r="I86" s="4" t="s">
        <v>291</v>
      </c>
      <c r="J86" s="47">
        <v>14.29</v>
      </c>
      <c r="K86" s="8">
        <v>400</v>
      </c>
      <c r="L86" s="12">
        <v>36.075000000000003</v>
      </c>
      <c r="M86" s="15">
        <v>140</v>
      </c>
      <c r="N86" s="27">
        <v>10</v>
      </c>
      <c r="O86" s="28">
        <v>90</v>
      </c>
      <c r="P86" s="15">
        <v>40</v>
      </c>
      <c r="Q86" s="15">
        <v>70</v>
      </c>
      <c r="R86" s="15">
        <v>10</v>
      </c>
      <c r="S86" s="16">
        <v>0</v>
      </c>
      <c r="T86" s="16">
        <v>20</v>
      </c>
      <c r="U86" s="16">
        <v>0</v>
      </c>
      <c r="V86" s="16">
        <v>0.04</v>
      </c>
      <c r="W86" s="12">
        <v>657083</v>
      </c>
      <c r="X86" s="12">
        <v>0</v>
      </c>
      <c r="Y86" s="17">
        <v>1.425</v>
      </c>
      <c r="Z86" s="17">
        <v>0.125</v>
      </c>
      <c r="AA86" s="18">
        <v>147.6</v>
      </c>
      <c r="AB86" s="18">
        <v>0.95</v>
      </c>
      <c r="AC86" s="14">
        <v>0.99356368563685638</v>
      </c>
      <c r="AD86" s="18">
        <v>142.81</v>
      </c>
      <c r="AE86" s="18">
        <v>3.9</v>
      </c>
      <c r="AF86" s="14">
        <v>0.97269098802604859</v>
      </c>
      <c r="AG86" s="18">
        <v>56.37</v>
      </c>
      <c r="AH86" s="18">
        <v>4.26</v>
      </c>
      <c r="AI86" s="14">
        <v>0.9244278871740288</v>
      </c>
      <c r="AJ86" s="16">
        <v>26.34</v>
      </c>
      <c r="AK86" s="16">
        <v>15.05</v>
      </c>
      <c r="AL86" s="14">
        <v>0.42862566438876226</v>
      </c>
      <c r="AM86" s="19">
        <v>2.62</v>
      </c>
      <c r="AN86" s="19">
        <v>0.04</v>
      </c>
      <c r="AO86" s="14">
        <v>0.98473282442748089</v>
      </c>
      <c r="AP86" s="12">
        <v>657083</v>
      </c>
      <c r="AQ86" s="12">
        <v>0</v>
      </c>
      <c r="AR86" s="14">
        <v>1</v>
      </c>
      <c r="AS86" s="17">
        <v>1.425</v>
      </c>
      <c r="AT86" s="17">
        <v>0.125</v>
      </c>
      <c r="AU86" s="14">
        <v>0.91228070175438591</v>
      </c>
    </row>
    <row r="87" spans="1:47" ht="33" customHeight="1" x14ac:dyDescent="0.15">
      <c r="A87" s="4" t="s">
        <v>112</v>
      </c>
      <c r="B87" s="4" t="s">
        <v>247</v>
      </c>
      <c r="C87" s="4" t="s">
        <v>114</v>
      </c>
      <c r="D87" s="4" t="s">
        <v>292</v>
      </c>
      <c r="E87" s="98">
        <v>52</v>
      </c>
      <c r="F87" s="6" t="s">
        <v>293</v>
      </c>
      <c r="G87" s="6" t="s">
        <v>574</v>
      </c>
      <c r="H87" s="6" t="s">
        <v>294</v>
      </c>
      <c r="I87" s="6" t="s">
        <v>295</v>
      </c>
      <c r="J87" s="47">
        <v>19.5</v>
      </c>
      <c r="K87" s="8">
        <v>350</v>
      </c>
      <c r="L87" s="12">
        <v>18.98</v>
      </c>
      <c r="M87" s="15">
        <v>378</v>
      </c>
      <c r="N87" s="15">
        <v>30</v>
      </c>
      <c r="O87" s="15">
        <v>258</v>
      </c>
      <c r="P87" s="15">
        <v>40</v>
      </c>
      <c r="Q87" s="15">
        <v>175</v>
      </c>
      <c r="R87" s="15">
        <v>30</v>
      </c>
      <c r="S87" s="16">
        <v>0</v>
      </c>
      <c r="T87" s="16">
        <v>0</v>
      </c>
      <c r="U87" s="16">
        <v>0</v>
      </c>
      <c r="V87" s="16">
        <v>0</v>
      </c>
      <c r="W87" s="12">
        <v>0</v>
      </c>
      <c r="X87" s="12">
        <v>0</v>
      </c>
      <c r="Y87" s="17">
        <v>0</v>
      </c>
      <c r="Z87" s="17">
        <v>0</v>
      </c>
      <c r="AA87" s="18">
        <v>246.8</v>
      </c>
      <c r="AB87" s="18">
        <v>2.6</v>
      </c>
      <c r="AC87" s="14">
        <v>0.98946515397082657</v>
      </c>
      <c r="AD87" s="18">
        <v>173.2</v>
      </c>
      <c r="AE87" s="18">
        <v>15.1</v>
      </c>
      <c r="AF87" s="14">
        <v>0.91281755196304848</v>
      </c>
      <c r="AG87" s="18">
        <v>204.9</v>
      </c>
      <c r="AH87" s="18">
        <v>2.4</v>
      </c>
      <c r="AI87" s="14">
        <v>0.98828696925329429</v>
      </c>
      <c r="AJ87" s="16">
        <v>35.579000000000001</v>
      </c>
      <c r="AK87" s="16">
        <v>6.9749999999999996</v>
      </c>
      <c r="AL87" s="14">
        <v>0.80395739059557603</v>
      </c>
      <c r="AM87" s="19">
        <v>3.5960000000000001</v>
      </c>
      <c r="AN87" s="19">
        <v>1.135</v>
      </c>
      <c r="AO87" s="14">
        <v>0.68437152391546163</v>
      </c>
      <c r="AP87" s="12">
        <v>4806500</v>
      </c>
      <c r="AQ87" s="12">
        <v>195</v>
      </c>
      <c r="AR87" s="14">
        <v>0.99995942993862474</v>
      </c>
      <c r="AS87" s="17">
        <v>12.2</v>
      </c>
      <c r="AT87" s="17">
        <v>0</v>
      </c>
      <c r="AU87" s="14">
        <v>1</v>
      </c>
    </row>
    <row r="88" spans="1:47" ht="33" customHeight="1" x14ac:dyDescent="0.15">
      <c r="A88" s="4" t="s">
        <v>21</v>
      </c>
      <c r="B88" s="4" t="s">
        <v>113</v>
      </c>
      <c r="C88" s="4" t="s">
        <v>120</v>
      </c>
      <c r="D88" s="4" t="s">
        <v>296</v>
      </c>
      <c r="E88" s="98">
        <v>82012</v>
      </c>
      <c r="F88" s="6" t="s">
        <v>297</v>
      </c>
      <c r="G88" s="6" t="s">
        <v>574</v>
      </c>
      <c r="H88" s="6" t="s">
        <v>281</v>
      </c>
      <c r="I88" s="61" t="s">
        <v>258</v>
      </c>
      <c r="J88" s="47">
        <v>1832.7</v>
      </c>
      <c r="K88" s="8">
        <v>100000</v>
      </c>
      <c r="L88" s="12">
        <v>29934.38</v>
      </c>
      <c r="M88" s="15">
        <v>250</v>
      </c>
      <c r="N88" s="15">
        <v>6.7</v>
      </c>
      <c r="O88" s="15">
        <v>160</v>
      </c>
      <c r="P88" s="15">
        <v>12.5</v>
      </c>
      <c r="Q88" s="15">
        <v>250</v>
      </c>
      <c r="R88" s="15">
        <v>6.3</v>
      </c>
      <c r="S88" s="16">
        <v>45</v>
      </c>
      <c r="T88" s="16" t="s">
        <v>298</v>
      </c>
      <c r="U88" s="16">
        <v>5.5</v>
      </c>
      <c r="V88" s="16">
        <v>0.26</v>
      </c>
      <c r="W88" s="12">
        <v>500000</v>
      </c>
      <c r="X88" s="12">
        <v>1000</v>
      </c>
      <c r="Y88" s="17">
        <v>0</v>
      </c>
      <c r="Z88" s="17">
        <v>0</v>
      </c>
      <c r="AA88" s="18">
        <v>162.9</v>
      </c>
      <c r="AB88" s="18">
        <v>3.7</v>
      </c>
      <c r="AC88" s="14">
        <v>0.97728667894413745</v>
      </c>
      <c r="AD88" s="18">
        <v>95.4</v>
      </c>
      <c r="AE88" s="18">
        <v>9.1999999999999993</v>
      </c>
      <c r="AF88" s="14">
        <v>0.90356394129979034</v>
      </c>
      <c r="AG88" s="18">
        <v>160.1</v>
      </c>
      <c r="AH88" s="18">
        <v>2.9</v>
      </c>
      <c r="AI88" s="14">
        <v>0.98188632104934415</v>
      </c>
      <c r="AJ88" s="16">
        <v>39.662999999999997</v>
      </c>
      <c r="AK88" s="16">
        <v>10.863</v>
      </c>
      <c r="AL88" s="14">
        <v>0.72611754027683229</v>
      </c>
      <c r="AM88" s="19">
        <v>4.4349999999999996</v>
      </c>
      <c r="AN88" s="19">
        <v>0.11600000000000001</v>
      </c>
      <c r="AO88" s="14">
        <v>0.97384441939120636</v>
      </c>
      <c r="AP88" s="12">
        <v>90957</v>
      </c>
      <c r="AQ88" s="12">
        <v>216</v>
      </c>
      <c r="AR88" s="14">
        <v>0.99762525149246351</v>
      </c>
      <c r="AS88" s="17">
        <v>0.63</v>
      </c>
      <c r="AT88" s="17">
        <v>0</v>
      </c>
      <c r="AU88" s="14">
        <v>1</v>
      </c>
    </row>
    <row r="89" spans="1:47" ht="33" customHeight="1" x14ac:dyDescent="0.15">
      <c r="A89" s="4" t="s">
        <v>21</v>
      </c>
      <c r="B89" s="4" t="s">
        <v>299</v>
      </c>
      <c r="C89" s="4" t="s">
        <v>300</v>
      </c>
      <c r="D89" s="4" t="s">
        <v>301</v>
      </c>
      <c r="E89" s="98">
        <v>22515.068493150684</v>
      </c>
      <c r="F89" s="6" t="s">
        <v>302</v>
      </c>
      <c r="G89" s="6" t="s">
        <v>575</v>
      </c>
      <c r="H89" s="4" t="s">
        <v>303</v>
      </c>
      <c r="I89" s="4" t="s">
        <v>304</v>
      </c>
      <c r="J89" s="47">
        <v>399.3</v>
      </c>
      <c r="K89" s="10">
        <v>31000</v>
      </c>
      <c r="L89" s="12">
        <v>8218</v>
      </c>
      <c r="M89" s="15">
        <v>300</v>
      </c>
      <c r="N89" s="15">
        <v>7.7</v>
      </c>
      <c r="O89" s="15">
        <v>250</v>
      </c>
      <c r="P89" s="15">
        <v>18.600000000000001</v>
      </c>
      <c r="Q89" s="15">
        <v>300</v>
      </c>
      <c r="R89" s="15">
        <v>7.3</v>
      </c>
      <c r="S89" s="16">
        <v>55</v>
      </c>
      <c r="T89" s="16">
        <v>13</v>
      </c>
      <c r="U89" s="16">
        <v>5</v>
      </c>
      <c r="V89" s="16">
        <v>0.24</v>
      </c>
      <c r="W89" s="12">
        <v>500000</v>
      </c>
      <c r="X89" s="12">
        <v>1000</v>
      </c>
      <c r="Y89" s="17">
        <v>0</v>
      </c>
      <c r="Z89" s="17">
        <v>1</v>
      </c>
      <c r="AA89" s="18">
        <v>99.2</v>
      </c>
      <c r="AB89" s="18">
        <v>3.2</v>
      </c>
      <c r="AC89" s="14">
        <v>0.967741935483871</v>
      </c>
      <c r="AD89" s="18">
        <v>90</v>
      </c>
      <c r="AE89" s="18">
        <v>12.7</v>
      </c>
      <c r="AF89" s="14">
        <v>0.85888888888888892</v>
      </c>
      <c r="AG89" s="18">
        <v>82.4</v>
      </c>
      <c r="AH89" s="18">
        <v>4.4000000000000004</v>
      </c>
      <c r="AI89" s="14">
        <v>0.94660194174757284</v>
      </c>
      <c r="AJ89" s="16">
        <v>27.768000000000001</v>
      </c>
      <c r="AK89" s="16">
        <v>9.24</v>
      </c>
      <c r="AL89" s="14">
        <v>0.66724286949006051</v>
      </c>
      <c r="AM89" s="19">
        <v>1.91</v>
      </c>
      <c r="AN89" s="19">
        <v>7.9000000000000001E-2</v>
      </c>
      <c r="AO89" s="14">
        <v>0.95863874345549738</v>
      </c>
      <c r="AP89" s="12">
        <v>213447</v>
      </c>
      <c r="AQ89" s="12">
        <v>208</v>
      </c>
      <c r="AR89" s="14">
        <v>0.99902551921554295</v>
      </c>
      <c r="AS89" s="17">
        <v>0.72</v>
      </c>
      <c r="AT89" s="17">
        <v>0</v>
      </c>
      <c r="AU89" s="14">
        <v>1</v>
      </c>
    </row>
    <row r="90" spans="1:47" ht="33" customHeight="1" x14ac:dyDescent="0.15">
      <c r="A90" s="4" t="s">
        <v>32</v>
      </c>
      <c r="B90" s="4" t="s">
        <v>299</v>
      </c>
      <c r="C90" s="4" t="s">
        <v>305</v>
      </c>
      <c r="D90" s="4" t="s">
        <v>306</v>
      </c>
      <c r="E90" s="98">
        <v>52013.698630136983</v>
      </c>
      <c r="F90" s="6" t="s">
        <v>307</v>
      </c>
      <c r="G90" s="6" t="s">
        <v>575</v>
      </c>
      <c r="H90" s="6" t="s">
        <v>308</v>
      </c>
      <c r="I90" s="6" t="s">
        <v>309</v>
      </c>
      <c r="J90" s="47">
        <v>1419.3058000000001</v>
      </c>
      <c r="K90" s="10">
        <v>60000</v>
      </c>
      <c r="L90" s="12">
        <v>18985</v>
      </c>
      <c r="M90" s="15">
        <v>400</v>
      </c>
      <c r="N90" s="15">
        <v>5</v>
      </c>
      <c r="O90" s="15">
        <v>300</v>
      </c>
      <c r="P90" s="15">
        <v>20</v>
      </c>
      <c r="Q90" s="15">
        <v>300</v>
      </c>
      <c r="R90" s="15">
        <v>10</v>
      </c>
      <c r="S90" s="16">
        <v>60</v>
      </c>
      <c r="T90" s="16">
        <v>20</v>
      </c>
      <c r="U90" s="16">
        <v>8</v>
      </c>
      <c r="V90" s="16">
        <v>0.3</v>
      </c>
      <c r="W90" s="12">
        <v>0</v>
      </c>
      <c r="X90" s="12">
        <v>3000</v>
      </c>
      <c r="Y90" s="17">
        <v>0</v>
      </c>
      <c r="Z90" s="17">
        <v>1</v>
      </c>
      <c r="AA90" s="18">
        <v>113.6</v>
      </c>
      <c r="AB90" s="18">
        <v>1.6</v>
      </c>
      <c r="AC90" s="14">
        <v>0.9859154929577465</v>
      </c>
      <c r="AD90" s="18">
        <v>99.7</v>
      </c>
      <c r="AE90" s="18">
        <v>14.6</v>
      </c>
      <c r="AF90" s="14">
        <v>0.85356068204613844</v>
      </c>
      <c r="AG90" s="18">
        <v>149.4</v>
      </c>
      <c r="AH90" s="18">
        <v>4.8</v>
      </c>
      <c r="AI90" s="14">
        <v>0.96787148594377514</v>
      </c>
      <c r="AJ90" s="16">
        <v>31.067</v>
      </c>
      <c r="AK90" s="16">
        <v>12.693</v>
      </c>
      <c r="AL90" s="14">
        <v>0.59143142240963087</v>
      </c>
      <c r="AM90" s="19">
        <v>2.91</v>
      </c>
      <c r="AN90" s="19">
        <v>0.115</v>
      </c>
      <c r="AO90" s="14">
        <v>0.96048109965635742</v>
      </c>
      <c r="AP90" s="12">
        <v>52163</v>
      </c>
      <c r="AQ90" s="12">
        <v>93</v>
      </c>
      <c r="AR90" s="14">
        <v>0.99821712708241472</v>
      </c>
      <c r="AS90" s="17">
        <v>0.7</v>
      </c>
      <c r="AT90" s="17">
        <v>0</v>
      </c>
      <c r="AU90" s="14">
        <v>1</v>
      </c>
    </row>
    <row r="91" spans="1:47" ht="33" customHeight="1" x14ac:dyDescent="0.15">
      <c r="A91" s="4" t="s">
        <v>21</v>
      </c>
      <c r="B91" s="4" t="s">
        <v>299</v>
      </c>
      <c r="C91" s="4" t="s">
        <v>310</v>
      </c>
      <c r="D91" s="4" t="s">
        <v>311</v>
      </c>
      <c r="E91" s="98">
        <v>1246.5753424657535</v>
      </c>
      <c r="F91" s="6" t="s">
        <v>312</v>
      </c>
      <c r="G91" s="6" t="s">
        <v>575</v>
      </c>
      <c r="H91" s="6" t="s">
        <v>303</v>
      </c>
      <c r="I91" s="6" t="s">
        <v>313</v>
      </c>
      <c r="J91" s="47">
        <v>133</v>
      </c>
      <c r="K91" s="10">
        <v>2000</v>
      </c>
      <c r="L91" s="12">
        <v>455</v>
      </c>
      <c r="M91" s="15">
        <v>250</v>
      </c>
      <c r="N91" s="15">
        <v>10</v>
      </c>
      <c r="O91" s="15">
        <v>250</v>
      </c>
      <c r="P91" s="15">
        <v>10</v>
      </c>
      <c r="Q91" s="15">
        <v>250</v>
      </c>
      <c r="R91" s="15">
        <v>10</v>
      </c>
      <c r="S91" s="16">
        <v>0</v>
      </c>
      <c r="T91" s="16">
        <v>0</v>
      </c>
      <c r="U91" s="16">
        <v>3</v>
      </c>
      <c r="V91" s="16">
        <v>0.2</v>
      </c>
      <c r="W91" s="12">
        <v>0</v>
      </c>
      <c r="X91" s="12">
        <v>3000</v>
      </c>
      <c r="Y91" s="17">
        <v>0</v>
      </c>
      <c r="Z91" s="17">
        <v>0</v>
      </c>
      <c r="AA91" s="18">
        <v>110.2</v>
      </c>
      <c r="AB91" s="18">
        <v>1.5</v>
      </c>
      <c r="AC91" s="14">
        <v>0.98638838475499091</v>
      </c>
      <c r="AD91" s="18">
        <v>75.900000000000006</v>
      </c>
      <c r="AE91" s="18">
        <v>7.8</v>
      </c>
      <c r="AF91" s="14">
        <v>0.89723320158102771</v>
      </c>
      <c r="AG91" s="18">
        <v>143.69999999999999</v>
      </c>
      <c r="AH91" s="18">
        <v>3.4</v>
      </c>
      <c r="AI91" s="14">
        <v>0.97633959638135004</v>
      </c>
      <c r="AJ91" s="16">
        <v>36.368000000000002</v>
      </c>
      <c r="AK91" s="16">
        <v>15.287000000000001</v>
      </c>
      <c r="AL91" s="14">
        <v>0.57965794104707435</v>
      </c>
      <c r="AM91" s="19">
        <v>4.3339999999999996</v>
      </c>
      <c r="AN91" s="19">
        <v>0.11899999999999999</v>
      </c>
      <c r="AO91" s="14">
        <v>0.97254268574065528</v>
      </c>
      <c r="AP91" s="12">
        <v>99975</v>
      </c>
      <c r="AQ91" s="12">
        <v>120</v>
      </c>
      <c r="AR91" s="14">
        <v>0.9987996999249813</v>
      </c>
      <c r="AS91" s="17">
        <v>0.3</v>
      </c>
      <c r="AT91" s="17">
        <v>0</v>
      </c>
      <c r="AU91" s="14">
        <v>1</v>
      </c>
    </row>
    <row r="92" spans="1:47" ht="33" customHeight="1" x14ac:dyDescent="0.15">
      <c r="A92" s="44" t="s">
        <v>21</v>
      </c>
      <c r="B92" s="44" t="s">
        <v>299</v>
      </c>
      <c r="C92" s="44" t="s">
        <v>310</v>
      </c>
      <c r="D92" s="44" t="s">
        <v>311</v>
      </c>
      <c r="E92" s="98">
        <v>456.62739726027399</v>
      </c>
      <c r="F92" s="61" t="s">
        <v>314</v>
      </c>
      <c r="G92" s="6" t="s">
        <v>575</v>
      </c>
      <c r="H92" s="44" t="s">
        <v>315</v>
      </c>
      <c r="I92" s="44" t="s">
        <v>316</v>
      </c>
      <c r="J92" s="65">
        <v>27</v>
      </c>
      <c r="K92" s="10">
        <v>1150</v>
      </c>
      <c r="L92" s="12">
        <v>166.66900000000001</v>
      </c>
      <c r="M92" s="15">
        <v>700</v>
      </c>
      <c r="N92" s="15">
        <v>10</v>
      </c>
      <c r="O92" s="15">
        <v>900</v>
      </c>
      <c r="P92" s="15">
        <v>40</v>
      </c>
      <c r="Q92" s="15">
        <v>1000</v>
      </c>
      <c r="R92" s="15">
        <v>10</v>
      </c>
      <c r="S92" s="16">
        <v>35</v>
      </c>
      <c r="T92" s="16">
        <v>20</v>
      </c>
      <c r="U92" s="16">
        <v>7</v>
      </c>
      <c r="V92" s="16">
        <v>2</v>
      </c>
      <c r="W92" s="12">
        <v>0</v>
      </c>
      <c r="X92" s="12">
        <v>3000</v>
      </c>
      <c r="Y92" s="17">
        <v>0</v>
      </c>
      <c r="Z92" s="17">
        <v>1</v>
      </c>
      <c r="AA92" s="18">
        <v>163.69999999999999</v>
      </c>
      <c r="AB92" s="18">
        <v>0.35</v>
      </c>
      <c r="AC92" s="14">
        <v>0.99786194257788641</v>
      </c>
      <c r="AD92" s="18">
        <v>77.375</v>
      </c>
      <c r="AE92" s="18">
        <v>4.8250000000000002</v>
      </c>
      <c r="AF92" s="14">
        <v>0.93764135702746365</v>
      </c>
      <c r="AG92" s="18">
        <v>115.6</v>
      </c>
      <c r="AH92" s="18">
        <v>2.4500000000000002</v>
      </c>
      <c r="AI92" s="14">
        <v>0.97880622837370246</v>
      </c>
      <c r="AJ92" s="16">
        <v>42.829000000000001</v>
      </c>
      <c r="AK92" s="16">
        <v>6.6550000000000002</v>
      </c>
      <c r="AL92" s="14">
        <v>0.84461463027387984</v>
      </c>
      <c r="AM92" s="19">
        <v>4.0570000000000004</v>
      </c>
      <c r="AN92" s="19">
        <v>0.71099999999999997</v>
      </c>
      <c r="AO92" s="14">
        <v>0.82474735025881196</v>
      </c>
      <c r="AP92" s="12">
        <v>12837.5</v>
      </c>
      <c r="AQ92" s="12">
        <v>1.47</v>
      </c>
      <c r="AR92" s="14">
        <v>0.99988549172346641</v>
      </c>
      <c r="AS92" s="17">
        <v>2.6</v>
      </c>
      <c r="AT92" s="17">
        <v>0</v>
      </c>
      <c r="AU92" s="14">
        <v>1</v>
      </c>
    </row>
    <row r="93" spans="1:47" ht="33" customHeight="1" x14ac:dyDescent="0.15">
      <c r="A93" s="4" t="s">
        <v>21</v>
      </c>
      <c r="B93" s="4" t="s">
        <v>299</v>
      </c>
      <c r="C93" s="4" t="s">
        <v>310</v>
      </c>
      <c r="D93" s="4" t="s">
        <v>311</v>
      </c>
      <c r="E93" s="98">
        <v>265.75342465753425</v>
      </c>
      <c r="F93" s="6" t="s">
        <v>318</v>
      </c>
      <c r="G93" s="6" t="s">
        <v>575</v>
      </c>
      <c r="H93" s="4" t="s">
        <v>303</v>
      </c>
      <c r="I93" s="4" t="s">
        <v>319</v>
      </c>
      <c r="J93" s="47">
        <v>94</v>
      </c>
      <c r="K93" s="10">
        <v>600</v>
      </c>
      <c r="L93" s="12">
        <v>97</v>
      </c>
      <c r="M93" s="15">
        <v>350</v>
      </c>
      <c r="N93" s="15">
        <v>10</v>
      </c>
      <c r="O93" s="15">
        <v>400</v>
      </c>
      <c r="P93" s="15">
        <v>20</v>
      </c>
      <c r="Q93" s="15">
        <v>600</v>
      </c>
      <c r="R93" s="15">
        <v>10</v>
      </c>
      <c r="S93" s="16">
        <v>0</v>
      </c>
      <c r="T93" s="16">
        <v>20</v>
      </c>
      <c r="U93" s="16">
        <v>0</v>
      </c>
      <c r="V93" s="16">
        <v>0.3</v>
      </c>
      <c r="W93" s="12">
        <v>0</v>
      </c>
      <c r="X93" s="12">
        <v>3000</v>
      </c>
      <c r="Y93" s="17">
        <v>0</v>
      </c>
      <c r="Z93" s="17">
        <v>0</v>
      </c>
      <c r="AA93" s="18">
        <v>632.79999999999995</v>
      </c>
      <c r="AB93" s="18">
        <v>2.2999999999999998</v>
      </c>
      <c r="AC93" s="14">
        <v>0.99636536030341338</v>
      </c>
      <c r="AD93" s="18">
        <v>222.2</v>
      </c>
      <c r="AE93" s="18">
        <v>6.5</v>
      </c>
      <c r="AF93" s="14">
        <v>0.97074707470747079</v>
      </c>
      <c r="AG93" s="18">
        <v>377.5</v>
      </c>
      <c r="AH93" s="18">
        <v>5.7</v>
      </c>
      <c r="AI93" s="14">
        <v>0.98490066225165562</v>
      </c>
      <c r="AJ93" s="16">
        <v>50.8</v>
      </c>
      <c r="AK93" s="16">
        <v>7.8</v>
      </c>
      <c r="AL93" s="14">
        <v>0.84645669291338588</v>
      </c>
      <c r="AM93" s="19">
        <v>4.93</v>
      </c>
      <c r="AN93" s="19">
        <v>0.15</v>
      </c>
      <c r="AO93" s="14">
        <v>0.96957403651115615</v>
      </c>
      <c r="AP93" s="12">
        <v>16.7</v>
      </c>
      <c r="AQ93" s="12">
        <v>1.7</v>
      </c>
      <c r="AR93" s="14">
        <v>0.89820359281437123</v>
      </c>
      <c r="AS93" s="17">
        <v>1.45</v>
      </c>
      <c r="AT93" s="17">
        <v>0</v>
      </c>
      <c r="AU93" s="14">
        <v>1</v>
      </c>
    </row>
    <row r="94" spans="1:47" ht="33" customHeight="1" x14ac:dyDescent="0.15">
      <c r="A94" s="4" t="s">
        <v>21</v>
      </c>
      <c r="B94" s="4" t="s">
        <v>299</v>
      </c>
      <c r="C94" s="4" t="s">
        <v>310</v>
      </c>
      <c r="D94" s="4" t="s">
        <v>311</v>
      </c>
      <c r="E94" s="98">
        <v>3009.3397260273973</v>
      </c>
      <c r="F94" s="40" t="s">
        <v>320</v>
      </c>
      <c r="G94" s="6" t="s">
        <v>575</v>
      </c>
      <c r="H94" s="6" t="s">
        <v>321</v>
      </c>
      <c r="I94" s="6" t="s">
        <v>322</v>
      </c>
      <c r="J94" s="47">
        <v>57.557899999999997</v>
      </c>
      <c r="K94" s="10">
        <v>3500</v>
      </c>
      <c r="L94" s="12">
        <v>1098.4090000000001</v>
      </c>
      <c r="M94" s="15">
        <v>200</v>
      </c>
      <c r="N94" s="15">
        <v>5.2</v>
      </c>
      <c r="O94" s="15">
        <v>200</v>
      </c>
      <c r="P94" s="15">
        <v>5.2</v>
      </c>
      <c r="Q94" s="15">
        <v>300</v>
      </c>
      <c r="R94" s="15">
        <v>8.1</v>
      </c>
      <c r="S94" s="16">
        <v>0</v>
      </c>
      <c r="T94" s="16">
        <v>40</v>
      </c>
      <c r="U94" s="16">
        <v>0</v>
      </c>
      <c r="V94" s="16">
        <v>0.2</v>
      </c>
      <c r="W94" s="12">
        <v>0</v>
      </c>
      <c r="X94" s="12">
        <v>0</v>
      </c>
      <c r="Y94" s="17">
        <v>0</v>
      </c>
      <c r="Z94" s="17">
        <v>0</v>
      </c>
      <c r="AA94" s="18">
        <v>133.5</v>
      </c>
      <c r="AB94" s="18">
        <v>3.4</v>
      </c>
      <c r="AC94" s="14">
        <v>0.97453183520599251</v>
      </c>
      <c r="AD94" s="18">
        <v>93.6</v>
      </c>
      <c r="AE94" s="18">
        <v>10.199999999999999</v>
      </c>
      <c r="AF94" s="14">
        <v>0.89102564102564097</v>
      </c>
      <c r="AG94" s="18">
        <v>114.2</v>
      </c>
      <c r="AH94" s="18">
        <v>5.2</v>
      </c>
      <c r="AI94" s="14">
        <v>0.95446584938704027</v>
      </c>
      <c r="AJ94" s="16">
        <v>26.436</v>
      </c>
      <c r="AK94" s="16">
        <v>7.03</v>
      </c>
      <c r="AL94" s="14">
        <v>0.73407474655772431</v>
      </c>
      <c r="AM94" s="19">
        <v>3.089</v>
      </c>
      <c r="AN94" s="19">
        <v>7.0000000000000007E-2</v>
      </c>
      <c r="AO94" s="14">
        <v>0.97733894464227911</v>
      </c>
      <c r="AP94" s="12">
        <v>81152</v>
      </c>
      <c r="AQ94" s="12">
        <v>592</v>
      </c>
      <c r="AR94" s="14">
        <v>0.99270504731861198</v>
      </c>
      <c r="AS94" s="17">
        <v>1.7</v>
      </c>
      <c r="AT94" s="17">
        <v>0</v>
      </c>
      <c r="AU94" s="14">
        <v>1</v>
      </c>
    </row>
    <row r="95" spans="1:47" ht="33" customHeight="1" x14ac:dyDescent="0.15">
      <c r="A95" s="4" t="s">
        <v>38</v>
      </c>
      <c r="B95" s="4" t="s">
        <v>299</v>
      </c>
      <c r="C95" s="4" t="s">
        <v>310</v>
      </c>
      <c r="D95" s="4" t="s">
        <v>311</v>
      </c>
      <c r="E95" s="98">
        <v>181.04109589041096</v>
      </c>
      <c r="F95" s="40" t="s">
        <v>323</v>
      </c>
      <c r="G95" s="6" t="s">
        <v>575</v>
      </c>
      <c r="H95" s="6" t="s">
        <v>303</v>
      </c>
      <c r="I95" s="6" t="s">
        <v>313</v>
      </c>
      <c r="J95" s="47">
        <v>16.2</v>
      </c>
      <c r="K95" s="10">
        <v>800</v>
      </c>
      <c r="L95" s="12">
        <v>66.08</v>
      </c>
      <c r="M95" s="15">
        <v>500</v>
      </c>
      <c r="N95" s="15">
        <v>20</v>
      </c>
      <c r="O95" s="15">
        <v>400</v>
      </c>
      <c r="P95" s="15">
        <v>30</v>
      </c>
      <c r="Q95" s="15">
        <v>300</v>
      </c>
      <c r="R95" s="15">
        <v>20</v>
      </c>
      <c r="S95" s="16">
        <v>40</v>
      </c>
      <c r="T95" s="16">
        <v>20</v>
      </c>
      <c r="U95" s="16">
        <v>8</v>
      </c>
      <c r="V95" s="16">
        <v>2</v>
      </c>
      <c r="W95" s="12">
        <v>0</v>
      </c>
      <c r="X95" s="12">
        <v>0</v>
      </c>
      <c r="Y95" s="17">
        <v>0</v>
      </c>
      <c r="Z95" s="17">
        <v>0</v>
      </c>
      <c r="AA95" s="18">
        <v>518.29999999999995</v>
      </c>
      <c r="AB95" s="18">
        <v>5.5</v>
      </c>
      <c r="AC95" s="14">
        <v>0.98938838510515148</v>
      </c>
      <c r="AD95" s="18">
        <v>211</v>
      </c>
      <c r="AE95" s="18">
        <v>15.7</v>
      </c>
      <c r="AF95" s="14">
        <v>0.92559241706161144</v>
      </c>
      <c r="AG95" s="18">
        <v>92.2</v>
      </c>
      <c r="AH95" s="18">
        <v>3.8</v>
      </c>
      <c r="AI95" s="14">
        <v>0.95878524945770061</v>
      </c>
      <c r="AJ95" s="16">
        <v>31.3</v>
      </c>
      <c r="AK95" s="16">
        <v>6.8479999999999999</v>
      </c>
      <c r="AL95" s="14">
        <v>0.78121405750798723</v>
      </c>
      <c r="AM95" s="19">
        <v>3.7</v>
      </c>
      <c r="AN95" s="19">
        <v>0.05</v>
      </c>
      <c r="AO95" s="14">
        <v>0.98648648648648651</v>
      </c>
      <c r="AP95" s="12">
        <v>771953</v>
      </c>
      <c r="AQ95" s="12">
        <v>315.5</v>
      </c>
      <c r="AR95" s="14">
        <v>0.99959129636130695</v>
      </c>
      <c r="AS95" s="17">
        <v>1.3</v>
      </c>
      <c r="AT95" s="17">
        <v>2.5000000000000001E-2</v>
      </c>
      <c r="AU95" s="14">
        <v>0.98076923076923073</v>
      </c>
    </row>
    <row r="96" spans="1:47" ht="33" customHeight="1" x14ac:dyDescent="0.15">
      <c r="A96" s="4" t="s">
        <v>32</v>
      </c>
      <c r="B96" s="4" t="s">
        <v>299</v>
      </c>
      <c r="C96" s="4" t="s">
        <v>300</v>
      </c>
      <c r="D96" s="4" t="s">
        <v>301</v>
      </c>
      <c r="E96" s="98">
        <v>5832.8767123287671</v>
      </c>
      <c r="F96" s="6" t="s">
        <v>324</v>
      </c>
      <c r="G96" s="6" t="s">
        <v>575</v>
      </c>
      <c r="H96" s="6" t="s">
        <v>303</v>
      </c>
      <c r="I96" s="6" t="s">
        <v>325</v>
      </c>
      <c r="J96" s="47">
        <v>462.8</v>
      </c>
      <c r="K96" s="10">
        <v>9750</v>
      </c>
      <c r="L96" s="12">
        <v>2129</v>
      </c>
      <c r="M96" s="15">
        <v>215</v>
      </c>
      <c r="N96" s="27">
        <v>3.5</v>
      </c>
      <c r="O96" s="28">
        <v>215</v>
      </c>
      <c r="P96" s="15">
        <v>7</v>
      </c>
      <c r="Q96" s="15">
        <v>208</v>
      </c>
      <c r="R96" s="15">
        <v>2</v>
      </c>
      <c r="S96" s="16">
        <v>49</v>
      </c>
      <c r="T96" s="16">
        <v>14</v>
      </c>
      <c r="U96" s="16">
        <v>7.4</v>
      </c>
      <c r="V96" s="16">
        <v>0.2</v>
      </c>
      <c r="W96" s="12">
        <v>40000</v>
      </c>
      <c r="X96" s="12">
        <v>3000</v>
      </c>
      <c r="Y96" s="17">
        <v>0</v>
      </c>
      <c r="Z96" s="17">
        <v>1</v>
      </c>
      <c r="AA96" s="18">
        <v>279.61397260273981</v>
      </c>
      <c r="AB96" s="18">
        <v>2.3462191780821939</v>
      </c>
      <c r="AC96" s="14">
        <v>0.99160907748549609</v>
      </c>
      <c r="AD96" s="18">
        <v>136.79658469667319</v>
      </c>
      <c r="AE96" s="18">
        <v>5.3912264109589039</v>
      </c>
      <c r="AF96" s="14">
        <v>0.9605894663020047</v>
      </c>
      <c r="AG96" s="18">
        <v>242.42191780821918</v>
      </c>
      <c r="AH96" s="18">
        <v>1.7063561643835605</v>
      </c>
      <c r="AI96" s="14">
        <v>0.99296121332670317</v>
      </c>
      <c r="AJ96" s="16">
        <v>56.06193881820812</v>
      </c>
      <c r="AK96" s="16">
        <v>3.2181884050541849</v>
      </c>
      <c r="AL96" s="14">
        <v>0.94259584179759115</v>
      </c>
      <c r="AM96" s="19">
        <v>5.986099565001604</v>
      </c>
      <c r="AN96" s="19">
        <v>6.6277486967667429E-2</v>
      </c>
      <c r="AO96" s="14">
        <v>0.98892810147108712</v>
      </c>
      <c r="AP96" s="29">
        <v>166692.30769230769</v>
      </c>
      <c r="AQ96" s="12">
        <v>37.192307692307693</v>
      </c>
      <c r="AR96" s="14" t="s">
        <v>29</v>
      </c>
      <c r="AS96" s="17">
        <v>1.7</v>
      </c>
      <c r="AT96" s="17">
        <v>0</v>
      </c>
      <c r="AU96" s="14">
        <v>1</v>
      </c>
    </row>
    <row r="97" spans="1:47" ht="33" customHeight="1" x14ac:dyDescent="0.15">
      <c r="A97" s="4" t="s">
        <v>21</v>
      </c>
      <c r="B97" s="4" t="s">
        <v>299</v>
      </c>
      <c r="C97" s="4" t="s">
        <v>300</v>
      </c>
      <c r="D97" s="4" t="s">
        <v>301</v>
      </c>
      <c r="E97" s="98">
        <v>34687.128767123286</v>
      </c>
      <c r="F97" s="6" t="s">
        <v>326</v>
      </c>
      <c r="G97" s="6" t="s">
        <v>575</v>
      </c>
      <c r="H97" s="6" t="s">
        <v>303</v>
      </c>
      <c r="I97" s="6" t="s">
        <v>304</v>
      </c>
      <c r="J97" s="47">
        <v>1220</v>
      </c>
      <c r="K97" s="10">
        <v>63000</v>
      </c>
      <c r="L97" s="12">
        <v>12660.802</v>
      </c>
      <c r="M97" s="15">
        <v>151.69999999999999</v>
      </c>
      <c r="N97" s="15">
        <v>9</v>
      </c>
      <c r="O97" s="15">
        <v>150.30000000000001</v>
      </c>
      <c r="P97" s="15">
        <v>11</v>
      </c>
      <c r="Q97" s="15">
        <v>121.3</v>
      </c>
      <c r="R97" s="15">
        <v>8</v>
      </c>
      <c r="S97" s="16">
        <v>56</v>
      </c>
      <c r="T97" s="16">
        <v>20</v>
      </c>
      <c r="U97" s="16">
        <v>6.7779999999999996</v>
      </c>
      <c r="V97" s="16">
        <v>0.3</v>
      </c>
      <c r="W97" s="12">
        <v>0</v>
      </c>
      <c r="X97" s="12">
        <v>0</v>
      </c>
      <c r="Y97" s="17">
        <v>0</v>
      </c>
      <c r="Z97" s="17">
        <v>0</v>
      </c>
      <c r="AA97" s="18">
        <v>155.4</v>
      </c>
      <c r="AB97" s="18">
        <v>0.5</v>
      </c>
      <c r="AC97" s="14">
        <v>0.99678249678249675</v>
      </c>
      <c r="AD97" s="18">
        <v>104.4</v>
      </c>
      <c r="AE97" s="18">
        <v>4.7</v>
      </c>
      <c r="AF97" s="14">
        <v>0.95498084291187735</v>
      </c>
      <c r="AG97" s="18">
        <v>107.1</v>
      </c>
      <c r="AH97" s="18">
        <v>0.5</v>
      </c>
      <c r="AI97" s="14">
        <v>0.99533146591970123</v>
      </c>
      <c r="AJ97" s="16">
        <v>44.600999999999999</v>
      </c>
      <c r="AK97" s="16">
        <v>14.278</v>
      </c>
      <c r="AL97" s="14">
        <v>0.67987264859532304</v>
      </c>
      <c r="AM97" s="19">
        <v>3.4140000000000001</v>
      </c>
      <c r="AN97" s="19">
        <v>5.8999999999999997E-2</v>
      </c>
      <c r="AO97" s="14">
        <v>0.98271821909783241</v>
      </c>
      <c r="AP97" s="12">
        <v>4193</v>
      </c>
      <c r="AQ97" s="12">
        <v>19</v>
      </c>
      <c r="AR97" s="14">
        <v>0.99546863820653475</v>
      </c>
      <c r="AS97" s="17">
        <v>1.83</v>
      </c>
      <c r="AT97" s="17">
        <v>0.1</v>
      </c>
      <c r="AU97" s="14">
        <v>0.94535519125683065</v>
      </c>
    </row>
    <row r="98" spans="1:47" ht="33" customHeight="1" x14ac:dyDescent="0.15">
      <c r="A98" s="4" t="s">
        <v>21</v>
      </c>
      <c r="B98" s="4" t="s">
        <v>299</v>
      </c>
      <c r="C98" s="4" t="s">
        <v>300</v>
      </c>
      <c r="D98" s="4" t="s">
        <v>301</v>
      </c>
      <c r="E98" s="98">
        <v>5542.4657534246571</v>
      </c>
      <c r="F98" s="6" t="s">
        <v>327</v>
      </c>
      <c r="G98" s="6" t="s">
        <v>575</v>
      </c>
      <c r="H98" s="6" t="s">
        <v>328</v>
      </c>
      <c r="I98" s="6" t="s">
        <v>329</v>
      </c>
      <c r="J98" s="47">
        <v>73.099999999999994</v>
      </c>
      <c r="K98" s="10">
        <v>8000</v>
      </c>
      <c r="L98" s="12">
        <v>2023</v>
      </c>
      <c r="M98" s="30">
        <v>1000</v>
      </c>
      <c r="N98" s="30">
        <v>9</v>
      </c>
      <c r="O98" s="30">
        <v>750</v>
      </c>
      <c r="P98" s="30">
        <v>9</v>
      </c>
      <c r="Q98" s="30">
        <v>300</v>
      </c>
      <c r="R98" s="30">
        <v>9</v>
      </c>
      <c r="S98" s="31">
        <v>60</v>
      </c>
      <c r="T98" s="31">
        <v>40</v>
      </c>
      <c r="U98" s="31">
        <v>8</v>
      </c>
      <c r="V98" s="31">
        <v>0.3</v>
      </c>
      <c r="W98" s="12">
        <v>0</v>
      </c>
      <c r="X98" s="12">
        <v>0</v>
      </c>
      <c r="Y98" s="17">
        <v>0</v>
      </c>
      <c r="Z98" s="17">
        <v>0</v>
      </c>
      <c r="AA98" s="18">
        <v>771</v>
      </c>
      <c r="AB98" s="18">
        <v>0.9</v>
      </c>
      <c r="AC98" s="14">
        <v>0.99883268482490273</v>
      </c>
      <c r="AD98" s="18">
        <v>293.3</v>
      </c>
      <c r="AE98" s="18">
        <v>5.5</v>
      </c>
      <c r="AF98" s="14">
        <v>0.98124786907603134</v>
      </c>
      <c r="AG98" s="18">
        <v>238.3</v>
      </c>
      <c r="AH98" s="18">
        <v>1.2</v>
      </c>
      <c r="AI98" s="14">
        <v>0.99496433067561896</v>
      </c>
      <c r="AJ98" s="16">
        <v>23.681000000000001</v>
      </c>
      <c r="AK98" s="16">
        <v>1.8029999999999999</v>
      </c>
      <c r="AL98" s="14">
        <v>0.92386301254170011</v>
      </c>
      <c r="AM98" s="19">
        <v>8.5660000000000007</v>
      </c>
      <c r="AN98" s="19">
        <v>2.8000000000000001E-2</v>
      </c>
      <c r="AO98" s="14">
        <v>0.99673126313331772</v>
      </c>
      <c r="AP98" s="12">
        <v>173654</v>
      </c>
      <c r="AQ98" s="12">
        <v>0</v>
      </c>
      <c r="AR98" s="14">
        <v>1</v>
      </c>
      <c r="AS98" s="17">
        <v>1.5</v>
      </c>
      <c r="AT98" s="17">
        <v>0</v>
      </c>
      <c r="AU98" s="14">
        <v>1</v>
      </c>
    </row>
    <row r="99" spans="1:47" ht="33" customHeight="1" x14ac:dyDescent="0.15">
      <c r="A99" s="4" t="s">
        <v>21</v>
      </c>
      <c r="B99" s="4" t="s">
        <v>299</v>
      </c>
      <c r="C99" s="4" t="s">
        <v>300</v>
      </c>
      <c r="D99" s="4" t="s">
        <v>330</v>
      </c>
      <c r="E99" s="98">
        <v>1961.6438356164383</v>
      </c>
      <c r="F99" s="6" t="s">
        <v>331</v>
      </c>
      <c r="G99" s="6" t="s">
        <v>575</v>
      </c>
      <c r="H99" s="6" t="s">
        <v>303</v>
      </c>
      <c r="I99" s="6" t="s">
        <v>332</v>
      </c>
      <c r="J99" s="47">
        <v>68</v>
      </c>
      <c r="K99" s="10">
        <v>2500</v>
      </c>
      <c r="L99" s="12">
        <v>716</v>
      </c>
      <c r="M99" s="32">
        <v>160</v>
      </c>
      <c r="N99" s="66">
        <v>5</v>
      </c>
      <c r="O99" s="32">
        <v>180</v>
      </c>
      <c r="P99" s="32">
        <v>23.8</v>
      </c>
      <c r="Q99" s="32">
        <v>110</v>
      </c>
      <c r="R99" s="66">
        <v>3</v>
      </c>
      <c r="S99" s="33">
        <v>40</v>
      </c>
      <c r="T99" s="33">
        <v>16</v>
      </c>
      <c r="U99" s="33">
        <v>10</v>
      </c>
      <c r="V99" s="33">
        <v>1.6</v>
      </c>
      <c r="W99" s="34">
        <v>0</v>
      </c>
      <c r="X99" s="34">
        <v>1000</v>
      </c>
      <c r="Y99" s="35">
        <v>0</v>
      </c>
      <c r="Z99" s="35">
        <v>0</v>
      </c>
      <c r="AA99" s="36">
        <v>41.1</v>
      </c>
      <c r="AB99" s="36">
        <v>0.41</v>
      </c>
      <c r="AC99" s="14">
        <v>0.99002433090024333</v>
      </c>
      <c r="AD99" s="36">
        <v>31.3</v>
      </c>
      <c r="AE99" s="36">
        <v>5.3</v>
      </c>
      <c r="AF99" s="14">
        <v>0.83067092651757191</v>
      </c>
      <c r="AG99" s="36">
        <v>57.8</v>
      </c>
      <c r="AH99" s="36">
        <v>0.2</v>
      </c>
      <c r="AI99" s="14">
        <v>0.9965397923875432</v>
      </c>
      <c r="AJ99" s="33">
        <v>30.972000000000001</v>
      </c>
      <c r="AK99" s="33">
        <v>8.2880000000000003</v>
      </c>
      <c r="AL99" s="14">
        <v>0.73240346119075295</v>
      </c>
      <c r="AM99" s="37">
        <v>0.54600000000000004</v>
      </c>
      <c r="AN99" s="37">
        <v>4.8000000000000001E-2</v>
      </c>
      <c r="AO99" s="14">
        <v>0.91208791208791207</v>
      </c>
      <c r="AP99" s="34">
        <v>5551</v>
      </c>
      <c r="AQ99" s="34">
        <v>30</v>
      </c>
      <c r="AR99" s="14" t="s">
        <v>29</v>
      </c>
      <c r="AS99" s="35">
        <v>0.98</v>
      </c>
      <c r="AT99" s="35">
        <v>0.1</v>
      </c>
      <c r="AU99" s="14">
        <v>0.89795918367346939</v>
      </c>
    </row>
    <row r="100" spans="1:47" ht="33" customHeight="1" x14ac:dyDescent="0.15">
      <c r="A100" s="4" t="s">
        <v>21</v>
      </c>
      <c r="B100" s="4" t="s">
        <v>299</v>
      </c>
      <c r="C100" s="4" t="s">
        <v>300</v>
      </c>
      <c r="D100" s="4" t="s">
        <v>333</v>
      </c>
      <c r="E100" s="98">
        <v>8704</v>
      </c>
      <c r="F100" s="6" t="s">
        <v>334</v>
      </c>
      <c r="G100" s="6" t="s">
        <v>575</v>
      </c>
      <c r="H100" s="6" t="s">
        <v>303</v>
      </c>
      <c r="I100" s="6" t="s">
        <v>335</v>
      </c>
      <c r="J100" s="47">
        <v>333.4</v>
      </c>
      <c r="K100" s="10">
        <v>11000</v>
      </c>
      <c r="L100" s="12">
        <v>3176.96</v>
      </c>
      <c r="M100" s="15">
        <v>340</v>
      </c>
      <c r="N100" s="15">
        <v>10</v>
      </c>
      <c r="O100" s="15">
        <v>160</v>
      </c>
      <c r="P100" s="15">
        <v>20</v>
      </c>
      <c r="Q100" s="15">
        <v>210</v>
      </c>
      <c r="R100" s="15">
        <v>10</v>
      </c>
      <c r="S100" s="16">
        <v>40</v>
      </c>
      <c r="T100" s="16">
        <v>20</v>
      </c>
      <c r="U100" s="16">
        <v>8</v>
      </c>
      <c r="V100" s="16">
        <v>0.3</v>
      </c>
      <c r="W100" s="12">
        <v>130000</v>
      </c>
      <c r="X100" s="12">
        <v>3000</v>
      </c>
      <c r="Y100" s="17">
        <v>0</v>
      </c>
      <c r="Z100" s="17">
        <v>1</v>
      </c>
      <c r="AA100" s="18">
        <v>113.4</v>
      </c>
      <c r="AB100" s="18">
        <v>3</v>
      </c>
      <c r="AC100" s="14">
        <v>0.97354497354497349</v>
      </c>
      <c r="AD100" s="18">
        <v>86.4</v>
      </c>
      <c r="AE100" s="18">
        <v>6.9</v>
      </c>
      <c r="AF100" s="14">
        <v>0.92013888888888884</v>
      </c>
      <c r="AG100" s="18">
        <v>129.4</v>
      </c>
      <c r="AH100" s="18">
        <v>2.1</v>
      </c>
      <c r="AI100" s="14">
        <v>0.98377125193199377</v>
      </c>
      <c r="AJ100" s="16">
        <v>26.939</v>
      </c>
      <c r="AK100" s="16">
        <v>8.4960000000000004</v>
      </c>
      <c r="AL100" s="14">
        <v>0.6846208099780986</v>
      </c>
      <c r="AM100" s="19">
        <v>4.7619999999999996</v>
      </c>
      <c r="AN100" s="19">
        <v>7.6999999999999999E-2</v>
      </c>
      <c r="AO100" s="14">
        <v>0.98383032339353216</v>
      </c>
      <c r="AP100" s="12">
        <v>125683</v>
      </c>
      <c r="AQ100" s="12">
        <v>16</v>
      </c>
      <c r="AR100" s="14" t="s">
        <v>29</v>
      </c>
      <c r="AS100" s="17">
        <v>0.7</v>
      </c>
      <c r="AT100" s="17">
        <v>0</v>
      </c>
      <c r="AU100" s="14">
        <v>1</v>
      </c>
    </row>
    <row r="101" spans="1:47" ht="33" customHeight="1" x14ac:dyDescent="0.15">
      <c r="A101" s="4" t="s">
        <v>21</v>
      </c>
      <c r="B101" s="4" t="s">
        <v>299</v>
      </c>
      <c r="C101" s="4" t="s">
        <v>300</v>
      </c>
      <c r="D101" s="4" t="s">
        <v>333</v>
      </c>
      <c r="E101" s="98">
        <v>438.18904109589039</v>
      </c>
      <c r="F101" s="6" t="s">
        <v>336</v>
      </c>
      <c r="G101" s="6" t="s">
        <v>575</v>
      </c>
      <c r="H101" s="6" t="s">
        <v>303</v>
      </c>
      <c r="I101" s="6" t="s">
        <v>337</v>
      </c>
      <c r="J101" s="47">
        <v>282</v>
      </c>
      <c r="K101" s="10">
        <v>9700</v>
      </c>
      <c r="L101" s="12">
        <v>159.93899999999999</v>
      </c>
      <c r="M101" s="15">
        <v>175</v>
      </c>
      <c r="N101" s="15">
        <v>5</v>
      </c>
      <c r="O101" s="15">
        <v>219</v>
      </c>
      <c r="P101" s="15">
        <v>20</v>
      </c>
      <c r="Q101" s="15">
        <v>186</v>
      </c>
      <c r="R101" s="15">
        <v>7</v>
      </c>
      <c r="S101" s="16">
        <v>40</v>
      </c>
      <c r="T101" s="16">
        <v>14</v>
      </c>
      <c r="U101" s="16">
        <v>7</v>
      </c>
      <c r="V101" s="16">
        <v>0.3</v>
      </c>
      <c r="W101" s="12">
        <v>250000</v>
      </c>
      <c r="X101" s="12">
        <v>3000</v>
      </c>
      <c r="Y101" s="17">
        <v>0</v>
      </c>
      <c r="Z101" s="17">
        <v>1</v>
      </c>
      <c r="AA101" s="18">
        <v>59.55</v>
      </c>
      <c r="AB101" s="18">
        <v>3.2549999999999999</v>
      </c>
      <c r="AC101" s="14">
        <v>0.94534005037783375</v>
      </c>
      <c r="AD101" s="18">
        <v>74.598929999999996</v>
      </c>
      <c r="AE101" s="18">
        <v>6.3967619999999998</v>
      </c>
      <c r="AF101" s="14">
        <v>0.91425129019947071</v>
      </c>
      <c r="AG101" s="18">
        <v>83.476320000000001</v>
      </c>
      <c r="AH101" s="18">
        <v>1.9029370000000001</v>
      </c>
      <c r="AI101" s="14">
        <v>0.97720387051082269</v>
      </c>
      <c r="AJ101" s="16">
        <v>38.060160000000003</v>
      </c>
      <c r="AK101" s="16">
        <v>7.0316559999999999</v>
      </c>
      <c r="AL101" s="14">
        <v>0.81524891119743059</v>
      </c>
      <c r="AM101" s="19">
        <v>2.7315589999999998</v>
      </c>
      <c r="AN101" s="19">
        <v>0.12717000000000001</v>
      </c>
      <c r="AO101" s="14">
        <v>0.95344416869633786</v>
      </c>
      <c r="AP101" s="12">
        <v>1166.011679</v>
      </c>
      <c r="AQ101" s="12">
        <v>108.290263</v>
      </c>
      <c r="AR101" s="14">
        <v>0.90712763435365207</v>
      </c>
      <c r="AS101" s="17">
        <v>0</v>
      </c>
      <c r="AT101" s="17">
        <v>0</v>
      </c>
      <c r="AU101" s="14" t="s">
        <v>28</v>
      </c>
    </row>
    <row r="102" spans="1:47" ht="33" customHeight="1" x14ac:dyDescent="0.15">
      <c r="A102" s="4" t="s">
        <v>21</v>
      </c>
      <c r="B102" s="4" t="s">
        <v>299</v>
      </c>
      <c r="C102" s="4" t="s">
        <v>300</v>
      </c>
      <c r="D102" s="4" t="s">
        <v>338</v>
      </c>
      <c r="E102" s="98">
        <v>7.5454794520547956</v>
      </c>
      <c r="F102" s="6" t="s">
        <v>339</v>
      </c>
      <c r="G102" s="6" t="s">
        <v>575</v>
      </c>
      <c r="H102" s="6" t="s">
        <v>340</v>
      </c>
      <c r="I102" s="6" t="s">
        <v>340</v>
      </c>
      <c r="J102" s="47">
        <v>35.335900000000002</v>
      </c>
      <c r="K102" s="10">
        <v>500</v>
      </c>
      <c r="L102" s="12">
        <v>2.7541000000000002</v>
      </c>
      <c r="M102" s="15">
        <v>210</v>
      </c>
      <c r="N102" s="27">
        <v>8</v>
      </c>
      <c r="O102" s="28">
        <v>200</v>
      </c>
      <c r="P102" s="15">
        <v>8</v>
      </c>
      <c r="Q102" s="15">
        <v>250</v>
      </c>
      <c r="R102" s="15">
        <v>8</v>
      </c>
      <c r="S102" s="16">
        <v>38</v>
      </c>
      <c r="T102" s="16">
        <v>20</v>
      </c>
      <c r="U102" s="16">
        <v>7</v>
      </c>
      <c r="V102" s="16">
        <v>0.5</v>
      </c>
      <c r="W102" s="12">
        <v>300000</v>
      </c>
      <c r="X102" s="12">
        <v>3000</v>
      </c>
      <c r="Y102" s="17">
        <v>2</v>
      </c>
      <c r="Z102" s="17">
        <v>1</v>
      </c>
      <c r="AA102" s="18">
        <v>56.2</v>
      </c>
      <c r="AB102" s="18">
        <v>5.72</v>
      </c>
      <c r="AC102" s="14">
        <v>0.89822064056939499</v>
      </c>
      <c r="AD102" s="18">
        <v>46.1</v>
      </c>
      <c r="AE102" s="18">
        <v>3.99</v>
      </c>
      <c r="AF102" s="14">
        <v>0.91344902386117133</v>
      </c>
      <c r="AG102" s="18">
        <v>13.1</v>
      </c>
      <c r="AH102" s="18">
        <v>2.37</v>
      </c>
      <c r="AI102" s="14">
        <v>0.81908396946564888</v>
      </c>
      <c r="AJ102" s="16">
        <v>23.34</v>
      </c>
      <c r="AK102" s="16">
        <v>5.81</v>
      </c>
      <c r="AL102" s="14">
        <v>0.75107112253641817</v>
      </c>
      <c r="AM102" s="19">
        <v>2</v>
      </c>
      <c r="AN102" s="19">
        <v>0.22</v>
      </c>
      <c r="AO102" s="14">
        <v>0.89</v>
      </c>
      <c r="AP102" s="12">
        <v>589.29</v>
      </c>
      <c r="AQ102" s="12">
        <v>24</v>
      </c>
      <c r="AR102" s="14">
        <v>0.95927302346892018</v>
      </c>
      <c r="AS102" s="17">
        <v>0</v>
      </c>
      <c r="AT102" s="17">
        <v>0</v>
      </c>
      <c r="AU102" s="14" t="s">
        <v>28</v>
      </c>
    </row>
    <row r="103" spans="1:47" ht="33" customHeight="1" x14ac:dyDescent="0.15">
      <c r="A103" s="4" t="s">
        <v>21</v>
      </c>
      <c r="B103" s="4" t="s">
        <v>299</v>
      </c>
      <c r="C103" s="4" t="s">
        <v>341</v>
      </c>
      <c r="D103" s="4" t="s">
        <v>317</v>
      </c>
      <c r="E103" s="98">
        <v>32917.923287671234</v>
      </c>
      <c r="F103" s="6" t="s">
        <v>342</v>
      </c>
      <c r="G103" s="6" t="s">
        <v>575</v>
      </c>
      <c r="H103" s="6" t="s">
        <v>315</v>
      </c>
      <c r="I103" s="6" t="s">
        <v>343</v>
      </c>
      <c r="J103" s="47">
        <v>191.36347000000001</v>
      </c>
      <c r="K103" s="10">
        <v>52000</v>
      </c>
      <c r="L103" s="12">
        <v>12015.041999999999</v>
      </c>
      <c r="M103" s="15">
        <v>280</v>
      </c>
      <c r="N103" s="15">
        <v>7</v>
      </c>
      <c r="O103" s="15">
        <v>320</v>
      </c>
      <c r="P103" s="15">
        <v>14</v>
      </c>
      <c r="Q103" s="15">
        <v>300</v>
      </c>
      <c r="R103" s="15">
        <v>7</v>
      </c>
      <c r="S103" s="16">
        <v>60</v>
      </c>
      <c r="T103" s="16">
        <v>20</v>
      </c>
      <c r="U103" s="16">
        <v>14</v>
      </c>
      <c r="V103" s="16">
        <v>2</v>
      </c>
      <c r="W103" s="12">
        <v>0</v>
      </c>
      <c r="X103" s="12">
        <v>0</v>
      </c>
      <c r="Y103" s="17">
        <v>0</v>
      </c>
      <c r="Z103" s="17">
        <v>0</v>
      </c>
      <c r="AA103" s="18">
        <v>56.881290451601735</v>
      </c>
      <c r="AB103" s="18">
        <v>0.23593750000000013</v>
      </c>
      <c r="AC103" s="14">
        <v>0.99585210711418803</v>
      </c>
      <c r="AD103" s="18">
        <v>26.705420149927928</v>
      </c>
      <c r="AE103" s="18">
        <v>5.6019178082191816</v>
      </c>
      <c r="AF103" s="14">
        <v>0.79023292736945394</v>
      </c>
      <c r="AG103" s="18">
        <v>44.643919747774227</v>
      </c>
      <c r="AH103" s="18">
        <v>0.98410958904109791</v>
      </c>
      <c r="AI103" s="14">
        <v>0.97795646989330143</v>
      </c>
      <c r="AJ103" s="16">
        <v>20.243344810303224</v>
      </c>
      <c r="AK103" s="16">
        <v>8.203684931506853</v>
      </c>
      <c r="AL103" s="14">
        <v>0.59474656938454973</v>
      </c>
      <c r="AM103" s="19">
        <v>1.7113991070957133</v>
      </c>
      <c r="AN103" s="19">
        <v>3.4117808219178078E-2</v>
      </c>
      <c r="AO103" s="14">
        <v>0.98006437652227318</v>
      </c>
      <c r="AP103" s="12">
        <v>48419.916666666664</v>
      </c>
      <c r="AQ103" s="12">
        <v>14.416666666666666</v>
      </c>
      <c r="AR103" s="14">
        <v>0.99970225750767161</v>
      </c>
      <c r="AS103" s="17">
        <v>0.21666666666666665</v>
      </c>
      <c r="AT103" s="17">
        <v>0</v>
      </c>
      <c r="AU103" s="14">
        <v>1</v>
      </c>
    </row>
    <row r="104" spans="1:47" ht="33" customHeight="1" x14ac:dyDescent="0.15">
      <c r="A104" s="4" t="s">
        <v>21</v>
      </c>
      <c r="B104" s="4" t="s">
        <v>299</v>
      </c>
      <c r="C104" s="4" t="s">
        <v>341</v>
      </c>
      <c r="D104" s="4" t="s">
        <v>317</v>
      </c>
      <c r="E104" s="98">
        <v>2763.9698630136986</v>
      </c>
      <c r="F104" s="6" t="s">
        <v>344</v>
      </c>
      <c r="G104" s="6" t="s">
        <v>577</v>
      </c>
      <c r="H104" s="6" t="s">
        <v>345</v>
      </c>
      <c r="I104" s="6" t="s">
        <v>346</v>
      </c>
      <c r="J104" s="47">
        <v>132.31899999999999</v>
      </c>
      <c r="K104" s="10">
        <v>5000</v>
      </c>
      <c r="L104" s="12">
        <v>1008.849</v>
      </c>
      <c r="M104" s="15">
        <v>160</v>
      </c>
      <c r="N104" s="15">
        <v>8.1</v>
      </c>
      <c r="O104" s="15">
        <v>150</v>
      </c>
      <c r="P104" s="15">
        <v>18</v>
      </c>
      <c r="Q104" s="15">
        <v>160</v>
      </c>
      <c r="R104" s="15">
        <v>4.5</v>
      </c>
      <c r="S104" s="16">
        <v>40</v>
      </c>
      <c r="T104" s="16">
        <v>18</v>
      </c>
      <c r="U104" s="16">
        <v>6</v>
      </c>
      <c r="V104" s="16">
        <v>1.8</v>
      </c>
      <c r="W104" s="12">
        <v>200000</v>
      </c>
      <c r="X104" s="12">
        <v>1000</v>
      </c>
      <c r="Y104" s="17">
        <v>0</v>
      </c>
      <c r="Z104" s="17">
        <v>1</v>
      </c>
      <c r="AA104" s="18">
        <v>160.69999999999999</v>
      </c>
      <c r="AB104" s="18">
        <v>1.4</v>
      </c>
      <c r="AC104" s="14">
        <v>0.99128811449906662</v>
      </c>
      <c r="AD104" s="18">
        <v>115.7</v>
      </c>
      <c r="AE104" s="18">
        <v>6.1</v>
      </c>
      <c r="AF104" s="14">
        <v>0.94727744165946415</v>
      </c>
      <c r="AG104" s="18">
        <v>164.1</v>
      </c>
      <c r="AH104" s="18">
        <v>1.6</v>
      </c>
      <c r="AI104" s="14">
        <v>0.99024984765386959</v>
      </c>
      <c r="AJ104" s="16">
        <v>37.670999999999999</v>
      </c>
      <c r="AK104" s="16">
        <v>6.8780000000000001</v>
      </c>
      <c r="AL104" s="14">
        <v>0.81741923495527069</v>
      </c>
      <c r="AM104" s="19">
        <v>6.0960000000000001</v>
      </c>
      <c r="AN104" s="19">
        <v>0.30599999999999999</v>
      </c>
      <c r="AO104" s="14">
        <v>0.94980314960629919</v>
      </c>
      <c r="AP104" s="12">
        <v>150979</v>
      </c>
      <c r="AQ104" s="12">
        <v>26</v>
      </c>
      <c r="AR104" s="14">
        <v>0.99982779061988758</v>
      </c>
      <c r="AS104" s="17">
        <v>5.4770000000000003</v>
      </c>
      <c r="AT104" s="17">
        <v>0</v>
      </c>
      <c r="AU104" s="14">
        <v>1</v>
      </c>
    </row>
    <row r="105" spans="1:47" ht="33" customHeight="1" x14ac:dyDescent="0.15">
      <c r="A105" s="4" t="s">
        <v>21</v>
      </c>
      <c r="B105" s="4" t="s">
        <v>299</v>
      </c>
      <c r="C105" s="23" t="s">
        <v>341</v>
      </c>
      <c r="D105" s="23" t="s">
        <v>317</v>
      </c>
      <c r="E105" s="98">
        <v>109.58904109589041</v>
      </c>
      <c r="F105" s="6" t="s">
        <v>347</v>
      </c>
      <c r="G105" s="6" t="s">
        <v>575</v>
      </c>
      <c r="H105" s="67" t="s">
        <v>303</v>
      </c>
      <c r="I105" s="4" t="s">
        <v>348</v>
      </c>
      <c r="J105" s="47">
        <v>144</v>
      </c>
      <c r="K105" s="10">
        <v>2200</v>
      </c>
      <c r="L105" s="12">
        <v>40</v>
      </c>
      <c r="M105" s="15">
        <v>230</v>
      </c>
      <c r="N105" s="15">
        <v>10</v>
      </c>
      <c r="O105" s="15">
        <v>270</v>
      </c>
      <c r="P105" s="15">
        <v>40</v>
      </c>
      <c r="Q105" s="15">
        <v>130</v>
      </c>
      <c r="R105" s="15">
        <v>10</v>
      </c>
      <c r="S105" s="16">
        <v>45</v>
      </c>
      <c r="T105" s="16">
        <v>20</v>
      </c>
      <c r="U105" s="16">
        <v>6</v>
      </c>
      <c r="V105" s="16">
        <v>2</v>
      </c>
      <c r="W105" s="12">
        <v>0</v>
      </c>
      <c r="X105" s="12">
        <v>3000</v>
      </c>
      <c r="Y105" s="17">
        <v>0</v>
      </c>
      <c r="Z105" s="17">
        <v>0</v>
      </c>
      <c r="AA105" s="18">
        <v>86.5</v>
      </c>
      <c r="AB105" s="18">
        <v>1.1000000000000001</v>
      </c>
      <c r="AC105" s="14">
        <v>0.9872832369942196</v>
      </c>
      <c r="AD105" s="18">
        <v>50.3</v>
      </c>
      <c r="AE105" s="18">
        <v>4.5999999999999996</v>
      </c>
      <c r="AF105" s="14">
        <v>0.90854870775347907</v>
      </c>
      <c r="AG105" s="18">
        <v>60.8</v>
      </c>
      <c r="AH105" s="18">
        <v>0.7</v>
      </c>
      <c r="AI105" s="14">
        <v>0.98848684210526316</v>
      </c>
      <c r="AJ105" s="16">
        <v>30.751999999999999</v>
      </c>
      <c r="AK105" s="16">
        <v>7.9160000000000004</v>
      </c>
      <c r="AL105" s="14">
        <v>0.74258584807492189</v>
      </c>
      <c r="AM105" s="19">
        <v>2.9580000000000002</v>
      </c>
      <c r="AN105" s="19">
        <v>9.8000000000000004E-2</v>
      </c>
      <c r="AO105" s="14">
        <v>0.96686950642325897</v>
      </c>
      <c r="AP105" s="12">
        <v>2328</v>
      </c>
      <c r="AQ105" s="12">
        <v>35</v>
      </c>
      <c r="AR105" s="14">
        <v>0.98496563573883167</v>
      </c>
      <c r="AS105" s="17">
        <v>2</v>
      </c>
      <c r="AT105" s="17">
        <v>0</v>
      </c>
      <c r="AU105" s="14">
        <v>1</v>
      </c>
    </row>
    <row r="106" spans="1:47" ht="33" customHeight="1" x14ac:dyDescent="0.15">
      <c r="A106" s="4" t="s">
        <v>21</v>
      </c>
      <c r="B106" s="4" t="s">
        <v>299</v>
      </c>
      <c r="C106" s="4" t="s">
        <v>341</v>
      </c>
      <c r="D106" s="4" t="s">
        <v>317</v>
      </c>
      <c r="E106" s="98">
        <v>807.41095890410963</v>
      </c>
      <c r="F106" s="6" t="s">
        <v>349</v>
      </c>
      <c r="G106" s="6" t="s">
        <v>577</v>
      </c>
      <c r="H106" s="6" t="s">
        <v>345</v>
      </c>
      <c r="I106" s="6" t="s">
        <v>350</v>
      </c>
      <c r="J106" s="47">
        <v>65</v>
      </c>
      <c r="K106" s="10">
        <v>2500</v>
      </c>
      <c r="L106" s="12">
        <v>294.70499999999998</v>
      </c>
      <c r="M106" s="15">
        <v>150</v>
      </c>
      <c r="N106" s="15">
        <v>20</v>
      </c>
      <c r="O106" s="15">
        <v>150</v>
      </c>
      <c r="P106" s="15">
        <v>20</v>
      </c>
      <c r="Q106" s="15">
        <v>150</v>
      </c>
      <c r="R106" s="15">
        <v>20</v>
      </c>
      <c r="S106" s="16">
        <v>0</v>
      </c>
      <c r="T106" s="16">
        <v>0</v>
      </c>
      <c r="U106" s="16">
        <v>0</v>
      </c>
      <c r="V106" s="16">
        <v>0</v>
      </c>
      <c r="W106" s="12" t="s">
        <v>351</v>
      </c>
      <c r="X106" s="12" t="s">
        <v>351</v>
      </c>
      <c r="Y106" s="17">
        <v>0</v>
      </c>
      <c r="Z106" s="17">
        <v>0</v>
      </c>
      <c r="AA106" s="18">
        <v>63</v>
      </c>
      <c r="AB106" s="18">
        <v>2.1</v>
      </c>
      <c r="AC106" s="14">
        <v>0.96666666666666667</v>
      </c>
      <c r="AD106" s="18">
        <v>66.900000000000006</v>
      </c>
      <c r="AE106" s="18">
        <v>8.5</v>
      </c>
      <c r="AF106" s="14">
        <v>0.87294469357249627</v>
      </c>
      <c r="AG106" s="18">
        <v>81.900000000000006</v>
      </c>
      <c r="AH106" s="18">
        <v>3.4</v>
      </c>
      <c r="AI106" s="14">
        <v>0.95848595848595852</v>
      </c>
      <c r="AJ106" s="16">
        <v>17.757999999999999</v>
      </c>
      <c r="AK106" s="16">
        <v>10.571</v>
      </c>
      <c r="AL106" s="14">
        <v>0.4047189998873747</v>
      </c>
      <c r="AM106" s="19">
        <v>2.605</v>
      </c>
      <c r="AN106" s="19">
        <v>1.0329999999999999</v>
      </c>
      <c r="AO106" s="14">
        <v>0.6034548944337812</v>
      </c>
      <c r="AP106" s="12">
        <v>28792</v>
      </c>
      <c r="AQ106" s="12">
        <v>43</v>
      </c>
      <c r="AR106" s="14">
        <v>0.99850652959155317</v>
      </c>
      <c r="AS106" s="17">
        <v>0.3</v>
      </c>
      <c r="AT106" s="17">
        <v>0</v>
      </c>
      <c r="AU106" s="14">
        <v>1</v>
      </c>
    </row>
    <row r="107" spans="1:47" ht="33" customHeight="1" x14ac:dyDescent="0.15">
      <c r="A107" s="4" t="s">
        <v>21</v>
      </c>
      <c r="B107" s="4" t="s">
        <v>299</v>
      </c>
      <c r="C107" s="4" t="s">
        <v>341</v>
      </c>
      <c r="D107" s="4" t="s">
        <v>317</v>
      </c>
      <c r="E107" s="98">
        <v>504.10958904109589</v>
      </c>
      <c r="F107" s="6" t="s">
        <v>352</v>
      </c>
      <c r="G107" s="6" t="s">
        <v>575</v>
      </c>
      <c r="H107" s="6" t="s">
        <v>315</v>
      </c>
      <c r="I107" s="6" t="s">
        <v>343</v>
      </c>
      <c r="J107" s="47">
        <v>160</v>
      </c>
      <c r="K107" s="10">
        <v>2500</v>
      </c>
      <c r="L107" s="12">
        <v>184</v>
      </c>
      <c r="M107" s="15">
        <v>140</v>
      </c>
      <c r="N107" s="15">
        <v>10</v>
      </c>
      <c r="O107" s="15">
        <v>205</v>
      </c>
      <c r="P107" s="15">
        <v>40</v>
      </c>
      <c r="Q107" s="15">
        <v>175</v>
      </c>
      <c r="R107" s="15">
        <v>10</v>
      </c>
      <c r="S107" s="16">
        <v>37.5</v>
      </c>
      <c r="T107" s="16">
        <v>20</v>
      </c>
      <c r="U107" s="16">
        <v>9.5</v>
      </c>
      <c r="V107" s="16">
        <v>2</v>
      </c>
      <c r="W107" s="12">
        <v>300000</v>
      </c>
      <c r="X107" s="12">
        <v>3000</v>
      </c>
      <c r="Y107" s="17">
        <v>0</v>
      </c>
      <c r="Z107" s="17">
        <v>0</v>
      </c>
      <c r="AA107" s="18">
        <v>69.2</v>
      </c>
      <c r="AB107" s="18">
        <v>1.2</v>
      </c>
      <c r="AC107" s="14">
        <v>0.98265895953757221</v>
      </c>
      <c r="AD107" s="18">
        <v>53.8</v>
      </c>
      <c r="AE107" s="18">
        <v>5.4</v>
      </c>
      <c r="AF107" s="14">
        <v>0.8996282527881041</v>
      </c>
      <c r="AG107" s="18">
        <v>66.2</v>
      </c>
      <c r="AH107" s="18">
        <v>0.3</v>
      </c>
      <c r="AI107" s="14">
        <v>0.99546827794561932</v>
      </c>
      <c r="AJ107" s="16">
        <v>27.2</v>
      </c>
      <c r="AK107" s="16">
        <v>8.8000000000000007</v>
      </c>
      <c r="AL107" s="14">
        <v>0.67647058823529416</v>
      </c>
      <c r="AM107" s="19">
        <v>2.2000000000000002</v>
      </c>
      <c r="AN107" s="19">
        <v>1.2</v>
      </c>
      <c r="AO107" s="14">
        <v>0.45454545454545459</v>
      </c>
      <c r="AP107" s="12">
        <v>67588</v>
      </c>
      <c r="AQ107" s="12">
        <v>30</v>
      </c>
      <c r="AR107" s="14">
        <v>0.99955613422501033</v>
      </c>
      <c r="AS107" s="17">
        <v>6.7000000000000004E-2</v>
      </c>
      <c r="AT107" s="17">
        <v>0</v>
      </c>
      <c r="AU107" s="14">
        <v>1</v>
      </c>
    </row>
    <row r="108" spans="1:47" ht="33" customHeight="1" x14ac:dyDescent="0.15">
      <c r="A108" s="68" t="s">
        <v>21</v>
      </c>
      <c r="B108" s="68" t="s">
        <v>299</v>
      </c>
      <c r="C108" s="68" t="s">
        <v>341</v>
      </c>
      <c r="D108" s="68" t="s">
        <v>353</v>
      </c>
      <c r="E108" s="98">
        <v>647.60821917808221</v>
      </c>
      <c r="F108" s="69" t="s">
        <v>354</v>
      </c>
      <c r="G108" s="6" t="s">
        <v>575</v>
      </c>
      <c r="H108" s="69" t="s">
        <v>355</v>
      </c>
      <c r="I108" s="69" t="s">
        <v>356</v>
      </c>
      <c r="J108" s="70">
        <v>99.686499999999995</v>
      </c>
      <c r="K108" s="10">
        <v>1700</v>
      </c>
      <c r="L108" s="12">
        <v>236.37700000000001</v>
      </c>
      <c r="M108" s="15">
        <v>430</v>
      </c>
      <c r="N108" s="15">
        <v>5</v>
      </c>
      <c r="O108" s="15">
        <v>340</v>
      </c>
      <c r="P108" s="15">
        <v>20</v>
      </c>
      <c r="Q108" s="15">
        <v>270</v>
      </c>
      <c r="R108" s="15">
        <v>5</v>
      </c>
      <c r="S108" s="16">
        <v>60</v>
      </c>
      <c r="T108" s="16">
        <v>20</v>
      </c>
      <c r="U108" s="16">
        <v>30</v>
      </c>
      <c r="V108" s="16">
        <v>0.3</v>
      </c>
      <c r="W108" s="12">
        <v>0</v>
      </c>
      <c r="X108" s="12">
        <v>3000</v>
      </c>
      <c r="Y108" s="17">
        <v>5</v>
      </c>
      <c r="Z108" s="17">
        <v>1</v>
      </c>
      <c r="AA108" s="18">
        <v>471.4</v>
      </c>
      <c r="AB108" s="18">
        <v>2.1</v>
      </c>
      <c r="AC108" s="14">
        <v>0.99554518455663976</v>
      </c>
      <c r="AD108" s="18">
        <v>272.7</v>
      </c>
      <c r="AE108" s="18">
        <v>6.2</v>
      </c>
      <c r="AF108" s="14">
        <v>0.97726439310597724</v>
      </c>
      <c r="AG108" s="18">
        <v>988.6</v>
      </c>
      <c r="AH108" s="18">
        <v>2.2000000000000002</v>
      </c>
      <c r="AI108" s="14">
        <v>0.99777463079101758</v>
      </c>
      <c r="AJ108" s="16">
        <v>64.58</v>
      </c>
      <c r="AK108" s="16">
        <v>14.2</v>
      </c>
      <c r="AL108" s="14">
        <v>0.78011768349334165</v>
      </c>
      <c r="AM108" s="19">
        <v>8.2539999999999996</v>
      </c>
      <c r="AN108" s="19">
        <v>0.113</v>
      </c>
      <c r="AO108" s="14">
        <v>0.9863096680397383</v>
      </c>
      <c r="AP108" s="12">
        <v>3000</v>
      </c>
      <c r="AQ108" s="12">
        <v>30</v>
      </c>
      <c r="AR108" s="14">
        <v>0.99</v>
      </c>
      <c r="AS108" s="17">
        <v>1.07</v>
      </c>
      <c r="AT108" s="17">
        <v>0</v>
      </c>
      <c r="AU108" s="14">
        <v>1</v>
      </c>
    </row>
    <row r="109" spans="1:47" ht="33" customHeight="1" x14ac:dyDescent="0.15">
      <c r="A109" s="4" t="s">
        <v>38</v>
      </c>
      <c r="B109" s="4" t="s">
        <v>299</v>
      </c>
      <c r="C109" s="4" t="s">
        <v>341</v>
      </c>
      <c r="D109" s="4" t="s">
        <v>353</v>
      </c>
      <c r="E109" s="98">
        <v>272.05479452054794</v>
      </c>
      <c r="F109" s="6" t="s">
        <v>357</v>
      </c>
      <c r="G109" s="6" t="s">
        <v>575</v>
      </c>
      <c r="H109" s="6" t="s">
        <v>358</v>
      </c>
      <c r="I109" s="6" t="s">
        <v>359</v>
      </c>
      <c r="J109" s="47">
        <v>44.6</v>
      </c>
      <c r="K109" s="10">
        <v>600</v>
      </c>
      <c r="L109" s="12">
        <v>99.3</v>
      </c>
      <c r="M109" s="15">
        <v>230</v>
      </c>
      <c r="N109" s="15">
        <v>5</v>
      </c>
      <c r="O109" s="15">
        <v>170</v>
      </c>
      <c r="P109" s="15">
        <v>17</v>
      </c>
      <c r="Q109" s="15">
        <v>160</v>
      </c>
      <c r="R109" s="15">
        <v>55</v>
      </c>
      <c r="S109" s="16">
        <v>45</v>
      </c>
      <c r="T109" s="16">
        <v>17</v>
      </c>
      <c r="U109" s="16">
        <v>5.2</v>
      </c>
      <c r="V109" s="16">
        <v>0.2</v>
      </c>
      <c r="W109" s="12">
        <v>50000</v>
      </c>
      <c r="X109" s="12">
        <v>0</v>
      </c>
      <c r="Y109" s="17">
        <v>0</v>
      </c>
      <c r="Z109" s="17">
        <v>0</v>
      </c>
      <c r="AA109" s="18">
        <v>381.16</v>
      </c>
      <c r="AB109" s="18">
        <v>3.41</v>
      </c>
      <c r="AC109" s="14">
        <v>0.99105362577395317</v>
      </c>
      <c r="AD109" s="18">
        <v>174.37</v>
      </c>
      <c r="AE109" s="18">
        <v>5.43</v>
      </c>
      <c r="AF109" s="14">
        <v>0.96885932213110049</v>
      </c>
      <c r="AG109" s="18">
        <v>122.43</v>
      </c>
      <c r="AH109" s="18">
        <v>4.17</v>
      </c>
      <c r="AI109" s="14">
        <v>0.96593972065670175</v>
      </c>
      <c r="AJ109" s="16">
        <v>73.17</v>
      </c>
      <c r="AK109" s="16">
        <v>14.91</v>
      </c>
      <c r="AL109" s="14">
        <v>0.79622796227962278</v>
      </c>
      <c r="AM109" s="19">
        <v>2.56</v>
      </c>
      <c r="AN109" s="19">
        <v>0.14000000000000001</v>
      </c>
      <c r="AO109" s="14">
        <v>0.9453125</v>
      </c>
      <c r="AP109" s="12">
        <v>145871.17000000001</v>
      </c>
      <c r="AQ109" s="12">
        <v>22.9</v>
      </c>
      <c r="AR109" s="14">
        <v>0.99984301215929094</v>
      </c>
      <c r="AS109" s="17">
        <v>2.2799999999999998</v>
      </c>
      <c r="AT109" s="17">
        <v>0.38</v>
      </c>
      <c r="AU109" s="14">
        <v>0.83333333333333326</v>
      </c>
    </row>
    <row r="110" spans="1:47" ht="33" customHeight="1" x14ac:dyDescent="0.15">
      <c r="A110" s="4" t="s">
        <v>38</v>
      </c>
      <c r="B110" s="4" t="s">
        <v>299</v>
      </c>
      <c r="C110" s="4" t="s">
        <v>341</v>
      </c>
      <c r="D110" s="4" t="s">
        <v>353</v>
      </c>
      <c r="E110" s="98">
        <v>301.36986301369865</v>
      </c>
      <c r="F110" s="6" t="s">
        <v>360</v>
      </c>
      <c r="G110" s="6" t="s">
        <v>575</v>
      </c>
      <c r="H110" s="6" t="s">
        <v>355</v>
      </c>
      <c r="I110" s="6" t="s">
        <v>361</v>
      </c>
      <c r="J110" s="47">
        <v>40</v>
      </c>
      <c r="K110" s="10">
        <v>500</v>
      </c>
      <c r="L110" s="12">
        <v>110</v>
      </c>
      <c r="M110" s="15">
        <v>300</v>
      </c>
      <c r="N110" s="15">
        <v>10</v>
      </c>
      <c r="O110" s="15">
        <v>180</v>
      </c>
      <c r="P110" s="15">
        <v>40</v>
      </c>
      <c r="Q110" s="15">
        <v>210</v>
      </c>
      <c r="R110" s="15">
        <v>10</v>
      </c>
      <c r="S110" s="16">
        <v>55</v>
      </c>
      <c r="T110" s="16">
        <v>20</v>
      </c>
      <c r="U110" s="16">
        <v>9</v>
      </c>
      <c r="V110" s="16">
        <v>0.3</v>
      </c>
      <c r="W110" s="12">
        <v>0</v>
      </c>
      <c r="X110" s="12">
        <v>0</v>
      </c>
      <c r="Y110" s="17">
        <v>0</v>
      </c>
      <c r="Z110" s="17">
        <v>0</v>
      </c>
      <c r="AA110" s="18">
        <v>199</v>
      </c>
      <c r="AB110" s="18">
        <v>1.7</v>
      </c>
      <c r="AC110" s="14">
        <v>0.9914572864321608</v>
      </c>
      <c r="AD110" s="18">
        <v>94</v>
      </c>
      <c r="AE110" s="18">
        <v>6.6</v>
      </c>
      <c r="AF110" s="14">
        <v>0.92978723404255326</v>
      </c>
      <c r="AG110" s="18">
        <v>130.1</v>
      </c>
      <c r="AH110" s="18">
        <v>7.4</v>
      </c>
      <c r="AI110" s="14">
        <v>0.94312067640276709</v>
      </c>
      <c r="AJ110" s="16">
        <v>38.9</v>
      </c>
      <c r="AK110" s="16">
        <v>8.8520000000000003</v>
      </c>
      <c r="AL110" s="14">
        <v>0.7724421593830334</v>
      </c>
      <c r="AM110" s="19">
        <v>4.4560000000000004</v>
      </c>
      <c r="AN110" s="19">
        <v>0.20100000000000001</v>
      </c>
      <c r="AO110" s="14">
        <v>0.95489228007181326</v>
      </c>
      <c r="AP110" s="12">
        <v>15100</v>
      </c>
      <c r="AQ110" s="12">
        <v>10</v>
      </c>
      <c r="AR110" s="14">
        <v>0.99933774834437084</v>
      </c>
      <c r="AS110" s="17">
        <v>2.1</v>
      </c>
      <c r="AT110" s="17">
        <v>0.1</v>
      </c>
      <c r="AU110" s="14">
        <v>0.95238095238095233</v>
      </c>
    </row>
    <row r="111" spans="1:47" ht="33" customHeight="1" x14ac:dyDescent="0.15">
      <c r="A111" s="4" t="s">
        <v>38</v>
      </c>
      <c r="B111" s="4" t="s">
        <v>299</v>
      </c>
      <c r="C111" s="4" t="s">
        <v>341</v>
      </c>
      <c r="D111" s="4" t="s">
        <v>353</v>
      </c>
      <c r="E111" s="98">
        <v>32.090410958904108</v>
      </c>
      <c r="F111" s="6" t="s">
        <v>362</v>
      </c>
      <c r="G111" s="6" t="s">
        <v>575</v>
      </c>
      <c r="H111" s="6" t="s">
        <v>358</v>
      </c>
      <c r="I111" s="6" t="s">
        <v>363</v>
      </c>
      <c r="J111" s="47">
        <v>0.10340000000000001</v>
      </c>
      <c r="K111" s="10">
        <v>200</v>
      </c>
      <c r="L111" s="12">
        <v>11.712999999999999</v>
      </c>
      <c r="M111" s="15">
        <v>280</v>
      </c>
      <c r="N111" s="15">
        <v>5</v>
      </c>
      <c r="O111" s="15">
        <v>230</v>
      </c>
      <c r="P111" s="15">
        <v>5</v>
      </c>
      <c r="Q111" s="15">
        <v>200</v>
      </c>
      <c r="R111" s="15">
        <v>5</v>
      </c>
      <c r="S111" s="16">
        <v>35</v>
      </c>
      <c r="T111" s="16">
        <v>3</v>
      </c>
      <c r="U111" s="16">
        <v>10</v>
      </c>
      <c r="V111" s="16">
        <v>1.5</v>
      </c>
      <c r="W111" s="12">
        <v>0</v>
      </c>
      <c r="X111" s="12">
        <v>0</v>
      </c>
      <c r="Y111" s="17">
        <v>0</v>
      </c>
      <c r="Z111" s="17">
        <v>0</v>
      </c>
      <c r="AA111" s="18">
        <v>1623.3</v>
      </c>
      <c r="AB111" s="18">
        <v>5.8</v>
      </c>
      <c r="AC111" s="14">
        <v>0.99642703135587996</v>
      </c>
      <c r="AD111" s="18">
        <v>432.6</v>
      </c>
      <c r="AE111" s="18">
        <v>41.3</v>
      </c>
      <c r="AF111" s="14">
        <v>0.90453074433656955</v>
      </c>
      <c r="AG111" s="18">
        <v>256</v>
      </c>
      <c r="AH111" s="18">
        <v>1.8</v>
      </c>
      <c r="AI111" s="14">
        <v>0.99296874999999996</v>
      </c>
      <c r="AJ111" s="16">
        <v>177.91</v>
      </c>
      <c r="AK111" s="45">
        <v>51.295999999999999</v>
      </c>
      <c r="AL111" s="14">
        <v>0.71167444213366315</v>
      </c>
      <c r="AM111" s="19">
        <v>27.628</v>
      </c>
      <c r="AN111" s="19">
        <v>13.22</v>
      </c>
      <c r="AO111" s="14">
        <v>0.52149992760967134</v>
      </c>
      <c r="AP111" s="12">
        <v>426400</v>
      </c>
      <c r="AQ111" s="12">
        <v>66</v>
      </c>
      <c r="AR111" s="14">
        <v>0.99984521575984986</v>
      </c>
      <c r="AS111" s="17">
        <v>7.8</v>
      </c>
      <c r="AT111" s="17">
        <v>0.3</v>
      </c>
      <c r="AU111" s="14">
        <v>0.96153846153846156</v>
      </c>
    </row>
    <row r="112" spans="1:47" ht="33" customHeight="1" x14ac:dyDescent="0.15">
      <c r="A112" s="4" t="s">
        <v>38</v>
      </c>
      <c r="B112" s="4" t="s">
        <v>299</v>
      </c>
      <c r="C112" s="4" t="s">
        <v>341</v>
      </c>
      <c r="D112" s="4" t="s">
        <v>353</v>
      </c>
      <c r="E112" s="98">
        <v>68</v>
      </c>
      <c r="F112" s="6" t="s">
        <v>364</v>
      </c>
      <c r="G112" s="6" t="s">
        <v>575</v>
      </c>
      <c r="H112" s="6" t="s">
        <v>355</v>
      </c>
      <c r="I112" s="6" t="s">
        <v>363</v>
      </c>
      <c r="J112" s="47">
        <v>118.739</v>
      </c>
      <c r="K112" s="10">
        <v>410</v>
      </c>
      <c r="L112" s="12">
        <v>24.82</v>
      </c>
      <c r="M112" s="15">
        <v>410</v>
      </c>
      <c r="N112" s="27">
        <v>5</v>
      </c>
      <c r="O112" s="28">
        <v>360</v>
      </c>
      <c r="P112" s="15">
        <v>17</v>
      </c>
      <c r="Q112" s="15">
        <v>360</v>
      </c>
      <c r="R112" s="15">
        <v>5</v>
      </c>
      <c r="S112" s="16">
        <v>45</v>
      </c>
      <c r="T112" s="16">
        <v>17</v>
      </c>
      <c r="U112" s="16">
        <v>6.2</v>
      </c>
      <c r="V112" s="16">
        <v>0.2</v>
      </c>
      <c r="W112" s="12">
        <v>5000</v>
      </c>
      <c r="X112" s="12">
        <v>100</v>
      </c>
      <c r="Y112" s="17">
        <v>5.33</v>
      </c>
      <c r="Z112" s="17">
        <v>1</v>
      </c>
      <c r="AA112" s="18">
        <v>985.25</v>
      </c>
      <c r="AB112" s="18">
        <v>0.77500000000000002</v>
      </c>
      <c r="AC112" s="14">
        <v>0.99921339761481853</v>
      </c>
      <c r="AD112" s="18">
        <v>482.58</v>
      </c>
      <c r="AE112" s="18">
        <v>4.2750000000000004</v>
      </c>
      <c r="AF112" s="14">
        <v>0.99114136516225293</v>
      </c>
      <c r="AG112" s="18">
        <v>883.02499999999998</v>
      </c>
      <c r="AH112" s="18">
        <v>0.1</v>
      </c>
      <c r="AI112" s="14">
        <v>0.99988675292319018</v>
      </c>
      <c r="AJ112" s="16">
        <v>125.93</v>
      </c>
      <c r="AK112" s="16">
        <v>13.257999999999999</v>
      </c>
      <c r="AL112" s="14">
        <v>0.8947192884936076</v>
      </c>
      <c r="AM112" s="19">
        <v>13.43</v>
      </c>
      <c r="AN112" s="19">
        <v>1.78E-2</v>
      </c>
      <c r="AO112" s="14">
        <v>0.99867460908413996</v>
      </c>
      <c r="AP112" s="12">
        <v>361917</v>
      </c>
      <c r="AQ112" s="12">
        <v>12</v>
      </c>
      <c r="AR112" s="14">
        <v>0.99996684322648566</v>
      </c>
      <c r="AS112" s="17">
        <v>5.3</v>
      </c>
      <c r="AT112" s="17">
        <v>0</v>
      </c>
      <c r="AU112" s="14">
        <v>1</v>
      </c>
    </row>
    <row r="113" spans="1:47" ht="33" customHeight="1" x14ac:dyDescent="0.15">
      <c r="A113" s="4" t="s">
        <v>21</v>
      </c>
      <c r="B113" s="4" t="s">
        <v>299</v>
      </c>
      <c r="C113" s="4" t="s">
        <v>341</v>
      </c>
      <c r="D113" s="4" t="s">
        <v>365</v>
      </c>
      <c r="E113" s="98">
        <v>712.32876712328766</v>
      </c>
      <c r="F113" s="6" t="s">
        <v>366</v>
      </c>
      <c r="G113" s="6" t="s">
        <v>575</v>
      </c>
      <c r="H113" s="21" t="s">
        <v>367</v>
      </c>
      <c r="I113" s="21" t="s">
        <v>368</v>
      </c>
      <c r="J113" s="47">
        <v>166.4</v>
      </c>
      <c r="K113" s="10">
        <v>1000</v>
      </c>
      <c r="L113" s="12">
        <v>260</v>
      </c>
      <c r="M113" s="15">
        <v>150</v>
      </c>
      <c r="N113" s="15">
        <v>16.600000000000001</v>
      </c>
      <c r="O113" s="15">
        <v>150</v>
      </c>
      <c r="P113" s="15">
        <v>26.4</v>
      </c>
      <c r="Q113" s="15">
        <v>150</v>
      </c>
      <c r="R113" s="15">
        <v>15</v>
      </c>
      <c r="S113" s="16">
        <v>30</v>
      </c>
      <c r="T113" s="16">
        <v>19.7</v>
      </c>
      <c r="U113" s="16">
        <v>7</v>
      </c>
      <c r="V113" s="16">
        <v>4.5999999999999996</v>
      </c>
      <c r="W113" s="12">
        <v>0</v>
      </c>
      <c r="X113" s="12">
        <v>3000</v>
      </c>
      <c r="Y113" s="17">
        <v>0</v>
      </c>
      <c r="Z113" s="17">
        <v>0</v>
      </c>
      <c r="AA113" s="18">
        <v>84.8</v>
      </c>
      <c r="AB113" s="18">
        <v>6.2</v>
      </c>
      <c r="AC113" s="14">
        <v>0.92688679245283023</v>
      </c>
      <c r="AD113" s="18">
        <v>71.5</v>
      </c>
      <c r="AE113" s="18">
        <v>7.8</v>
      </c>
      <c r="AF113" s="14">
        <v>0.89090909090909087</v>
      </c>
      <c r="AG113" s="18">
        <v>40.799999999999997</v>
      </c>
      <c r="AH113" s="18">
        <v>1.4</v>
      </c>
      <c r="AI113" s="14">
        <v>0.96568627450980393</v>
      </c>
      <c r="AJ113" s="16">
        <v>24.379000000000001</v>
      </c>
      <c r="AK113" s="16">
        <v>5.8150000000000004</v>
      </c>
      <c r="AL113" s="14">
        <v>0.76147503999343691</v>
      </c>
      <c r="AM113" s="19">
        <v>2.0670000000000002</v>
      </c>
      <c r="AN113" s="19">
        <v>0.21099999999999999</v>
      </c>
      <c r="AO113" s="14">
        <v>0.89791969037252062</v>
      </c>
      <c r="AP113" s="12">
        <v>24752</v>
      </c>
      <c r="AQ113" s="12">
        <v>135</v>
      </c>
      <c r="AR113" s="14">
        <v>0.99454589528118942</v>
      </c>
      <c r="AS113" s="17">
        <v>2</v>
      </c>
      <c r="AT113" s="17">
        <v>0</v>
      </c>
      <c r="AU113" s="14">
        <v>1</v>
      </c>
    </row>
    <row r="114" spans="1:47" ht="33" customHeight="1" x14ac:dyDescent="0.15">
      <c r="A114" s="4" t="s">
        <v>38</v>
      </c>
      <c r="B114" s="4" t="s">
        <v>299</v>
      </c>
      <c r="C114" s="4" t="s">
        <v>341</v>
      </c>
      <c r="D114" s="4" t="s">
        <v>365</v>
      </c>
      <c r="E114" s="98">
        <v>76.712328767123282</v>
      </c>
      <c r="F114" s="6" t="s">
        <v>369</v>
      </c>
      <c r="G114" s="6" t="s">
        <v>575</v>
      </c>
      <c r="H114" s="6" t="s">
        <v>367</v>
      </c>
      <c r="I114" s="6" t="s">
        <v>368</v>
      </c>
      <c r="J114" s="47">
        <v>30.8</v>
      </c>
      <c r="K114" s="10">
        <v>350</v>
      </c>
      <c r="L114" s="12">
        <v>28</v>
      </c>
      <c r="M114" s="15">
        <v>170</v>
      </c>
      <c r="N114" s="27">
        <v>10</v>
      </c>
      <c r="O114" s="28">
        <v>150</v>
      </c>
      <c r="P114" s="15">
        <v>40</v>
      </c>
      <c r="Q114" s="15">
        <v>160</v>
      </c>
      <c r="R114" s="15">
        <v>10</v>
      </c>
      <c r="S114" s="16">
        <v>50</v>
      </c>
      <c r="T114" s="16">
        <v>20</v>
      </c>
      <c r="U114" s="16">
        <v>20</v>
      </c>
      <c r="V114" s="16">
        <v>2</v>
      </c>
      <c r="W114" s="12">
        <v>0</v>
      </c>
      <c r="X114" s="12">
        <v>3000</v>
      </c>
      <c r="Y114" s="17">
        <v>0</v>
      </c>
      <c r="Z114" s="17">
        <v>1</v>
      </c>
      <c r="AA114" s="18">
        <v>31.3</v>
      </c>
      <c r="AB114" s="18">
        <v>3.2</v>
      </c>
      <c r="AC114" s="14">
        <v>0.89776357827476039</v>
      </c>
      <c r="AD114" s="18">
        <v>49.6</v>
      </c>
      <c r="AE114" s="18">
        <v>5.9</v>
      </c>
      <c r="AF114" s="14">
        <v>0.88104838709677424</v>
      </c>
      <c r="AG114" s="18">
        <v>22</v>
      </c>
      <c r="AH114" s="18">
        <v>3</v>
      </c>
      <c r="AI114" s="14">
        <v>0.86363636363636365</v>
      </c>
      <c r="AJ114" s="16">
        <v>29.125</v>
      </c>
      <c r="AK114" s="16">
        <v>3.9990000000000001</v>
      </c>
      <c r="AL114" s="14">
        <v>0.86269527896995712</v>
      </c>
      <c r="AM114" s="19">
        <v>1.651</v>
      </c>
      <c r="AN114" s="19">
        <v>0.52700000000000002</v>
      </c>
      <c r="AO114" s="14">
        <v>0.68079951544518469</v>
      </c>
      <c r="AP114" s="12">
        <v>14477</v>
      </c>
      <c r="AQ114" s="12">
        <v>489</v>
      </c>
      <c r="AR114" s="14">
        <v>0.96622228362229745</v>
      </c>
      <c r="AS114" s="17">
        <v>0.1</v>
      </c>
      <c r="AT114" s="17">
        <v>0</v>
      </c>
      <c r="AU114" s="14">
        <v>1</v>
      </c>
    </row>
    <row r="115" spans="1:47" ht="33" customHeight="1" x14ac:dyDescent="0.15">
      <c r="A115" s="4" t="s">
        <v>38</v>
      </c>
      <c r="B115" s="4" t="s">
        <v>299</v>
      </c>
      <c r="C115" s="23" t="s">
        <v>341</v>
      </c>
      <c r="D115" s="23" t="s">
        <v>365</v>
      </c>
      <c r="E115" s="98">
        <v>3.5616438356164384</v>
      </c>
      <c r="F115" s="6" t="s">
        <v>370</v>
      </c>
      <c r="G115" s="6" t="s">
        <v>575</v>
      </c>
      <c r="H115" s="4" t="s">
        <v>367</v>
      </c>
      <c r="I115" s="4" t="s">
        <v>371</v>
      </c>
      <c r="J115" s="47">
        <v>14.6</v>
      </c>
      <c r="K115" s="10">
        <v>250</v>
      </c>
      <c r="L115" s="12">
        <v>1.3</v>
      </c>
      <c r="M115" s="15">
        <v>170</v>
      </c>
      <c r="N115" s="15">
        <v>8</v>
      </c>
      <c r="O115" s="15">
        <v>140</v>
      </c>
      <c r="P115" s="15">
        <v>30</v>
      </c>
      <c r="Q115" s="15">
        <v>160</v>
      </c>
      <c r="R115" s="15">
        <v>8</v>
      </c>
      <c r="S115" s="16">
        <v>50</v>
      </c>
      <c r="T115" s="16">
        <v>16</v>
      </c>
      <c r="U115" s="16">
        <v>20</v>
      </c>
      <c r="V115" s="16">
        <v>1.6</v>
      </c>
      <c r="W115" s="12">
        <v>300000</v>
      </c>
      <c r="X115" s="12">
        <v>3000</v>
      </c>
      <c r="Y115" s="17">
        <v>0</v>
      </c>
      <c r="Z115" s="17">
        <v>1</v>
      </c>
      <c r="AA115" s="18">
        <v>30.8</v>
      </c>
      <c r="AB115" s="18">
        <v>2.9</v>
      </c>
      <c r="AC115" s="14">
        <v>0.9058441558441559</v>
      </c>
      <c r="AD115" s="18">
        <v>52.9</v>
      </c>
      <c r="AE115" s="18">
        <v>6</v>
      </c>
      <c r="AF115" s="14">
        <v>0.88657844990548207</v>
      </c>
      <c r="AG115" s="18">
        <v>19.7</v>
      </c>
      <c r="AH115" s="18">
        <v>3.2</v>
      </c>
      <c r="AI115" s="14">
        <v>0.8375634517766497</v>
      </c>
      <c r="AJ115" s="16">
        <v>23.359000000000002</v>
      </c>
      <c r="AK115" s="16">
        <v>2.7959999999999998</v>
      </c>
      <c r="AL115" s="14">
        <v>0.88030309516674521</v>
      </c>
      <c r="AM115" s="19">
        <v>1.8460000000000001</v>
      </c>
      <c r="AN115" s="19">
        <v>0.55900000000000005</v>
      </c>
      <c r="AO115" s="14">
        <v>0.69718309859154926</v>
      </c>
      <c r="AP115" s="12">
        <v>20250</v>
      </c>
      <c r="AQ115" s="12">
        <v>837</v>
      </c>
      <c r="AR115" s="14">
        <v>0.95866666666666667</v>
      </c>
      <c r="AS115" s="17">
        <v>2.6</v>
      </c>
      <c r="AT115" s="17">
        <v>0</v>
      </c>
      <c r="AU115" s="14">
        <v>1</v>
      </c>
    </row>
    <row r="116" spans="1:47" ht="12.75" x14ac:dyDescent="0.15">
      <c r="A116" s="4" t="s">
        <v>21</v>
      </c>
      <c r="B116" s="4" t="s">
        <v>299</v>
      </c>
      <c r="C116" s="4" t="s">
        <v>341</v>
      </c>
      <c r="D116" s="4" t="s">
        <v>372</v>
      </c>
      <c r="E116" s="98">
        <v>39367.123287671231</v>
      </c>
      <c r="F116" s="6" t="s">
        <v>373</v>
      </c>
      <c r="G116" s="6" t="s">
        <v>575</v>
      </c>
      <c r="H116" s="4" t="s">
        <v>315</v>
      </c>
      <c r="I116" s="4" t="s">
        <v>343</v>
      </c>
      <c r="J116" s="9">
        <v>2.5</v>
      </c>
      <c r="K116" s="10">
        <v>75000</v>
      </c>
      <c r="L116" s="12">
        <v>14369</v>
      </c>
      <c r="M116" s="15">
        <v>611</v>
      </c>
      <c r="N116" s="15">
        <v>9</v>
      </c>
      <c r="O116" s="15">
        <v>175</v>
      </c>
      <c r="P116" s="15">
        <v>8</v>
      </c>
      <c r="Q116" s="15">
        <v>20</v>
      </c>
      <c r="R116" s="15">
        <v>9</v>
      </c>
      <c r="S116" s="16">
        <v>148</v>
      </c>
      <c r="T116" s="16">
        <v>17</v>
      </c>
      <c r="U116" s="16">
        <v>5</v>
      </c>
      <c r="V116" s="16">
        <v>1</v>
      </c>
      <c r="W116" s="12">
        <v>0</v>
      </c>
      <c r="X116" s="42">
        <v>0</v>
      </c>
      <c r="Y116" s="43">
        <v>0</v>
      </c>
      <c r="Z116" s="43">
        <v>0</v>
      </c>
      <c r="AA116" s="18">
        <v>716.8</v>
      </c>
      <c r="AB116" s="18">
        <v>0.3</v>
      </c>
      <c r="AC116" s="14">
        <v>0.9995814732142857</v>
      </c>
      <c r="AD116" s="18">
        <v>275.7</v>
      </c>
      <c r="AE116" s="18">
        <v>7.76</v>
      </c>
      <c r="AF116" s="14">
        <v>0.97185346391004712</v>
      </c>
      <c r="AG116" s="18">
        <v>97.7</v>
      </c>
      <c r="AH116" s="18">
        <v>0.99</v>
      </c>
      <c r="AI116" s="14">
        <v>0.98986693961105421</v>
      </c>
      <c r="AJ116" s="16">
        <v>39</v>
      </c>
      <c r="AK116" s="16">
        <v>7.27</v>
      </c>
      <c r="AL116" s="14">
        <v>0.81358974358974356</v>
      </c>
      <c r="AM116" s="19">
        <v>30.9</v>
      </c>
      <c r="AN116" s="19">
        <v>0.15</v>
      </c>
      <c r="AO116" s="14">
        <v>0.99514563106796117</v>
      </c>
      <c r="AP116" s="12">
        <v>3000</v>
      </c>
      <c r="AQ116" s="12">
        <v>40.6</v>
      </c>
      <c r="AR116" s="14">
        <v>0.98646666666666671</v>
      </c>
      <c r="AS116" s="17">
        <v>16</v>
      </c>
      <c r="AT116" s="17">
        <v>0</v>
      </c>
      <c r="AU116" s="14">
        <v>1</v>
      </c>
    </row>
    <row r="117" spans="1:47" ht="12.75" x14ac:dyDescent="0.15">
      <c r="A117" s="4" t="s">
        <v>21</v>
      </c>
      <c r="B117" s="4" t="s">
        <v>299</v>
      </c>
      <c r="C117" s="4" t="s">
        <v>341</v>
      </c>
      <c r="D117" s="4" t="s">
        <v>372</v>
      </c>
      <c r="E117" s="98">
        <v>34441.095890410958</v>
      </c>
      <c r="F117" s="6" t="s">
        <v>373</v>
      </c>
      <c r="G117" s="6" t="s">
        <v>575</v>
      </c>
      <c r="H117" s="4" t="s">
        <v>315</v>
      </c>
      <c r="I117" s="4" t="s">
        <v>343</v>
      </c>
      <c r="J117" s="9">
        <v>2.5</v>
      </c>
      <c r="K117" s="10">
        <v>55000</v>
      </c>
      <c r="L117" s="12">
        <v>12571</v>
      </c>
      <c r="M117" s="15">
        <v>1333</v>
      </c>
      <c r="N117" s="15">
        <v>7</v>
      </c>
      <c r="O117" s="15">
        <v>344</v>
      </c>
      <c r="P117" s="15">
        <v>14</v>
      </c>
      <c r="Q117" s="15">
        <v>8</v>
      </c>
      <c r="R117" s="15">
        <v>7</v>
      </c>
      <c r="S117" s="16">
        <v>36</v>
      </c>
      <c r="T117" s="16">
        <v>19</v>
      </c>
      <c r="U117" s="16">
        <v>0</v>
      </c>
      <c r="V117" s="16">
        <v>1</v>
      </c>
      <c r="W117" s="12">
        <v>0</v>
      </c>
      <c r="X117" s="12">
        <v>0</v>
      </c>
      <c r="Y117" s="17">
        <v>0</v>
      </c>
      <c r="Z117" s="17">
        <v>0</v>
      </c>
      <c r="AA117" s="18">
        <v>1074.9000000000001</v>
      </c>
      <c r="AB117" s="18">
        <v>0.67</v>
      </c>
      <c r="AC117" s="14">
        <v>0.99937668620336773</v>
      </c>
      <c r="AD117" s="18">
        <v>359.4</v>
      </c>
      <c r="AE117" s="18">
        <v>7.22</v>
      </c>
      <c r="AF117" s="14">
        <v>0.97991096271563716</v>
      </c>
      <c r="AG117" s="18">
        <v>27.4</v>
      </c>
      <c r="AH117" s="18">
        <v>1.06</v>
      </c>
      <c r="AI117" s="14">
        <v>0.96131386861313872</v>
      </c>
      <c r="AJ117" s="16">
        <v>45.8</v>
      </c>
      <c r="AK117" s="16">
        <v>8.4600000000000009</v>
      </c>
      <c r="AL117" s="14">
        <v>0.81528384279475974</v>
      </c>
      <c r="AM117" s="19">
        <v>1.1000000000000001</v>
      </c>
      <c r="AN117" s="19">
        <v>0.13</v>
      </c>
      <c r="AO117" s="14">
        <v>0.88181818181818183</v>
      </c>
      <c r="AP117" s="12">
        <v>3000</v>
      </c>
      <c r="AQ117" s="12">
        <v>2.84</v>
      </c>
      <c r="AR117" s="14">
        <v>0.99905333333333335</v>
      </c>
      <c r="AS117" s="17">
        <v>16</v>
      </c>
      <c r="AT117" s="17">
        <v>0</v>
      </c>
      <c r="AU117" s="14">
        <v>1</v>
      </c>
    </row>
    <row r="118" spans="1:47" ht="12.75" x14ac:dyDescent="0.15">
      <c r="A118" s="4" t="s">
        <v>21</v>
      </c>
      <c r="B118" s="4" t="s">
        <v>299</v>
      </c>
      <c r="C118" s="4" t="s">
        <v>341</v>
      </c>
      <c r="D118" s="4" t="s">
        <v>372</v>
      </c>
      <c r="E118" s="98">
        <v>86021.917808219179</v>
      </c>
      <c r="F118" s="6" t="s">
        <v>373</v>
      </c>
      <c r="G118" s="6" t="s">
        <v>575</v>
      </c>
      <c r="H118" s="4" t="s">
        <v>315</v>
      </c>
      <c r="I118" s="4" t="s">
        <v>343</v>
      </c>
      <c r="J118" s="9">
        <v>2.5</v>
      </c>
      <c r="K118" s="10">
        <v>120000</v>
      </c>
      <c r="L118" s="12">
        <v>31398</v>
      </c>
      <c r="M118" s="15">
        <v>650</v>
      </c>
      <c r="N118" s="15">
        <v>7</v>
      </c>
      <c r="O118" s="15">
        <v>250</v>
      </c>
      <c r="P118" s="15">
        <v>12</v>
      </c>
      <c r="Q118" s="15">
        <v>5</v>
      </c>
      <c r="R118" s="15">
        <v>7</v>
      </c>
      <c r="S118" s="16">
        <v>50</v>
      </c>
      <c r="T118" s="16">
        <v>16</v>
      </c>
      <c r="U118" s="16">
        <v>0</v>
      </c>
      <c r="V118" s="16">
        <v>2</v>
      </c>
      <c r="W118" s="12">
        <v>0</v>
      </c>
      <c r="X118" s="12">
        <v>0</v>
      </c>
      <c r="Y118" s="17">
        <v>0</v>
      </c>
      <c r="Z118" s="17">
        <v>0</v>
      </c>
      <c r="AA118" s="18">
        <v>1164.79</v>
      </c>
      <c r="AB118" s="18">
        <v>0.52</v>
      </c>
      <c r="AC118" s="14">
        <v>0.99955356759587566</v>
      </c>
      <c r="AD118" s="18">
        <v>369.89859999999999</v>
      </c>
      <c r="AE118" s="18">
        <v>7.73</v>
      </c>
      <c r="AF118" s="14">
        <v>0.97910238103090952</v>
      </c>
      <c r="AG118" s="18">
        <v>27.4</v>
      </c>
      <c r="AH118" s="18">
        <v>1.32</v>
      </c>
      <c r="AI118" s="14">
        <v>0.95182481751824821</v>
      </c>
      <c r="AJ118" s="16">
        <v>47.26</v>
      </c>
      <c r="AK118" s="16">
        <v>8.9700000000000006</v>
      </c>
      <c r="AL118" s="14">
        <v>0.81019889970376635</v>
      </c>
      <c r="AM118" s="19">
        <v>3.423</v>
      </c>
      <c r="AN118" s="19">
        <v>0.12</v>
      </c>
      <c r="AO118" s="14">
        <v>0.96494303242769497</v>
      </c>
      <c r="AP118" s="12">
        <v>3000</v>
      </c>
      <c r="AQ118" s="12">
        <v>6</v>
      </c>
      <c r="AR118" s="14">
        <v>0.998</v>
      </c>
      <c r="AS118" s="17">
        <v>16</v>
      </c>
      <c r="AT118" s="17">
        <v>0</v>
      </c>
      <c r="AU118" s="14">
        <v>1</v>
      </c>
    </row>
    <row r="119" spans="1:47" ht="12.75" x14ac:dyDescent="0.15">
      <c r="A119" s="4" t="s">
        <v>21</v>
      </c>
      <c r="B119" s="4" t="s">
        <v>299</v>
      </c>
      <c r="C119" s="4" t="s">
        <v>341</v>
      </c>
      <c r="D119" s="4" t="s">
        <v>372</v>
      </c>
      <c r="E119" s="98">
        <v>14605.479452054795</v>
      </c>
      <c r="F119" s="6" t="s">
        <v>373</v>
      </c>
      <c r="G119" s="6" t="s">
        <v>575</v>
      </c>
      <c r="H119" s="4" t="s">
        <v>315</v>
      </c>
      <c r="I119" s="4" t="s">
        <v>343</v>
      </c>
      <c r="J119" s="9">
        <v>2.5</v>
      </c>
      <c r="K119" s="10">
        <v>26350</v>
      </c>
      <c r="L119" s="12">
        <v>5331</v>
      </c>
      <c r="M119" s="15">
        <v>550</v>
      </c>
      <c r="N119" s="15">
        <v>7</v>
      </c>
      <c r="O119" s="15">
        <v>300</v>
      </c>
      <c r="P119" s="15">
        <v>15</v>
      </c>
      <c r="Q119" s="15">
        <v>30</v>
      </c>
      <c r="R119" s="15">
        <v>8</v>
      </c>
      <c r="S119" s="16">
        <v>120</v>
      </c>
      <c r="T119" s="16">
        <v>18</v>
      </c>
      <c r="U119" s="16">
        <v>3</v>
      </c>
      <c r="V119" s="16">
        <v>1.8</v>
      </c>
      <c r="W119" s="12">
        <v>0</v>
      </c>
      <c r="X119" s="12">
        <v>0</v>
      </c>
      <c r="Y119" s="17">
        <v>0</v>
      </c>
      <c r="Z119" s="17">
        <v>0</v>
      </c>
      <c r="AA119" s="18">
        <v>935.2</v>
      </c>
      <c r="AB119" s="18">
        <v>0.5</v>
      </c>
      <c r="AC119" s="14">
        <v>0.99946535500427713</v>
      </c>
      <c r="AD119" s="18">
        <v>350.4</v>
      </c>
      <c r="AE119" s="18">
        <v>7.5</v>
      </c>
      <c r="AF119" s="14">
        <v>0.97859589041095885</v>
      </c>
      <c r="AG119" s="18">
        <v>6.3</v>
      </c>
      <c r="AH119" s="18">
        <v>0.9</v>
      </c>
      <c r="AI119" s="14">
        <v>0.8571428571428571</v>
      </c>
      <c r="AJ119" s="16">
        <v>45.8</v>
      </c>
      <c r="AK119" s="16">
        <v>8.9</v>
      </c>
      <c r="AL119" s="14">
        <v>0.80567685589519655</v>
      </c>
      <c r="AM119" s="19">
        <v>0.5</v>
      </c>
      <c r="AN119" s="19">
        <v>0.1</v>
      </c>
      <c r="AO119" s="14">
        <v>0.8</v>
      </c>
      <c r="AP119" s="12">
        <v>3000</v>
      </c>
      <c r="AQ119" s="39">
        <v>0</v>
      </c>
      <c r="AR119" s="14">
        <v>1</v>
      </c>
      <c r="AS119" s="17">
        <v>16</v>
      </c>
      <c r="AT119" s="17">
        <v>0</v>
      </c>
      <c r="AU119" s="14">
        <v>1</v>
      </c>
    </row>
    <row r="120" spans="1:47" ht="33" customHeight="1" x14ac:dyDescent="0.15">
      <c r="A120" s="4" t="s">
        <v>38</v>
      </c>
      <c r="B120" s="4" t="s">
        <v>299</v>
      </c>
      <c r="C120" s="4" t="s">
        <v>341</v>
      </c>
      <c r="D120" s="4" t="s">
        <v>372</v>
      </c>
      <c r="E120" s="98">
        <v>142.1917808219178</v>
      </c>
      <c r="F120" s="6" t="s">
        <v>374</v>
      </c>
      <c r="G120" s="6" t="s">
        <v>575</v>
      </c>
      <c r="H120" s="6" t="s">
        <v>315</v>
      </c>
      <c r="I120" s="6" t="s">
        <v>375</v>
      </c>
      <c r="J120" s="47">
        <v>21.5</v>
      </c>
      <c r="K120" s="10">
        <v>350</v>
      </c>
      <c r="L120" s="12">
        <v>51.9</v>
      </c>
      <c r="M120" s="15">
        <v>320</v>
      </c>
      <c r="N120" s="15">
        <v>10</v>
      </c>
      <c r="O120" s="15">
        <v>250</v>
      </c>
      <c r="P120" s="15">
        <v>40</v>
      </c>
      <c r="Q120" s="15">
        <v>300</v>
      </c>
      <c r="R120" s="15">
        <v>10</v>
      </c>
      <c r="S120" s="16">
        <v>60</v>
      </c>
      <c r="T120" s="16">
        <v>20</v>
      </c>
      <c r="U120" s="16">
        <v>8</v>
      </c>
      <c r="V120" s="16">
        <v>2</v>
      </c>
      <c r="W120" s="12">
        <v>0</v>
      </c>
      <c r="X120" s="12">
        <v>3000</v>
      </c>
      <c r="Y120" s="17">
        <v>0</v>
      </c>
      <c r="Z120" s="17">
        <v>1</v>
      </c>
      <c r="AA120" s="18">
        <v>193.4</v>
      </c>
      <c r="AB120" s="18">
        <v>1.4</v>
      </c>
      <c r="AC120" s="14">
        <v>0.99276111685625645</v>
      </c>
      <c r="AD120" s="18">
        <v>129</v>
      </c>
      <c r="AE120" s="18">
        <v>18</v>
      </c>
      <c r="AF120" s="14">
        <v>0.86046511627906974</v>
      </c>
      <c r="AG120" s="18">
        <v>81.5</v>
      </c>
      <c r="AH120" s="18">
        <v>0.5</v>
      </c>
      <c r="AI120" s="14">
        <v>0.99386503067484666</v>
      </c>
      <c r="AJ120" s="16">
        <v>42.7</v>
      </c>
      <c r="AK120" s="16">
        <v>5.306</v>
      </c>
      <c r="AL120" s="14">
        <v>0.87573770491803282</v>
      </c>
      <c r="AM120" s="19">
        <v>4.4340000000000002</v>
      </c>
      <c r="AN120" s="19">
        <v>0.4</v>
      </c>
      <c r="AO120" s="14">
        <v>0.90978800180423991</v>
      </c>
      <c r="AP120" s="12">
        <v>149500</v>
      </c>
      <c r="AQ120" s="12">
        <v>3.3</v>
      </c>
      <c r="AR120" s="14">
        <v>0.99997792642140471</v>
      </c>
      <c r="AS120" s="17">
        <v>1.8</v>
      </c>
      <c r="AT120" s="48">
        <v>2.5</v>
      </c>
      <c r="AU120" s="14">
        <v>-0.38888888888888884</v>
      </c>
    </row>
    <row r="121" spans="1:47" ht="33" customHeight="1" x14ac:dyDescent="0.15">
      <c r="A121" s="4" t="s">
        <v>21</v>
      </c>
      <c r="B121" s="4" t="s">
        <v>299</v>
      </c>
      <c r="C121" s="4" t="s">
        <v>341</v>
      </c>
      <c r="D121" s="4" t="s">
        <v>372</v>
      </c>
      <c r="E121" s="98">
        <v>834.52054794520552</v>
      </c>
      <c r="F121" s="6" t="s">
        <v>376</v>
      </c>
      <c r="G121" s="6" t="s">
        <v>575</v>
      </c>
      <c r="H121" s="4" t="s">
        <v>377</v>
      </c>
      <c r="I121" s="4" t="s">
        <v>378</v>
      </c>
      <c r="J121" s="47">
        <v>159.4</v>
      </c>
      <c r="K121" s="10">
        <v>6000</v>
      </c>
      <c r="L121" s="12">
        <v>304.60000000000002</v>
      </c>
      <c r="M121" s="15">
        <v>169</v>
      </c>
      <c r="N121" s="15">
        <v>6.9</v>
      </c>
      <c r="O121" s="15">
        <v>212</v>
      </c>
      <c r="P121" s="15">
        <v>7.5</v>
      </c>
      <c r="Q121" s="15">
        <v>176</v>
      </c>
      <c r="R121" s="15">
        <v>5.3</v>
      </c>
      <c r="S121" s="16">
        <v>40</v>
      </c>
      <c r="T121" s="16">
        <v>13.9</v>
      </c>
      <c r="U121" s="16">
        <v>4.8</v>
      </c>
      <c r="V121" s="16">
        <v>1.2</v>
      </c>
      <c r="W121" s="12">
        <v>0</v>
      </c>
      <c r="X121" s="12">
        <v>3000</v>
      </c>
      <c r="Y121" s="17">
        <v>0</v>
      </c>
      <c r="Z121" s="17">
        <v>0</v>
      </c>
      <c r="AA121" s="18">
        <v>120.9</v>
      </c>
      <c r="AB121" s="18">
        <v>2.8</v>
      </c>
      <c r="AC121" s="14">
        <v>0.97684036393713813</v>
      </c>
      <c r="AD121" s="18">
        <v>118.2</v>
      </c>
      <c r="AE121" s="18">
        <v>4.4000000000000004</v>
      </c>
      <c r="AF121" s="14">
        <v>0.9627749576988156</v>
      </c>
      <c r="AG121" s="18">
        <v>117.3</v>
      </c>
      <c r="AH121" s="18">
        <v>0.6</v>
      </c>
      <c r="AI121" s="14">
        <v>0.99488491048593353</v>
      </c>
      <c r="AJ121" s="16">
        <v>28.8</v>
      </c>
      <c r="AK121" s="16">
        <v>9.1</v>
      </c>
      <c r="AL121" s="14">
        <v>0.68402777777777779</v>
      </c>
      <c r="AM121" s="19">
        <v>8.3000000000000007</v>
      </c>
      <c r="AN121" s="19">
        <v>0.5</v>
      </c>
      <c r="AO121" s="14">
        <v>0.93975903614457834</v>
      </c>
      <c r="AP121" s="12">
        <v>22177</v>
      </c>
      <c r="AQ121" s="12">
        <v>107.3</v>
      </c>
      <c r="AR121" s="14">
        <v>0.99516165396582046</v>
      </c>
      <c r="AS121" s="17">
        <v>2.1</v>
      </c>
      <c r="AT121" s="17">
        <v>0.18</v>
      </c>
      <c r="AU121" s="14">
        <v>0.91428571428571426</v>
      </c>
    </row>
    <row r="122" spans="1:47" ht="33" customHeight="1" x14ac:dyDescent="0.15">
      <c r="A122" s="4" t="s">
        <v>21</v>
      </c>
      <c r="B122" s="4" t="s">
        <v>299</v>
      </c>
      <c r="C122" s="4" t="s">
        <v>341</v>
      </c>
      <c r="D122" s="4" t="s">
        <v>372</v>
      </c>
      <c r="E122" s="98">
        <v>1969.2328767123288</v>
      </c>
      <c r="F122" s="6" t="s">
        <v>379</v>
      </c>
      <c r="G122" s="6" t="s">
        <v>577</v>
      </c>
      <c r="H122" s="6" t="s">
        <v>380</v>
      </c>
      <c r="I122" s="6" t="s">
        <v>381</v>
      </c>
      <c r="J122" s="47">
        <v>425.8</v>
      </c>
      <c r="K122" s="10">
        <v>7400</v>
      </c>
      <c r="L122" s="12">
        <v>718.77</v>
      </c>
      <c r="M122" s="15">
        <v>190</v>
      </c>
      <c r="N122" s="15">
        <v>9</v>
      </c>
      <c r="O122" s="15">
        <v>180</v>
      </c>
      <c r="P122" s="15">
        <v>26</v>
      </c>
      <c r="Q122" s="15">
        <v>210</v>
      </c>
      <c r="R122" s="15">
        <v>9</v>
      </c>
      <c r="S122" s="16">
        <v>40</v>
      </c>
      <c r="T122" s="16">
        <v>15</v>
      </c>
      <c r="U122" s="16">
        <v>6</v>
      </c>
      <c r="V122" s="16">
        <v>2</v>
      </c>
      <c r="W122" s="12">
        <v>2000000</v>
      </c>
      <c r="X122" s="12">
        <v>3000</v>
      </c>
      <c r="Y122" s="17">
        <v>0</v>
      </c>
      <c r="Z122" s="17">
        <v>1</v>
      </c>
      <c r="AA122" s="18">
        <v>212.2</v>
      </c>
      <c r="AB122" s="18">
        <v>2.6</v>
      </c>
      <c r="AC122" s="14">
        <v>0.98774740810556083</v>
      </c>
      <c r="AD122" s="18">
        <v>94.1</v>
      </c>
      <c r="AE122" s="18">
        <v>9.6</v>
      </c>
      <c r="AF122" s="14">
        <v>0.89798087141339</v>
      </c>
      <c r="AG122" s="18">
        <v>238</v>
      </c>
      <c r="AH122" s="18">
        <v>3.4</v>
      </c>
      <c r="AI122" s="14">
        <v>0.98571428571428577</v>
      </c>
      <c r="AJ122" s="16">
        <v>35.008000000000003</v>
      </c>
      <c r="AK122" s="16">
        <v>9.0489999999999995</v>
      </c>
      <c r="AL122" s="14">
        <v>0.7415162248628886</v>
      </c>
      <c r="AM122" s="19">
        <v>5.181</v>
      </c>
      <c r="AN122" s="19">
        <v>0.71699999999999997</v>
      </c>
      <c r="AO122" s="14">
        <v>0.86160972785176604</v>
      </c>
      <c r="AP122" s="12">
        <v>611729</v>
      </c>
      <c r="AQ122" s="39">
        <v>0</v>
      </c>
      <c r="AR122" s="14" t="s">
        <v>28</v>
      </c>
      <c r="AS122" s="17">
        <v>1.7</v>
      </c>
      <c r="AT122" s="17">
        <v>0.04</v>
      </c>
      <c r="AU122" s="14">
        <v>0.97647058823529409</v>
      </c>
    </row>
    <row r="123" spans="1:47" ht="12.75" x14ac:dyDescent="0.15">
      <c r="A123" s="4" t="s">
        <v>21</v>
      </c>
      <c r="B123" s="4" t="s">
        <v>299</v>
      </c>
      <c r="C123" s="4" t="s">
        <v>341</v>
      </c>
      <c r="D123" s="4" t="s">
        <v>382</v>
      </c>
      <c r="E123" s="98">
        <v>2417.9397260273972</v>
      </c>
      <c r="F123" s="6" t="s">
        <v>383</v>
      </c>
      <c r="G123" s="6" t="s">
        <v>575</v>
      </c>
      <c r="H123" s="6" t="s">
        <v>384</v>
      </c>
      <c r="I123" s="6" t="s">
        <v>384</v>
      </c>
      <c r="J123" s="47">
        <v>556.54420000000005</v>
      </c>
      <c r="K123" s="10">
        <v>12000</v>
      </c>
      <c r="L123" s="12">
        <v>882.548</v>
      </c>
      <c r="M123" s="15">
        <v>211</v>
      </c>
      <c r="N123" s="27">
        <v>5</v>
      </c>
      <c r="O123" s="28">
        <v>271</v>
      </c>
      <c r="P123" s="15">
        <v>30</v>
      </c>
      <c r="Q123" s="15">
        <v>137</v>
      </c>
      <c r="R123" s="15">
        <v>5</v>
      </c>
      <c r="S123" s="16">
        <v>31.8</v>
      </c>
      <c r="T123" s="16">
        <v>15</v>
      </c>
      <c r="U123" s="16">
        <v>8.6</v>
      </c>
      <c r="V123" s="16">
        <v>1.7</v>
      </c>
      <c r="W123" s="12">
        <v>100000</v>
      </c>
      <c r="X123" s="12">
        <v>3000</v>
      </c>
      <c r="Y123" s="17">
        <v>0</v>
      </c>
      <c r="Z123" s="17">
        <v>1</v>
      </c>
      <c r="AA123" s="18">
        <v>353.4</v>
      </c>
      <c r="AB123" s="18">
        <v>3.4</v>
      </c>
      <c r="AC123" s="14">
        <v>0.99037917374080364</v>
      </c>
      <c r="AD123" s="18">
        <v>361.3</v>
      </c>
      <c r="AE123" s="18">
        <v>9.5</v>
      </c>
      <c r="AF123" s="14">
        <v>0.97370606144478278</v>
      </c>
      <c r="AG123" s="18">
        <v>347.1</v>
      </c>
      <c r="AH123" s="18">
        <v>2.6</v>
      </c>
      <c r="AI123" s="14">
        <v>0.99250936329588013</v>
      </c>
      <c r="AJ123" s="16">
        <v>66</v>
      </c>
      <c r="AK123" s="16">
        <v>6.8</v>
      </c>
      <c r="AL123" s="14">
        <v>0.89696969696969697</v>
      </c>
      <c r="AM123" s="19">
        <v>3.5</v>
      </c>
      <c r="AN123" s="19">
        <v>0.3</v>
      </c>
      <c r="AO123" s="14">
        <v>0.91428571428571426</v>
      </c>
      <c r="AP123" s="12">
        <v>35102</v>
      </c>
      <c r="AQ123" s="12">
        <v>76.33</v>
      </c>
      <c r="AR123" s="14">
        <v>0.9978254800296279</v>
      </c>
      <c r="AS123" s="17">
        <v>1.9</v>
      </c>
      <c r="AT123" s="17">
        <v>0.4</v>
      </c>
      <c r="AU123" s="14">
        <v>0.78947368421052633</v>
      </c>
    </row>
    <row r="124" spans="1:47" ht="32.25" customHeight="1" x14ac:dyDescent="0.15">
      <c r="A124" s="4" t="s">
        <v>21</v>
      </c>
      <c r="B124" s="4" t="s">
        <v>299</v>
      </c>
      <c r="C124" s="23" t="s">
        <v>341</v>
      </c>
      <c r="D124" s="4" t="s">
        <v>382</v>
      </c>
      <c r="E124" s="98">
        <v>469.1232876712329</v>
      </c>
      <c r="F124" s="6" t="s">
        <v>385</v>
      </c>
      <c r="G124" s="6" t="s">
        <v>575</v>
      </c>
      <c r="H124" s="4" t="s">
        <v>384</v>
      </c>
      <c r="I124" s="4" t="s">
        <v>384</v>
      </c>
      <c r="J124" s="47">
        <v>199.1585</v>
      </c>
      <c r="K124" s="10">
        <v>3000</v>
      </c>
      <c r="L124" s="12">
        <v>171.23</v>
      </c>
      <c r="M124" s="15">
        <v>180.7</v>
      </c>
      <c r="N124" s="15">
        <v>7</v>
      </c>
      <c r="O124" s="15">
        <v>207.9</v>
      </c>
      <c r="P124" s="15">
        <v>15</v>
      </c>
      <c r="Q124" s="15">
        <v>172.9</v>
      </c>
      <c r="R124" s="15">
        <v>5</v>
      </c>
      <c r="S124" s="16">
        <v>45.6</v>
      </c>
      <c r="T124" s="16">
        <v>15</v>
      </c>
      <c r="U124" s="16">
        <v>12.4</v>
      </c>
      <c r="V124" s="16">
        <v>2</v>
      </c>
      <c r="W124" s="12">
        <v>2000000</v>
      </c>
      <c r="X124" s="12" t="s">
        <v>386</v>
      </c>
      <c r="Y124" s="17">
        <v>0</v>
      </c>
      <c r="Z124" s="17">
        <v>1</v>
      </c>
      <c r="AA124" s="18">
        <v>113.4</v>
      </c>
      <c r="AB124" s="18">
        <v>3.5</v>
      </c>
      <c r="AC124" s="14">
        <v>0.96913580246913578</v>
      </c>
      <c r="AD124" s="18">
        <v>70.400000000000006</v>
      </c>
      <c r="AE124" s="18">
        <v>6.8</v>
      </c>
      <c r="AF124" s="14">
        <v>0.90340909090909094</v>
      </c>
      <c r="AG124" s="18">
        <v>110.3</v>
      </c>
      <c r="AH124" s="18">
        <v>4.5</v>
      </c>
      <c r="AI124" s="14">
        <v>0.95920217588395285</v>
      </c>
      <c r="AJ124" s="16">
        <v>36.200000000000003</v>
      </c>
      <c r="AK124" s="16">
        <v>6.9</v>
      </c>
      <c r="AL124" s="14">
        <v>0.80939226519337015</v>
      </c>
      <c r="AM124" s="19">
        <v>4.0199999999999996</v>
      </c>
      <c r="AN124" s="19">
        <v>0.626</v>
      </c>
      <c r="AO124" s="14">
        <v>0.84427860696517409</v>
      </c>
      <c r="AP124" s="12">
        <v>65778.259999999995</v>
      </c>
      <c r="AQ124" s="12">
        <v>231.68100000000001</v>
      </c>
      <c r="AR124" s="14">
        <v>0.99647784845631371</v>
      </c>
      <c r="AS124" s="17">
        <v>0.8</v>
      </c>
      <c r="AT124" s="17">
        <v>0.2</v>
      </c>
      <c r="AU124" s="14">
        <v>0.75</v>
      </c>
    </row>
    <row r="125" spans="1:47" ht="33" customHeight="1" x14ac:dyDescent="0.15">
      <c r="A125" s="4" t="s">
        <v>38</v>
      </c>
      <c r="B125" s="4" t="s">
        <v>299</v>
      </c>
      <c r="C125" s="23" t="s">
        <v>341</v>
      </c>
      <c r="D125" s="4" t="s">
        <v>382</v>
      </c>
      <c r="E125" s="98">
        <v>272.31780821917806</v>
      </c>
      <c r="F125" s="6" t="s">
        <v>387</v>
      </c>
      <c r="G125" s="6" t="s">
        <v>575</v>
      </c>
      <c r="H125" s="4" t="s">
        <v>384</v>
      </c>
      <c r="I125" s="4" t="s">
        <v>388</v>
      </c>
      <c r="J125" s="47">
        <v>77.552000000000007</v>
      </c>
      <c r="K125" s="10">
        <v>500</v>
      </c>
      <c r="L125" s="12">
        <v>99.396000000000001</v>
      </c>
      <c r="M125" s="15">
        <v>157.4</v>
      </c>
      <c r="N125" s="15">
        <v>10.7</v>
      </c>
      <c r="O125" s="15">
        <v>130.9</v>
      </c>
      <c r="P125" s="15">
        <v>11.3</v>
      </c>
      <c r="Q125" s="15">
        <v>108.9</v>
      </c>
      <c r="R125" s="15">
        <v>14.3</v>
      </c>
      <c r="S125" s="16">
        <v>85</v>
      </c>
      <c r="T125" s="16">
        <v>20</v>
      </c>
      <c r="U125" s="16">
        <v>15</v>
      </c>
      <c r="V125" s="16">
        <v>2</v>
      </c>
      <c r="W125" s="12">
        <v>0</v>
      </c>
      <c r="X125" s="12">
        <v>3000</v>
      </c>
      <c r="Y125" s="17">
        <v>0</v>
      </c>
      <c r="Z125" s="17">
        <v>2</v>
      </c>
      <c r="AA125" s="18">
        <v>576.70000000000005</v>
      </c>
      <c r="AB125" s="18">
        <v>2.5499999999999998</v>
      </c>
      <c r="AC125" s="14">
        <v>0.99557829027223865</v>
      </c>
      <c r="AD125" s="18">
        <v>166.1</v>
      </c>
      <c r="AE125" s="18">
        <v>9.0399999999999991</v>
      </c>
      <c r="AF125" s="14">
        <v>0.94557495484647802</v>
      </c>
      <c r="AG125" s="18">
        <v>207.5</v>
      </c>
      <c r="AH125" s="18">
        <v>0.45</v>
      </c>
      <c r="AI125" s="14">
        <v>0.99783132530120477</v>
      </c>
      <c r="AJ125" s="16">
        <v>51.113</v>
      </c>
      <c r="AK125" s="16">
        <v>15.44</v>
      </c>
      <c r="AL125" s="14">
        <v>0.69792420714886627</v>
      </c>
      <c r="AM125" s="19">
        <v>6.7140000000000004</v>
      </c>
      <c r="AN125" s="19">
        <v>1.43</v>
      </c>
      <c r="AO125" s="14">
        <v>0.78701221328567172</v>
      </c>
      <c r="AP125" s="12">
        <v>290000</v>
      </c>
      <c r="AQ125" s="12">
        <v>23</v>
      </c>
      <c r="AR125" s="14">
        <v>0.99992068965517245</v>
      </c>
      <c r="AS125" s="17">
        <v>2.12</v>
      </c>
      <c r="AT125" s="17">
        <v>0</v>
      </c>
      <c r="AU125" s="14">
        <v>1</v>
      </c>
    </row>
    <row r="126" spans="1:47" ht="33" customHeight="1" x14ac:dyDescent="0.15">
      <c r="A126" s="4" t="s">
        <v>38</v>
      </c>
      <c r="B126" s="4" t="s">
        <v>299</v>
      </c>
      <c r="C126" s="4" t="s">
        <v>341</v>
      </c>
      <c r="D126" s="4" t="s">
        <v>382</v>
      </c>
      <c r="E126" s="98">
        <v>95.890410958904113</v>
      </c>
      <c r="F126" s="6" t="s">
        <v>389</v>
      </c>
      <c r="G126" s="6" t="s">
        <v>575</v>
      </c>
      <c r="H126" s="6" t="s">
        <v>384</v>
      </c>
      <c r="I126" s="6" t="s">
        <v>384</v>
      </c>
      <c r="J126" s="47">
        <v>14.3</v>
      </c>
      <c r="K126" s="10">
        <v>250</v>
      </c>
      <c r="L126" s="12">
        <v>35</v>
      </c>
      <c r="M126" s="15">
        <v>151</v>
      </c>
      <c r="N126" s="15">
        <v>9.8000000000000007</v>
      </c>
      <c r="O126" s="15">
        <v>105.4</v>
      </c>
      <c r="P126" s="15">
        <v>19.8</v>
      </c>
      <c r="Q126" s="15">
        <v>113.2</v>
      </c>
      <c r="R126" s="15">
        <v>9.6</v>
      </c>
      <c r="S126" s="16">
        <v>37.200000000000003</v>
      </c>
      <c r="T126" s="16">
        <v>19.100000000000001</v>
      </c>
      <c r="U126" s="16">
        <v>4.5999999999999996</v>
      </c>
      <c r="V126" s="16">
        <v>1.8</v>
      </c>
      <c r="W126" s="12">
        <v>0</v>
      </c>
      <c r="X126" s="12">
        <v>3000</v>
      </c>
      <c r="Y126" s="17">
        <v>0</v>
      </c>
      <c r="Z126" s="17">
        <v>0</v>
      </c>
      <c r="AA126" s="18">
        <v>200.4</v>
      </c>
      <c r="AB126" s="18">
        <v>2.7</v>
      </c>
      <c r="AC126" s="14">
        <v>0.98652694610778446</v>
      </c>
      <c r="AD126" s="18">
        <v>108.5</v>
      </c>
      <c r="AE126" s="18">
        <v>8</v>
      </c>
      <c r="AF126" s="14">
        <v>0.92626728110599077</v>
      </c>
      <c r="AG126" s="18">
        <v>116.2</v>
      </c>
      <c r="AH126" s="18">
        <v>4</v>
      </c>
      <c r="AI126" s="14">
        <v>0.96557659208261615</v>
      </c>
      <c r="AJ126" s="16">
        <v>51.526000000000003</v>
      </c>
      <c r="AK126" s="16">
        <v>11.573</v>
      </c>
      <c r="AL126" s="14">
        <v>0.7753949462407328</v>
      </c>
      <c r="AM126" s="19">
        <v>6</v>
      </c>
      <c r="AN126" s="19">
        <v>0.97199999999999998</v>
      </c>
      <c r="AO126" s="14">
        <v>0.83799999999999997</v>
      </c>
      <c r="AP126" s="12">
        <v>7103.7</v>
      </c>
      <c r="AQ126" s="12">
        <v>59.9</v>
      </c>
      <c r="AR126" s="14">
        <v>0.99156777454002842</v>
      </c>
      <c r="AS126" s="17">
        <v>0</v>
      </c>
      <c r="AT126" s="17">
        <v>0</v>
      </c>
      <c r="AU126" s="14" t="s">
        <v>28</v>
      </c>
    </row>
    <row r="127" spans="1:47" ht="33" customHeight="1" x14ac:dyDescent="0.15">
      <c r="A127" s="4" t="s">
        <v>21</v>
      </c>
      <c r="B127" s="4" t="s">
        <v>299</v>
      </c>
      <c r="C127" s="4" t="s">
        <v>341</v>
      </c>
      <c r="D127" s="4" t="s">
        <v>390</v>
      </c>
      <c r="E127" s="98">
        <v>252.89041095890411</v>
      </c>
      <c r="F127" s="6" t="s">
        <v>391</v>
      </c>
      <c r="G127" s="6" t="s">
        <v>575</v>
      </c>
      <c r="H127" s="6" t="s">
        <v>392</v>
      </c>
      <c r="I127" s="6" t="s">
        <v>393</v>
      </c>
      <c r="J127" s="47">
        <v>114</v>
      </c>
      <c r="K127" s="10">
        <v>850</v>
      </c>
      <c r="L127" s="12">
        <v>92.305000000000007</v>
      </c>
      <c r="M127" s="15">
        <v>220</v>
      </c>
      <c r="N127" s="15">
        <v>6</v>
      </c>
      <c r="O127" s="15">
        <v>250</v>
      </c>
      <c r="P127" s="15">
        <v>12</v>
      </c>
      <c r="Q127" s="15">
        <v>170</v>
      </c>
      <c r="R127" s="15">
        <v>6</v>
      </c>
      <c r="S127" s="16">
        <v>66</v>
      </c>
      <c r="T127" s="16">
        <v>12</v>
      </c>
      <c r="U127" s="16">
        <v>16</v>
      </c>
      <c r="V127" s="16">
        <v>0.2</v>
      </c>
      <c r="W127" s="12">
        <v>0</v>
      </c>
      <c r="X127" s="12">
        <v>30</v>
      </c>
      <c r="Y127" s="17">
        <v>0</v>
      </c>
      <c r="Z127" s="17">
        <v>1</v>
      </c>
      <c r="AA127" s="18">
        <v>274.3</v>
      </c>
      <c r="AB127" s="18">
        <v>3.7</v>
      </c>
      <c r="AC127" s="14">
        <v>0.98651111921254098</v>
      </c>
      <c r="AD127" s="18">
        <v>149.9</v>
      </c>
      <c r="AE127" s="18">
        <v>10.8</v>
      </c>
      <c r="AF127" s="14">
        <v>0.92795196797865243</v>
      </c>
      <c r="AG127" s="18">
        <v>257.10000000000002</v>
      </c>
      <c r="AH127" s="18">
        <v>3.4</v>
      </c>
      <c r="AI127" s="14">
        <v>0.98677557370672886</v>
      </c>
      <c r="AJ127" s="16">
        <v>43.896000000000001</v>
      </c>
      <c r="AK127" s="16">
        <v>8.8970000000000002</v>
      </c>
      <c r="AL127" s="14">
        <v>0.79731638418079098</v>
      </c>
      <c r="AM127" s="19">
        <v>11.58</v>
      </c>
      <c r="AN127" s="19">
        <v>0.124</v>
      </c>
      <c r="AO127" s="14">
        <v>0.98929188255613121</v>
      </c>
      <c r="AP127" s="12">
        <v>14808</v>
      </c>
      <c r="AQ127" s="12">
        <v>205</v>
      </c>
      <c r="AR127" s="14">
        <v>0.98615613182063755</v>
      </c>
      <c r="AS127" s="17">
        <v>3.1</v>
      </c>
      <c r="AT127" s="17">
        <v>0</v>
      </c>
      <c r="AU127" s="14">
        <v>1</v>
      </c>
    </row>
    <row r="128" spans="1:47" ht="33" customHeight="1" x14ac:dyDescent="0.15">
      <c r="A128" s="4" t="s">
        <v>21</v>
      </c>
      <c r="B128" s="4" t="s">
        <v>299</v>
      </c>
      <c r="C128" s="4" t="s">
        <v>341</v>
      </c>
      <c r="D128" s="4" t="s">
        <v>394</v>
      </c>
      <c r="E128" s="98">
        <v>1022.7945205479452</v>
      </c>
      <c r="F128" s="6" t="s">
        <v>395</v>
      </c>
      <c r="G128" s="6" t="s">
        <v>575</v>
      </c>
      <c r="H128" s="6" t="s">
        <v>358</v>
      </c>
      <c r="I128" s="6" t="s">
        <v>356</v>
      </c>
      <c r="J128" s="47">
        <v>54.5</v>
      </c>
      <c r="K128" s="10">
        <v>1600</v>
      </c>
      <c r="L128" s="12">
        <v>373.32</v>
      </c>
      <c r="M128" s="15">
        <v>230</v>
      </c>
      <c r="N128" s="15">
        <v>10</v>
      </c>
      <c r="O128" s="15">
        <v>230</v>
      </c>
      <c r="P128" s="15">
        <v>20</v>
      </c>
      <c r="Q128" s="15">
        <v>210</v>
      </c>
      <c r="R128" s="15">
        <v>10</v>
      </c>
      <c r="S128" s="16">
        <v>50</v>
      </c>
      <c r="T128" s="16">
        <v>20</v>
      </c>
      <c r="U128" s="16">
        <v>20</v>
      </c>
      <c r="V128" s="16">
        <v>0.3</v>
      </c>
      <c r="W128" s="12">
        <v>0</v>
      </c>
      <c r="X128" s="12">
        <v>3000</v>
      </c>
      <c r="Y128" s="17">
        <v>0</v>
      </c>
      <c r="Z128" s="17">
        <v>1</v>
      </c>
      <c r="AA128" s="18">
        <v>760.7</v>
      </c>
      <c r="AB128" s="18">
        <v>4.3</v>
      </c>
      <c r="AC128" s="14">
        <v>0.9943473116866044</v>
      </c>
      <c r="AD128" s="18">
        <v>822.4</v>
      </c>
      <c r="AE128" s="18">
        <v>7.3</v>
      </c>
      <c r="AF128" s="14">
        <v>0.99112354085603116</v>
      </c>
      <c r="AG128" s="18">
        <v>391.5</v>
      </c>
      <c r="AH128" s="18">
        <v>1.8</v>
      </c>
      <c r="AI128" s="14">
        <v>0.99540229885057474</v>
      </c>
      <c r="AJ128" s="16">
        <v>65.349999999999994</v>
      </c>
      <c r="AK128" s="16">
        <v>4.2839999999999998</v>
      </c>
      <c r="AL128" s="14">
        <v>0.9344452945677123</v>
      </c>
      <c r="AM128" s="19">
        <v>22.649000000000001</v>
      </c>
      <c r="AN128" s="19">
        <v>9.9000000000000005E-2</v>
      </c>
      <c r="AO128" s="14">
        <v>0.99562894609033514</v>
      </c>
      <c r="AP128" s="12">
        <v>4261</v>
      </c>
      <c r="AQ128" s="12">
        <v>243</v>
      </c>
      <c r="AR128" s="14">
        <v>0.94297113353672846</v>
      </c>
      <c r="AS128" s="17">
        <v>2.6</v>
      </c>
      <c r="AT128" s="17">
        <v>0.1</v>
      </c>
      <c r="AU128" s="14">
        <v>0.96153846153846156</v>
      </c>
    </row>
    <row r="129" spans="1:47" ht="33" customHeight="1" x14ac:dyDescent="0.15">
      <c r="A129" s="4" t="s">
        <v>21</v>
      </c>
      <c r="B129" s="4" t="s">
        <v>299</v>
      </c>
      <c r="C129" s="4" t="s">
        <v>341</v>
      </c>
      <c r="D129" s="4" t="s">
        <v>397</v>
      </c>
      <c r="E129" s="98">
        <v>412.48219178082189</v>
      </c>
      <c r="F129" s="6" t="s">
        <v>398</v>
      </c>
      <c r="G129" s="6" t="s">
        <v>575</v>
      </c>
      <c r="H129" s="6" t="s">
        <v>315</v>
      </c>
      <c r="I129" s="6" t="s">
        <v>399</v>
      </c>
      <c r="J129" s="47">
        <v>98.8</v>
      </c>
      <c r="K129" s="10">
        <v>1000</v>
      </c>
      <c r="L129" s="12">
        <v>150.55600000000001</v>
      </c>
      <c r="M129" s="71">
        <v>250</v>
      </c>
      <c r="N129" s="71">
        <v>8</v>
      </c>
      <c r="O129" s="71">
        <v>200</v>
      </c>
      <c r="P129" s="71">
        <v>20</v>
      </c>
      <c r="Q129" s="71">
        <v>170</v>
      </c>
      <c r="R129" s="71">
        <v>10</v>
      </c>
      <c r="S129" s="50">
        <v>50</v>
      </c>
      <c r="T129" s="50">
        <v>20</v>
      </c>
      <c r="U129" s="50">
        <v>10</v>
      </c>
      <c r="V129" s="50">
        <v>2</v>
      </c>
      <c r="W129" s="39">
        <v>300000</v>
      </c>
      <c r="X129" s="39">
        <v>3000</v>
      </c>
      <c r="Y129" s="48">
        <v>0</v>
      </c>
      <c r="Z129" s="48">
        <v>1</v>
      </c>
      <c r="AA129" s="49">
        <v>159.6</v>
      </c>
      <c r="AB129" s="49">
        <v>2.9</v>
      </c>
      <c r="AC129" s="14">
        <v>0.98182957393483705</v>
      </c>
      <c r="AD129" s="49">
        <v>116.7</v>
      </c>
      <c r="AE129" s="49">
        <v>7.9</v>
      </c>
      <c r="AF129" s="14">
        <v>0.93230505569837185</v>
      </c>
      <c r="AG129" s="49">
        <v>90.7</v>
      </c>
      <c r="AH129" s="49">
        <v>6.5</v>
      </c>
      <c r="AI129" s="14">
        <v>0.92833517089305406</v>
      </c>
      <c r="AJ129" s="50">
        <v>38.5</v>
      </c>
      <c r="AK129" s="50">
        <v>14.12</v>
      </c>
      <c r="AL129" s="14">
        <v>0.63324675324675328</v>
      </c>
      <c r="AM129" s="51">
        <v>3.9</v>
      </c>
      <c r="AN129" s="51">
        <v>1.151</v>
      </c>
      <c r="AO129" s="14">
        <v>0.70487179487179485</v>
      </c>
      <c r="AP129" s="39">
        <v>123000</v>
      </c>
      <c r="AQ129" s="39">
        <v>55</v>
      </c>
      <c r="AR129" s="14">
        <v>0.99955284552845525</v>
      </c>
      <c r="AS129" s="48">
        <v>1.2</v>
      </c>
      <c r="AT129" s="48">
        <v>0</v>
      </c>
      <c r="AU129" s="14">
        <v>1</v>
      </c>
    </row>
    <row r="130" spans="1:47" ht="33" customHeight="1" x14ac:dyDescent="0.15">
      <c r="A130" s="44" t="s">
        <v>21</v>
      </c>
      <c r="B130" s="44" t="s">
        <v>299</v>
      </c>
      <c r="C130" s="72" t="s">
        <v>341</v>
      </c>
      <c r="D130" s="72" t="s">
        <v>397</v>
      </c>
      <c r="E130" s="98">
        <v>5045.0164383561641</v>
      </c>
      <c r="F130" s="61" t="s">
        <v>400</v>
      </c>
      <c r="G130" s="6" t="s">
        <v>575</v>
      </c>
      <c r="H130" s="61" t="s">
        <v>384</v>
      </c>
      <c r="I130" s="61" t="s">
        <v>401</v>
      </c>
      <c r="J130" s="65">
        <v>138</v>
      </c>
      <c r="K130" s="10">
        <v>8300</v>
      </c>
      <c r="L130" s="12">
        <v>1841.431</v>
      </c>
      <c r="M130" s="71">
        <v>190</v>
      </c>
      <c r="N130" s="71">
        <v>10</v>
      </c>
      <c r="O130" s="71">
        <v>210</v>
      </c>
      <c r="P130" s="71">
        <v>20</v>
      </c>
      <c r="Q130" s="71">
        <v>260</v>
      </c>
      <c r="R130" s="71">
        <v>10</v>
      </c>
      <c r="S130" s="50">
        <v>70</v>
      </c>
      <c r="T130" s="50">
        <v>20</v>
      </c>
      <c r="U130" s="50">
        <v>20</v>
      </c>
      <c r="V130" s="50">
        <v>2</v>
      </c>
      <c r="W130" s="39">
        <v>300000</v>
      </c>
      <c r="X130" s="39">
        <v>3000</v>
      </c>
      <c r="Y130" s="48">
        <v>0</v>
      </c>
      <c r="Z130" s="48">
        <v>1</v>
      </c>
      <c r="AA130" s="49">
        <v>118.9</v>
      </c>
      <c r="AB130" s="49">
        <v>1.1000000000000001</v>
      </c>
      <c r="AC130" s="14">
        <v>0.99074852817493697</v>
      </c>
      <c r="AD130" s="49">
        <v>92.7</v>
      </c>
      <c r="AE130" s="49">
        <v>7.4</v>
      </c>
      <c r="AF130" s="14">
        <v>0.92017259978425026</v>
      </c>
      <c r="AG130" s="49">
        <v>88.6</v>
      </c>
      <c r="AH130" s="49">
        <v>4.0999999999999996</v>
      </c>
      <c r="AI130" s="14">
        <v>0.95372460496613998</v>
      </c>
      <c r="AJ130" s="50">
        <v>19.170000000000002</v>
      </c>
      <c r="AK130" s="50">
        <v>5.3520000000000003</v>
      </c>
      <c r="AL130" s="14">
        <v>0.72081377151799686</v>
      </c>
      <c r="AM130" s="51">
        <v>0.89300000000000002</v>
      </c>
      <c r="AN130" s="51">
        <v>3.9E-2</v>
      </c>
      <c r="AO130" s="14">
        <v>0.95632698768197089</v>
      </c>
      <c r="AP130" s="39">
        <v>33559</v>
      </c>
      <c r="AQ130" s="39">
        <v>57</v>
      </c>
      <c r="AR130" s="14">
        <v>0.99830149885276676</v>
      </c>
      <c r="AS130" s="48">
        <v>0.34</v>
      </c>
      <c r="AT130" s="48">
        <v>8.3333333333333332E-3</v>
      </c>
      <c r="AU130" s="14">
        <v>0.97549019607843135</v>
      </c>
    </row>
    <row r="131" spans="1:47" ht="33" customHeight="1" x14ac:dyDescent="0.15">
      <c r="A131" s="4" t="s">
        <v>38</v>
      </c>
      <c r="B131" s="4" t="s">
        <v>299</v>
      </c>
      <c r="C131" s="4" t="s">
        <v>341</v>
      </c>
      <c r="D131" s="4" t="s">
        <v>397</v>
      </c>
      <c r="E131" s="98">
        <v>247</v>
      </c>
      <c r="F131" s="6" t="s">
        <v>402</v>
      </c>
      <c r="G131" s="6" t="s">
        <v>575</v>
      </c>
      <c r="H131" s="6" t="s">
        <v>315</v>
      </c>
      <c r="I131" s="6" t="s">
        <v>399</v>
      </c>
      <c r="J131" s="47">
        <v>7.15</v>
      </c>
      <c r="K131" s="10">
        <v>300</v>
      </c>
      <c r="L131" s="12">
        <v>90.155000000000001</v>
      </c>
      <c r="M131" s="71">
        <v>308</v>
      </c>
      <c r="N131" s="71">
        <v>12.3</v>
      </c>
      <c r="O131" s="71" t="s">
        <v>29</v>
      </c>
      <c r="P131" s="71">
        <v>12</v>
      </c>
      <c r="Q131" s="71">
        <v>275</v>
      </c>
      <c r="R131" s="71">
        <v>134</v>
      </c>
      <c r="S131" s="50">
        <v>60</v>
      </c>
      <c r="T131" s="50">
        <v>50.2</v>
      </c>
      <c r="U131" s="50">
        <v>8</v>
      </c>
      <c r="V131" s="50">
        <v>6.8</v>
      </c>
      <c r="W131" s="39">
        <v>0</v>
      </c>
      <c r="X131" s="39">
        <v>0</v>
      </c>
      <c r="Y131" s="48">
        <v>0</v>
      </c>
      <c r="Z131" s="48">
        <v>0</v>
      </c>
      <c r="AA131" s="49">
        <v>309.39999999999998</v>
      </c>
      <c r="AB131" s="49">
        <v>4</v>
      </c>
      <c r="AC131" s="14">
        <v>0.98707175177763418</v>
      </c>
      <c r="AD131" s="49">
        <v>231.5</v>
      </c>
      <c r="AE131" s="49">
        <v>5.8</v>
      </c>
      <c r="AF131" s="14">
        <v>0.97494600431965439</v>
      </c>
      <c r="AG131" s="49">
        <v>276.5</v>
      </c>
      <c r="AH131" s="49">
        <v>4.4000000000000004</v>
      </c>
      <c r="AI131" s="14">
        <v>0.98408679927667264</v>
      </c>
      <c r="AJ131" s="50">
        <v>37.1</v>
      </c>
      <c r="AK131" s="50">
        <v>8.6</v>
      </c>
      <c r="AL131" s="14">
        <v>0.76819407008086249</v>
      </c>
      <c r="AM131" s="51">
        <v>4.7</v>
      </c>
      <c r="AN131" s="51">
        <v>1.4</v>
      </c>
      <c r="AO131" s="14">
        <v>0.7021276595744681</v>
      </c>
      <c r="AP131" s="39">
        <v>70423</v>
      </c>
      <c r="AQ131" s="39">
        <v>323</v>
      </c>
      <c r="AR131" s="14">
        <v>0.9954134302713602</v>
      </c>
      <c r="AS131" s="48">
        <v>0.5</v>
      </c>
      <c r="AT131" s="48">
        <v>0</v>
      </c>
      <c r="AU131" s="14">
        <v>1</v>
      </c>
    </row>
    <row r="132" spans="1:47" ht="33" customHeight="1" x14ac:dyDescent="0.15">
      <c r="A132" s="4" t="s">
        <v>38</v>
      </c>
      <c r="B132" s="4" t="s">
        <v>299</v>
      </c>
      <c r="C132" s="23" t="s">
        <v>341</v>
      </c>
      <c r="D132" s="23" t="s">
        <v>397</v>
      </c>
      <c r="E132" s="98">
        <v>751.78356164383558</v>
      </c>
      <c r="F132" s="6" t="s">
        <v>403</v>
      </c>
      <c r="G132" s="6" t="s">
        <v>575</v>
      </c>
      <c r="H132" s="4" t="s">
        <v>315</v>
      </c>
      <c r="I132" s="6" t="s">
        <v>404</v>
      </c>
      <c r="J132" s="47">
        <v>14.2</v>
      </c>
      <c r="K132" s="10">
        <v>1000</v>
      </c>
      <c r="L132" s="12">
        <v>274.40100000000001</v>
      </c>
      <c r="M132" s="71">
        <v>288</v>
      </c>
      <c r="N132" s="71">
        <v>8.8000000000000007</v>
      </c>
      <c r="O132" s="71">
        <v>221</v>
      </c>
      <c r="P132" s="71">
        <v>8.3000000000000007</v>
      </c>
      <c r="Q132" s="71">
        <v>123</v>
      </c>
      <c r="R132" s="71">
        <v>4.5999999999999996</v>
      </c>
      <c r="S132" s="50">
        <v>12</v>
      </c>
      <c r="T132" s="50">
        <v>4.3</v>
      </c>
      <c r="U132" s="50">
        <v>5.5</v>
      </c>
      <c r="V132" s="50">
        <v>1.9</v>
      </c>
      <c r="W132" s="39">
        <v>3000</v>
      </c>
      <c r="X132" s="39">
        <v>0</v>
      </c>
      <c r="Y132" s="48">
        <v>1</v>
      </c>
      <c r="Z132" s="48">
        <v>0</v>
      </c>
      <c r="AA132" s="49">
        <v>254.4</v>
      </c>
      <c r="AB132" s="49">
        <v>2.2999999999999998</v>
      </c>
      <c r="AC132" s="14">
        <v>0.99095911949685533</v>
      </c>
      <c r="AD132" s="49">
        <v>130.69999999999999</v>
      </c>
      <c r="AE132" s="49">
        <v>6.2</v>
      </c>
      <c r="AF132" s="14">
        <v>0.95256312165263968</v>
      </c>
      <c r="AG132" s="49">
        <v>69.5</v>
      </c>
      <c r="AH132" s="49">
        <v>4.0999999999999996</v>
      </c>
      <c r="AI132" s="14">
        <v>0.94100719424460433</v>
      </c>
      <c r="AJ132" s="50">
        <v>7.8</v>
      </c>
      <c r="AK132" s="50">
        <v>5.2</v>
      </c>
      <c r="AL132" s="14">
        <v>0.33333333333333326</v>
      </c>
      <c r="AM132" s="51">
        <v>1.7</v>
      </c>
      <c r="AN132" s="51">
        <v>0.4</v>
      </c>
      <c r="AO132" s="14">
        <v>0.76470588235294112</v>
      </c>
      <c r="AP132" s="39">
        <v>30000</v>
      </c>
      <c r="AQ132" s="39">
        <v>87</v>
      </c>
      <c r="AR132" s="14">
        <v>0.99709999999999999</v>
      </c>
      <c r="AS132" s="48">
        <v>3.3</v>
      </c>
      <c r="AT132" s="48">
        <v>0</v>
      </c>
      <c r="AU132" s="14">
        <v>1</v>
      </c>
    </row>
    <row r="133" spans="1:47" ht="33" customHeight="1" x14ac:dyDescent="0.15">
      <c r="A133" s="4" t="s">
        <v>21</v>
      </c>
      <c r="B133" s="4" t="s">
        <v>299</v>
      </c>
      <c r="C133" s="4" t="s">
        <v>341</v>
      </c>
      <c r="D133" s="4" t="s">
        <v>405</v>
      </c>
      <c r="E133" s="98">
        <v>2440.6739726027399</v>
      </c>
      <c r="F133" s="6" t="s">
        <v>406</v>
      </c>
      <c r="G133" s="6" t="s">
        <v>575</v>
      </c>
      <c r="H133" s="73" t="s">
        <v>407</v>
      </c>
      <c r="I133" s="73" t="s">
        <v>408</v>
      </c>
      <c r="J133" s="47">
        <v>92</v>
      </c>
      <c r="K133" s="10">
        <v>2380</v>
      </c>
      <c r="L133" s="12">
        <v>890.846</v>
      </c>
      <c r="M133" s="71">
        <v>6.9</v>
      </c>
      <c r="N133" s="71">
        <v>10</v>
      </c>
      <c r="O133" s="71">
        <v>99</v>
      </c>
      <c r="P133" s="71">
        <v>15</v>
      </c>
      <c r="Q133" s="71">
        <v>1774</v>
      </c>
      <c r="R133" s="71">
        <v>10</v>
      </c>
      <c r="S133" s="50">
        <v>20.916</v>
      </c>
      <c r="T133" s="50">
        <v>40</v>
      </c>
      <c r="U133" s="50">
        <v>0.33</v>
      </c>
      <c r="V133" s="50">
        <v>0.3</v>
      </c>
      <c r="W133" s="39">
        <v>0</v>
      </c>
      <c r="X133" s="39">
        <v>3000</v>
      </c>
      <c r="Y133" s="48">
        <v>0</v>
      </c>
      <c r="Z133" s="48">
        <v>0</v>
      </c>
      <c r="AA133" s="49">
        <v>55.7</v>
      </c>
      <c r="AB133" s="49">
        <v>2.6</v>
      </c>
      <c r="AC133" s="14">
        <v>0.95332136445242366</v>
      </c>
      <c r="AD133" s="49">
        <v>39.200000000000003</v>
      </c>
      <c r="AE133" s="49">
        <v>7.85</v>
      </c>
      <c r="AF133" s="14">
        <v>0.79974489795918369</v>
      </c>
      <c r="AG133" s="49">
        <v>36.299999999999997</v>
      </c>
      <c r="AH133" s="49">
        <v>3.54</v>
      </c>
      <c r="AI133" s="14">
        <v>0.90247933884297515</v>
      </c>
      <c r="AJ133" s="50">
        <v>11.2</v>
      </c>
      <c r="AK133" s="50">
        <v>5.95</v>
      </c>
      <c r="AL133" s="14">
        <v>0.46875</v>
      </c>
      <c r="AM133" s="51">
        <v>0.65800000000000003</v>
      </c>
      <c r="AN133" s="51">
        <v>6.7100000000000007E-2</v>
      </c>
      <c r="AO133" s="14">
        <v>0.89802431610942246</v>
      </c>
      <c r="AP133" s="39">
        <v>7810.78</v>
      </c>
      <c r="AQ133" s="39">
        <v>89.5</v>
      </c>
      <c r="AR133" s="14">
        <v>0.98854147729164055</v>
      </c>
      <c r="AS133" s="48">
        <v>3.7</v>
      </c>
      <c r="AT133" s="48">
        <v>0</v>
      </c>
      <c r="AU133" s="14">
        <v>1</v>
      </c>
    </row>
    <row r="134" spans="1:47" ht="33" customHeight="1" x14ac:dyDescent="0.15">
      <c r="A134" s="4" t="s">
        <v>38</v>
      </c>
      <c r="B134" s="4" t="s">
        <v>299</v>
      </c>
      <c r="C134" s="4" t="s">
        <v>341</v>
      </c>
      <c r="D134" s="4" t="s">
        <v>405</v>
      </c>
      <c r="E134" s="98">
        <v>60.273972602739725</v>
      </c>
      <c r="F134" s="6" t="s">
        <v>409</v>
      </c>
      <c r="G134" s="6" t="s">
        <v>575</v>
      </c>
      <c r="H134" s="73" t="s">
        <v>396</v>
      </c>
      <c r="I134" s="73" t="s">
        <v>410</v>
      </c>
      <c r="J134" s="47">
        <v>10</v>
      </c>
      <c r="K134" s="10">
        <v>200</v>
      </c>
      <c r="L134" s="12">
        <v>22</v>
      </c>
      <c r="M134" s="71">
        <v>24.6</v>
      </c>
      <c r="N134" s="71">
        <v>3.3</v>
      </c>
      <c r="O134" s="71">
        <v>34.4</v>
      </c>
      <c r="P134" s="71">
        <v>4.3</v>
      </c>
      <c r="Q134" s="71">
        <v>25.29</v>
      </c>
      <c r="R134" s="71">
        <v>3.7</v>
      </c>
      <c r="S134" s="50">
        <v>37.029000000000003</v>
      </c>
      <c r="T134" s="50">
        <v>6.8879999999999999</v>
      </c>
      <c r="U134" s="50">
        <v>2.3029999999999999</v>
      </c>
      <c r="V134" s="50">
        <v>0.185</v>
      </c>
      <c r="W134" s="39">
        <v>8.7089999999999996</v>
      </c>
      <c r="X134" s="39">
        <v>217.7</v>
      </c>
      <c r="Y134" s="48">
        <v>1.1000000000000001</v>
      </c>
      <c r="Z134" s="48">
        <v>0</v>
      </c>
      <c r="AA134" s="49">
        <v>60</v>
      </c>
      <c r="AB134" s="49">
        <v>12.6</v>
      </c>
      <c r="AC134" s="14">
        <v>0.79</v>
      </c>
      <c r="AD134" s="49">
        <v>23.1</v>
      </c>
      <c r="AE134" s="49">
        <v>7.2</v>
      </c>
      <c r="AF134" s="14">
        <v>0.68831168831168832</v>
      </c>
      <c r="AG134" s="49">
        <v>16.399999999999999</v>
      </c>
      <c r="AH134" s="49">
        <v>4.4000000000000004</v>
      </c>
      <c r="AI134" s="14">
        <v>0.73170731707317072</v>
      </c>
      <c r="AJ134" s="50">
        <v>11.29</v>
      </c>
      <c r="AK134" s="50">
        <v>6.0419999999999998</v>
      </c>
      <c r="AL134" s="14">
        <v>0.46483613817537639</v>
      </c>
      <c r="AM134" s="51">
        <v>0.77</v>
      </c>
      <c r="AN134" s="51">
        <v>0.18</v>
      </c>
      <c r="AO134" s="14">
        <v>0.76623376623376627</v>
      </c>
      <c r="AP134" s="39">
        <v>4925</v>
      </c>
      <c r="AQ134" s="39">
        <v>318</v>
      </c>
      <c r="AR134" s="14">
        <v>0.93543147208121824</v>
      </c>
      <c r="AS134" s="48">
        <v>0.5</v>
      </c>
      <c r="AT134" s="48">
        <v>0</v>
      </c>
      <c r="AU134" s="14">
        <v>1</v>
      </c>
    </row>
    <row r="135" spans="1:47" ht="33" customHeight="1" x14ac:dyDescent="0.15">
      <c r="A135" s="4" t="s">
        <v>38</v>
      </c>
      <c r="B135" s="4" t="s">
        <v>299</v>
      </c>
      <c r="C135" s="4" t="s">
        <v>341</v>
      </c>
      <c r="D135" s="4" t="s">
        <v>405</v>
      </c>
      <c r="E135" s="98">
        <v>83.527397260273972</v>
      </c>
      <c r="F135" s="6" t="s">
        <v>411</v>
      </c>
      <c r="G135" s="6" t="s">
        <v>575</v>
      </c>
      <c r="H135" s="73" t="s">
        <v>407</v>
      </c>
      <c r="I135" s="73" t="s">
        <v>408</v>
      </c>
      <c r="J135" s="47">
        <v>16</v>
      </c>
      <c r="K135" s="10">
        <v>200</v>
      </c>
      <c r="L135" s="12">
        <v>30.487500000000001</v>
      </c>
      <c r="M135" s="71">
        <v>97.2</v>
      </c>
      <c r="N135" s="71">
        <v>4.7</v>
      </c>
      <c r="O135" s="71">
        <v>155.6</v>
      </c>
      <c r="P135" s="71">
        <v>7.6</v>
      </c>
      <c r="Q135" s="71">
        <v>95.2</v>
      </c>
      <c r="R135" s="71">
        <v>5.2</v>
      </c>
      <c r="S135" s="50">
        <v>56.51</v>
      </c>
      <c r="T135" s="50">
        <v>13.294</v>
      </c>
      <c r="U135" s="50">
        <v>12.621</v>
      </c>
      <c r="V135" s="50">
        <v>0.28000000000000003</v>
      </c>
      <c r="W135" s="39">
        <v>12.5</v>
      </c>
      <c r="X135" s="39">
        <v>780</v>
      </c>
      <c r="Y135" s="48">
        <v>1.9</v>
      </c>
      <c r="Z135" s="48">
        <v>0</v>
      </c>
      <c r="AA135" s="49">
        <v>82.48</v>
      </c>
      <c r="AB135" s="49">
        <v>6.1</v>
      </c>
      <c r="AC135" s="14">
        <v>0.92604267701260912</v>
      </c>
      <c r="AD135" s="49">
        <v>129.1</v>
      </c>
      <c r="AE135" s="49">
        <v>9.6999999999999993</v>
      </c>
      <c r="AF135" s="14">
        <v>0.92486444616576302</v>
      </c>
      <c r="AG135" s="49">
        <v>105.24</v>
      </c>
      <c r="AH135" s="49">
        <v>5.8</v>
      </c>
      <c r="AI135" s="14">
        <v>0.94488787533257312</v>
      </c>
      <c r="AJ135" s="50">
        <v>37.32</v>
      </c>
      <c r="AK135" s="50">
        <v>8.42</v>
      </c>
      <c r="AL135" s="14">
        <v>0.77438370846730975</v>
      </c>
      <c r="AM135" s="51">
        <v>6.57</v>
      </c>
      <c r="AN135" s="51">
        <v>0.186</v>
      </c>
      <c r="AO135" s="14">
        <v>0.97168949771689495</v>
      </c>
      <c r="AP135" s="39">
        <v>10832</v>
      </c>
      <c r="AQ135" s="39">
        <v>706</v>
      </c>
      <c r="AR135" s="14">
        <v>0.93482274741506644</v>
      </c>
      <c r="AS135" s="48">
        <v>1.27</v>
      </c>
      <c r="AT135" s="48">
        <v>1.6E-2</v>
      </c>
      <c r="AU135" s="14">
        <v>0.98740157480314961</v>
      </c>
    </row>
    <row r="136" spans="1:47" ht="33" customHeight="1" x14ac:dyDescent="0.15">
      <c r="A136" s="4" t="s">
        <v>38</v>
      </c>
      <c r="B136" s="4" t="s">
        <v>299</v>
      </c>
      <c r="C136" s="4" t="s">
        <v>341</v>
      </c>
      <c r="D136" s="4" t="s">
        <v>405</v>
      </c>
      <c r="E136" s="98">
        <v>128.76712328767124</v>
      </c>
      <c r="F136" s="6" t="s">
        <v>412</v>
      </c>
      <c r="G136" s="6" t="s">
        <v>575</v>
      </c>
      <c r="H136" s="73" t="s">
        <v>396</v>
      </c>
      <c r="I136" s="73" t="s">
        <v>410</v>
      </c>
      <c r="J136" s="47">
        <v>2.7</v>
      </c>
      <c r="K136" s="10">
        <v>300</v>
      </c>
      <c r="L136" s="12">
        <v>47</v>
      </c>
      <c r="M136" s="71">
        <v>201.8</v>
      </c>
      <c r="N136" s="71">
        <v>2.0499999999999998</v>
      </c>
      <c r="O136" s="71">
        <v>324.5</v>
      </c>
      <c r="P136" s="71">
        <v>6.26</v>
      </c>
      <c r="Q136" s="71">
        <v>312.5</v>
      </c>
      <c r="R136" s="71">
        <v>6.71</v>
      </c>
      <c r="S136" s="50">
        <v>62.38</v>
      </c>
      <c r="T136" s="50">
        <v>10.65</v>
      </c>
      <c r="U136" s="50">
        <v>28.23</v>
      </c>
      <c r="V136" s="50">
        <v>0.25</v>
      </c>
      <c r="W136" s="39">
        <v>2516</v>
      </c>
      <c r="X136" s="39">
        <v>243</v>
      </c>
      <c r="Y136" s="48">
        <v>2.25</v>
      </c>
      <c r="Z136" s="48">
        <v>0.2</v>
      </c>
      <c r="AA136" s="49">
        <v>178.7</v>
      </c>
      <c r="AB136" s="49">
        <v>1.35</v>
      </c>
      <c r="AC136" s="14">
        <v>0.99244543928371576</v>
      </c>
      <c r="AD136" s="49">
        <v>151</v>
      </c>
      <c r="AE136" s="49">
        <v>4.18</v>
      </c>
      <c r="AF136" s="14">
        <v>0.97231788079470194</v>
      </c>
      <c r="AG136" s="49">
        <v>312.7</v>
      </c>
      <c r="AH136" s="49">
        <v>6.28</v>
      </c>
      <c r="AI136" s="14">
        <v>0.97991685321394306</v>
      </c>
      <c r="AJ136" s="50">
        <v>38.200000000000003</v>
      </c>
      <c r="AK136" s="50">
        <v>11.46</v>
      </c>
      <c r="AL136" s="14">
        <v>0.7</v>
      </c>
      <c r="AM136" s="51">
        <v>9.1999999999999993</v>
      </c>
      <c r="AN136" s="51">
        <v>0.13400000000000001</v>
      </c>
      <c r="AO136" s="14">
        <v>0.98543478260869566</v>
      </c>
      <c r="AP136" s="39">
        <v>2200</v>
      </c>
      <c r="AQ136" s="39">
        <v>37</v>
      </c>
      <c r="AR136" s="14">
        <v>0.98318181818181816</v>
      </c>
      <c r="AS136" s="48">
        <v>1.73</v>
      </c>
      <c r="AT136" s="48">
        <v>0</v>
      </c>
      <c r="AU136" s="14">
        <v>1</v>
      </c>
    </row>
    <row r="137" spans="1:47" ht="33" customHeight="1" x14ac:dyDescent="0.15">
      <c r="A137" s="4" t="s">
        <v>38</v>
      </c>
      <c r="B137" s="4" t="s">
        <v>299</v>
      </c>
      <c r="C137" s="4" t="s">
        <v>341</v>
      </c>
      <c r="D137" s="4" t="s">
        <v>413</v>
      </c>
      <c r="E137" s="98">
        <v>50.136986301369866</v>
      </c>
      <c r="F137" s="6" t="s">
        <v>414</v>
      </c>
      <c r="G137" s="6" t="s">
        <v>575</v>
      </c>
      <c r="H137" s="6" t="s">
        <v>355</v>
      </c>
      <c r="I137" s="6" t="s">
        <v>415</v>
      </c>
      <c r="J137" s="47">
        <v>35</v>
      </c>
      <c r="K137" s="10">
        <v>200</v>
      </c>
      <c r="L137" s="12">
        <v>18.3</v>
      </c>
      <c r="M137" s="71">
        <v>319</v>
      </c>
      <c r="N137" s="71">
        <v>10</v>
      </c>
      <c r="O137" s="71">
        <v>210</v>
      </c>
      <c r="P137" s="71">
        <v>40</v>
      </c>
      <c r="Q137" s="71">
        <v>151</v>
      </c>
      <c r="R137" s="71">
        <v>10</v>
      </c>
      <c r="S137" s="50">
        <v>6.6</v>
      </c>
      <c r="T137" s="50">
        <v>20</v>
      </c>
      <c r="U137" s="50">
        <v>2.9</v>
      </c>
      <c r="V137" s="50">
        <v>0.3</v>
      </c>
      <c r="W137" s="39">
        <v>0</v>
      </c>
      <c r="X137" s="39">
        <v>3000</v>
      </c>
      <c r="Y137" s="48">
        <v>0</v>
      </c>
      <c r="Z137" s="48">
        <v>0</v>
      </c>
      <c r="AA137" s="49">
        <v>280.60000000000002</v>
      </c>
      <c r="AB137" s="49">
        <v>1.5</v>
      </c>
      <c r="AC137" s="14">
        <v>0.99465431218816824</v>
      </c>
      <c r="AD137" s="49">
        <v>556</v>
      </c>
      <c r="AE137" s="49">
        <v>5.3</v>
      </c>
      <c r="AF137" s="14">
        <v>0.99046762589928061</v>
      </c>
      <c r="AG137" s="49">
        <v>139.80000000000001</v>
      </c>
      <c r="AH137" s="49">
        <v>2.8</v>
      </c>
      <c r="AI137" s="14">
        <v>0.97997138769670955</v>
      </c>
      <c r="AJ137" s="50">
        <v>35.200000000000003</v>
      </c>
      <c r="AK137" s="50">
        <v>4.9000000000000004</v>
      </c>
      <c r="AL137" s="14">
        <v>0.86079545454545459</v>
      </c>
      <c r="AM137" s="51">
        <v>0.67200000000000004</v>
      </c>
      <c r="AN137" s="51">
        <v>4.3999999999999997E-2</v>
      </c>
      <c r="AO137" s="14">
        <v>0.93452380952380953</v>
      </c>
      <c r="AP137" s="39">
        <v>762.5</v>
      </c>
      <c r="AQ137" s="39">
        <v>15.8</v>
      </c>
      <c r="AR137" s="14">
        <v>0.97927868852459021</v>
      </c>
      <c r="AS137" s="48">
        <v>0</v>
      </c>
      <c r="AT137" s="48">
        <v>0</v>
      </c>
      <c r="AU137" s="14" t="s">
        <v>28</v>
      </c>
    </row>
    <row r="138" spans="1:47" ht="33" customHeight="1" x14ac:dyDescent="0.15">
      <c r="A138" s="4" t="s">
        <v>38</v>
      </c>
      <c r="B138" s="4" t="s">
        <v>299</v>
      </c>
      <c r="C138" s="4" t="s">
        <v>341</v>
      </c>
      <c r="D138" s="4" t="s">
        <v>416</v>
      </c>
      <c r="E138" s="98">
        <v>351.55616438356168</v>
      </c>
      <c r="F138" s="6" t="s">
        <v>417</v>
      </c>
      <c r="G138" s="6" t="s">
        <v>575</v>
      </c>
      <c r="H138" s="6" t="s">
        <v>367</v>
      </c>
      <c r="I138" s="6" t="s">
        <v>418</v>
      </c>
      <c r="J138" s="47">
        <v>45</v>
      </c>
      <c r="K138" s="10">
        <v>1200</v>
      </c>
      <c r="L138" s="12">
        <v>128.31800000000001</v>
      </c>
      <c r="M138" s="71">
        <v>500</v>
      </c>
      <c r="N138" s="71">
        <v>9</v>
      </c>
      <c r="O138" s="71">
        <v>500</v>
      </c>
      <c r="P138" s="71">
        <v>18</v>
      </c>
      <c r="Q138" s="71">
        <v>500</v>
      </c>
      <c r="R138" s="71">
        <v>8</v>
      </c>
      <c r="S138" s="50">
        <v>70</v>
      </c>
      <c r="T138" s="50">
        <v>16</v>
      </c>
      <c r="U138" s="50">
        <v>8</v>
      </c>
      <c r="V138" s="50">
        <v>1.8</v>
      </c>
      <c r="W138" s="39">
        <v>0</v>
      </c>
      <c r="X138" s="39">
        <v>3000</v>
      </c>
      <c r="Y138" s="48">
        <v>0</v>
      </c>
      <c r="Z138" s="48">
        <v>1</v>
      </c>
      <c r="AA138" s="49">
        <v>313.05</v>
      </c>
      <c r="AB138" s="49">
        <v>2.62</v>
      </c>
      <c r="AC138" s="14">
        <v>0.99163072991534895</v>
      </c>
      <c r="AD138" s="49">
        <v>177.95</v>
      </c>
      <c r="AE138" s="49">
        <v>9.42</v>
      </c>
      <c r="AF138" s="14">
        <v>0.94706378196122509</v>
      </c>
      <c r="AG138" s="49">
        <v>184</v>
      </c>
      <c r="AH138" s="49">
        <v>5.47</v>
      </c>
      <c r="AI138" s="14">
        <v>0.97027173913043474</v>
      </c>
      <c r="AJ138" s="50">
        <v>39.325000000000003</v>
      </c>
      <c r="AK138" s="50">
        <v>11.77</v>
      </c>
      <c r="AL138" s="14">
        <v>0.70069930069930075</v>
      </c>
      <c r="AM138" s="51">
        <v>4.4690000000000003</v>
      </c>
      <c r="AN138" s="51">
        <v>1.0620000000000001</v>
      </c>
      <c r="AO138" s="14">
        <v>0.7623629447303647</v>
      </c>
      <c r="AP138" s="39">
        <v>320225</v>
      </c>
      <c r="AQ138" s="39">
        <v>518</v>
      </c>
      <c r="AR138" s="14">
        <v>0.99838238738387075</v>
      </c>
      <c r="AS138" s="48">
        <v>2.2000000000000002</v>
      </c>
      <c r="AT138" s="48">
        <v>0</v>
      </c>
      <c r="AU138" s="14">
        <v>1</v>
      </c>
    </row>
    <row r="139" spans="1:47" ht="33" customHeight="1" x14ac:dyDescent="0.15">
      <c r="A139" s="4" t="s">
        <v>38</v>
      </c>
      <c r="B139" s="4" t="s">
        <v>299</v>
      </c>
      <c r="C139" s="4" t="s">
        <v>341</v>
      </c>
      <c r="D139" s="23" t="s">
        <v>416</v>
      </c>
      <c r="E139" s="98">
        <v>279.45205479452056</v>
      </c>
      <c r="F139" s="6" t="s">
        <v>419</v>
      </c>
      <c r="G139" s="6" t="s">
        <v>575</v>
      </c>
      <c r="H139" s="4" t="s">
        <v>367</v>
      </c>
      <c r="I139" s="4" t="s">
        <v>418</v>
      </c>
      <c r="J139" s="47">
        <v>44</v>
      </c>
      <c r="K139" s="10">
        <v>800</v>
      </c>
      <c r="L139" s="12">
        <v>102</v>
      </c>
      <c r="M139" s="71">
        <v>400</v>
      </c>
      <c r="N139" s="71">
        <v>8</v>
      </c>
      <c r="O139" s="71">
        <v>500</v>
      </c>
      <c r="P139" s="71">
        <v>30</v>
      </c>
      <c r="Q139" s="71">
        <v>320</v>
      </c>
      <c r="R139" s="71">
        <v>8</v>
      </c>
      <c r="S139" s="50">
        <v>50</v>
      </c>
      <c r="T139" s="50">
        <v>16</v>
      </c>
      <c r="U139" s="50">
        <v>10</v>
      </c>
      <c r="V139" s="50">
        <v>1.6</v>
      </c>
      <c r="W139" s="39">
        <v>70000</v>
      </c>
      <c r="X139" s="39">
        <v>2800</v>
      </c>
      <c r="Y139" s="48">
        <v>0</v>
      </c>
      <c r="Z139" s="48">
        <v>1</v>
      </c>
      <c r="AA139" s="49">
        <v>551</v>
      </c>
      <c r="AB139" s="49">
        <v>1.5</v>
      </c>
      <c r="AC139" s="14">
        <v>0.99727767695099823</v>
      </c>
      <c r="AD139" s="49">
        <v>222.7</v>
      </c>
      <c r="AE139" s="49">
        <v>9.3000000000000007</v>
      </c>
      <c r="AF139" s="14">
        <v>0.95823978446340363</v>
      </c>
      <c r="AG139" s="49">
        <v>329</v>
      </c>
      <c r="AH139" s="49">
        <v>1.8</v>
      </c>
      <c r="AI139" s="14">
        <v>0.99452887537993917</v>
      </c>
      <c r="AJ139" s="50">
        <v>52.412999999999997</v>
      </c>
      <c r="AK139" s="50">
        <v>3.8290000000000002</v>
      </c>
      <c r="AL139" s="14">
        <v>0.92694560509797186</v>
      </c>
      <c r="AM139" s="51">
        <v>9.3520000000000003</v>
      </c>
      <c r="AN139" s="51">
        <v>0.23799999999999999</v>
      </c>
      <c r="AO139" s="14">
        <v>0.97455089820359286</v>
      </c>
      <c r="AP139" s="39">
        <v>187625</v>
      </c>
      <c r="AQ139" s="39">
        <v>29</v>
      </c>
      <c r="AR139" s="14">
        <v>0.99984543637574952</v>
      </c>
      <c r="AS139" s="48">
        <v>1.8</v>
      </c>
      <c r="AT139" s="48">
        <v>0</v>
      </c>
      <c r="AU139" s="14">
        <v>1</v>
      </c>
    </row>
    <row r="140" spans="1:47" ht="33" customHeight="1" x14ac:dyDescent="0.15">
      <c r="A140" s="4" t="s">
        <v>38</v>
      </c>
      <c r="B140" s="4" t="s">
        <v>299</v>
      </c>
      <c r="C140" s="4" t="s">
        <v>341</v>
      </c>
      <c r="D140" s="4" t="s">
        <v>420</v>
      </c>
      <c r="E140" s="98">
        <v>654.79452054794524</v>
      </c>
      <c r="F140" s="6" t="s">
        <v>421</v>
      </c>
      <c r="G140" s="6" t="s">
        <v>575</v>
      </c>
      <c r="H140" s="6" t="s">
        <v>355</v>
      </c>
      <c r="I140" s="6" t="s">
        <v>422</v>
      </c>
      <c r="J140" s="47">
        <v>20.9</v>
      </c>
      <c r="K140" s="10">
        <v>800</v>
      </c>
      <c r="L140" s="12">
        <v>239</v>
      </c>
      <c r="M140" s="71">
        <v>500</v>
      </c>
      <c r="N140" s="71">
        <v>6.2</v>
      </c>
      <c r="O140" s="71">
        <v>450</v>
      </c>
      <c r="P140" s="71">
        <v>27.2</v>
      </c>
      <c r="Q140" s="71">
        <v>750</v>
      </c>
      <c r="R140" s="71">
        <v>7.9</v>
      </c>
      <c r="S140" s="50">
        <v>45</v>
      </c>
      <c r="T140" s="50">
        <v>15.1</v>
      </c>
      <c r="U140" s="50">
        <v>4.5</v>
      </c>
      <c r="V140" s="50">
        <v>0.8</v>
      </c>
      <c r="W140" s="39">
        <v>1000000</v>
      </c>
      <c r="X140" s="39">
        <v>3000</v>
      </c>
      <c r="Y140" s="48">
        <v>0</v>
      </c>
      <c r="Z140" s="48">
        <v>0</v>
      </c>
      <c r="AA140" s="49">
        <v>1251</v>
      </c>
      <c r="AB140" s="49">
        <v>3.44</v>
      </c>
      <c r="AC140" s="14">
        <v>0.99725019984012786</v>
      </c>
      <c r="AD140" s="49">
        <v>1113</v>
      </c>
      <c r="AE140" s="49">
        <v>19</v>
      </c>
      <c r="AF140" s="14">
        <v>0.98292902066486976</v>
      </c>
      <c r="AG140" s="49">
        <v>1331</v>
      </c>
      <c r="AH140" s="49">
        <v>5.57</v>
      </c>
      <c r="AI140" s="14">
        <v>0.99581517655897822</v>
      </c>
      <c r="AJ140" s="50">
        <v>74.33</v>
      </c>
      <c r="AK140" s="50">
        <v>0.79</v>
      </c>
      <c r="AL140" s="14">
        <v>0.98937172070496437</v>
      </c>
      <c r="AM140" s="51">
        <v>13.31</v>
      </c>
      <c r="AN140" s="51">
        <v>0.06</v>
      </c>
      <c r="AO140" s="14">
        <v>0.99549211119459058</v>
      </c>
      <c r="AP140" s="39">
        <v>5420</v>
      </c>
      <c r="AQ140" s="39">
        <v>23.88</v>
      </c>
      <c r="AR140" s="14">
        <v>0.99559409594095938</v>
      </c>
      <c r="AS140" s="48">
        <v>16</v>
      </c>
      <c r="AT140" s="48">
        <v>0</v>
      </c>
      <c r="AU140" s="14">
        <v>1</v>
      </c>
    </row>
    <row r="141" spans="1:47" ht="33" customHeight="1" x14ac:dyDescent="0.15">
      <c r="A141" s="4" t="s">
        <v>38</v>
      </c>
      <c r="B141" s="4" t="s">
        <v>299</v>
      </c>
      <c r="C141" s="23" t="s">
        <v>341</v>
      </c>
      <c r="D141" s="23" t="s">
        <v>420</v>
      </c>
      <c r="E141" s="98">
        <v>90.410958904109592</v>
      </c>
      <c r="F141" s="6" t="s">
        <v>423</v>
      </c>
      <c r="G141" s="6" t="s">
        <v>575</v>
      </c>
      <c r="H141" s="4" t="s">
        <v>315</v>
      </c>
      <c r="I141" s="4" t="s">
        <v>424</v>
      </c>
      <c r="J141" s="47">
        <v>10.8</v>
      </c>
      <c r="K141" s="10">
        <v>200</v>
      </c>
      <c r="L141" s="12">
        <v>33</v>
      </c>
      <c r="M141" s="71">
        <v>220</v>
      </c>
      <c r="N141" s="71">
        <v>22</v>
      </c>
      <c r="O141" s="71">
        <v>160</v>
      </c>
      <c r="P141" s="71">
        <v>32</v>
      </c>
      <c r="Q141" s="71">
        <v>210</v>
      </c>
      <c r="R141" s="71">
        <v>21</v>
      </c>
      <c r="S141" s="50">
        <v>0</v>
      </c>
      <c r="T141" s="50">
        <v>0</v>
      </c>
      <c r="U141" s="50">
        <v>0</v>
      </c>
      <c r="V141" s="50">
        <v>0</v>
      </c>
      <c r="W141" s="39">
        <v>0</v>
      </c>
      <c r="X141" s="39">
        <v>0</v>
      </c>
      <c r="Y141" s="48">
        <v>0</v>
      </c>
      <c r="Z141" s="48">
        <v>0</v>
      </c>
      <c r="AA141" s="49">
        <v>22.07</v>
      </c>
      <c r="AB141" s="49">
        <v>1.2</v>
      </c>
      <c r="AC141" s="14">
        <v>0.94562754870865429</v>
      </c>
      <c r="AD141" s="49">
        <v>38.200000000000003</v>
      </c>
      <c r="AE141" s="49">
        <v>3.8</v>
      </c>
      <c r="AF141" s="14">
        <v>0.90052356020942415</v>
      </c>
      <c r="AG141" s="49">
        <v>19.5</v>
      </c>
      <c r="AH141" s="49">
        <v>0.7</v>
      </c>
      <c r="AI141" s="14">
        <v>0.96410256410256412</v>
      </c>
      <c r="AJ141" s="50">
        <v>20</v>
      </c>
      <c r="AK141" s="50">
        <v>3.5</v>
      </c>
      <c r="AL141" s="14">
        <v>0.82499999999999996</v>
      </c>
      <c r="AM141" s="51">
        <v>1.48</v>
      </c>
      <c r="AN141" s="51">
        <v>0.47</v>
      </c>
      <c r="AO141" s="14">
        <v>0.68243243243243246</v>
      </c>
      <c r="AP141" s="39">
        <v>687.9</v>
      </c>
      <c r="AQ141" s="39">
        <v>7</v>
      </c>
      <c r="AR141" s="14">
        <v>0.98982410234045648</v>
      </c>
      <c r="AS141" s="48">
        <v>0</v>
      </c>
      <c r="AT141" s="48">
        <v>0</v>
      </c>
      <c r="AU141" s="14" t="s">
        <v>28</v>
      </c>
    </row>
    <row r="142" spans="1:47" ht="33" customHeight="1" x14ac:dyDescent="0.15">
      <c r="A142" s="4" t="s">
        <v>21</v>
      </c>
      <c r="B142" s="4" t="s">
        <v>299</v>
      </c>
      <c r="C142" s="4" t="s">
        <v>341</v>
      </c>
      <c r="D142" s="4" t="s">
        <v>425</v>
      </c>
      <c r="E142" s="98">
        <v>52.054794520547944</v>
      </c>
      <c r="F142" s="6" t="s">
        <v>426</v>
      </c>
      <c r="G142" s="6" t="s">
        <v>575</v>
      </c>
      <c r="H142" s="6" t="s">
        <v>427</v>
      </c>
      <c r="I142" s="6" t="s">
        <v>428</v>
      </c>
      <c r="J142" s="47">
        <v>113.5</v>
      </c>
      <c r="K142" s="10">
        <v>400</v>
      </c>
      <c r="L142" s="12">
        <v>19</v>
      </c>
      <c r="M142" s="48">
        <v>148.69999999999999</v>
      </c>
      <c r="N142" s="48">
        <v>10</v>
      </c>
      <c r="O142" s="48">
        <v>157.69999999999999</v>
      </c>
      <c r="P142" s="48">
        <v>40</v>
      </c>
      <c r="Q142" s="48">
        <v>225</v>
      </c>
      <c r="R142" s="48">
        <v>10</v>
      </c>
      <c r="S142" s="50">
        <v>40</v>
      </c>
      <c r="T142" s="50">
        <v>20</v>
      </c>
      <c r="U142" s="50">
        <v>7.79</v>
      </c>
      <c r="V142" s="50">
        <v>2</v>
      </c>
      <c r="W142" s="39">
        <v>300000</v>
      </c>
      <c r="X142" s="39">
        <v>3000</v>
      </c>
      <c r="Y142" s="48">
        <v>0</v>
      </c>
      <c r="Z142" s="48">
        <v>1</v>
      </c>
      <c r="AA142" s="49">
        <v>222.5</v>
      </c>
      <c r="AB142" s="49">
        <v>2.1</v>
      </c>
      <c r="AC142" s="14">
        <v>0.99056179775280895</v>
      </c>
      <c r="AD142" s="49">
        <v>149.80000000000001</v>
      </c>
      <c r="AE142" s="49">
        <v>8.3000000000000007</v>
      </c>
      <c r="AF142" s="14">
        <v>0.94459279038718291</v>
      </c>
      <c r="AG142" s="49">
        <v>237.8</v>
      </c>
      <c r="AH142" s="49">
        <v>2.4</v>
      </c>
      <c r="AI142" s="14">
        <v>0.98990748528174932</v>
      </c>
      <c r="AJ142" s="50">
        <v>36.615000000000002</v>
      </c>
      <c r="AK142" s="50">
        <v>10.214</v>
      </c>
      <c r="AL142" s="14">
        <v>0.72104328826983477</v>
      </c>
      <c r="AM142" s="51">
        <v>4.1890000000000001</v>
      </c>
      <c r="AN142" s="51">
        <v>0.58499999999999996</v>
      </c>
      <c r="AO142" s="14">
        <v>0.86034853186918125</v>
      </c>
      <c r="AP142" s="39">
        <v>314592</v>
      </c>
      <c r="AQ142" s="39">
        <v>19.3</v>
      </c>
      <c r="AR142" s="14">
        <v>0.99993865069677546</v>
      </c>
      <c r="AS142" s="48">
        <v>0.8</v>
      </c>
      <c r="AT142" s="48">
        <v>0</v>
      </c>
      <c r="AU142" s="14">
        <v>1</v>
      </c>
    </row>
    <row r="143" spans="1:47" ht="33" customHeight="1" x14ac:dyDescent="0.15">
      <c r="A143" s="4" t="s">
        <v>38</v>
      </c>
      <c r="B143" s="4" t="s">
        <v>299</v>
      </c>
      <c r="C143" s="23" t="s">
        <v>341</v>
      </c>
      <c r="D143" s="23" t="s">
        <v>425</v>
      </c>
      <c r="E143" s="98">
        <v>119.72602739726027</v>
      </c>
      <c r="F143" s="6" t="s">
        <v>429</v>
      </c>
      <c r="G143" s="6" t="s">
        <v>575</v>
      </c>
      <c r="H143" s="4" t="s">
        <v>367</v>
      </c>
      <c r="I143" s="4" t="s">
        <v>430</v>
      </c>
      <c r="J143" s="47">
        <v>16.7</v>
      </c>
      <c r="K143" s="10">
        <v>300</v>
      </c>
      <c r="L143" s="12">
        <v>43.7</v>
      </c>
      <c r="M143" s="48">
        <v>350</v>
      </c>
      <c r="N143" s="48">
        <v>14</v>
      </c>
      <c r="O143" s="48">
        <v>250</v>
      </c>
      <c r="P143" s="48">
        <v>18</v>
      </c>
      <c r="Q143" s="48">
        <v>250</v>
      </c>
      <c r="R143" s="48">
        <v>12</v>
      </c>
      <c r="S143" s="50">
        <v>30</v>
      </c>
      <c r="T143" s="50">
        <v>3</v>
      </c>
      <c r="U143" s="50">
        <v>4</v>
      </c>
      <c r="V143" s="50">
        <v>0.8</v>
      </c>
      <c r="W143" s="39">
        <v>0</v>
      </c>
      <c r="X143" s="39">
        <v>0</v>
      </c>
      <c r="Y143" s="48">
        <v>0</v>
      </c>
      <c r="Z143" s="48">
        <v>1</v>
      </c>
      <c r="AA143" s="49">
        <v>125</v>
      </c>
      <c r="AB143" s="49">
        <v>5.5</v>
      </c>
      <c r="AC143" s="14">
        <v>0.95599999999999996</v>
      </c>
      <c r="AD143" s="49">
        <v>104</v>
      </c>
      <c r="AE143" s="49">
        <v>7.4</v>
      </c>
      <c r="AF143" s="14">
        <v>0.92884615384615388</v>
      </c>
      <c r="AG143" s="49">
        <v>86.8</v>
      </c>
      <c r="AH143" s="49">
        <v>2.8</v>
      </c>
      <c r="AI143" s="14">
        <v>0.967741935483871</v>
      </c>
      <c r="AJ143" s="50">
        <v>62.594999999999999</v>
      </c>
      <c r="AK143" s="50">
        <v>13.746</v>
      </c>
      <c r="AL143" s="14">
        <v>0.78039779535106635</v>
      </c>
      <c r="AM143" s="51">
        <v>3.125</v>
      </c>
      <c r="AN143" s="51">
        <v>0.44900000000000001</v>
      </c>
      <c r="AO143" s="14">
        <v>0.85631999999999997</v>
      </c>
      <c r="AP143" s="39">
        <v>152352.5</v>
      </c>
      <c r="AQ143" s="39">
        <v>397.5</v>
      </c>
      <c r="AR143" s="14">
        <v>0.99739091908567301</v>
      </c>
      <c r="AS143" s="48">
        <v>1.7</v>
      </c>
      <c r="AT143" s="48">
        <v>0</v>
      </c>
      <c r="AU143" s="14">
        <v>1</v>
      </c>
    </row>
    <row r="144" spans="1:47" ht="33" customHeight="1" x14ac:dyDescent="0.15">
      <c r="A144" s="4" t="s">
        <v>21</v>
      </c>
      <c r="B144" s="4" t="s">
        <v>299</v>
      </c>
      <c r="C144" s="4" t="s">
        <v>341</v>
      </c>
      <c r="D144" s="4" t="s">
        <v>431</v>
      </c>
      <c r="E144" s="98">
        <v>140.02739726027397</v>
      </c>
      <c r="F144" s="6" t="s">
        <v>432</v>
      </c>
      <c r="G144" s="6" t="s">
        <v>575</v>
      </c>
      <c r="H144" s="6" t="s">
        <v>315</v>
      </c>
      <c r="I144" s="6" t="s">
        <v>433</v>
      </c>
      <c r="J144" s="47">
        <v>150.71430000000001</v>
      </c>
      <c r="K144" s="10">
        <v>3250</v>
      </c>
      <c r="L144" s="12">
        <v>51.11</v>
      </c>
      <c r="M144" s="48">
        <v>290</v>
      </c>
      <c r="N144" s="48">
        <v>8</v>
      </c>
      <c r="O144" s="48">
        <v>290</v>
      </c>
      <c r="P144" s="48">
        <v>20</v>
      </c>
      <c r="Q144" s="48">
        <v>220</v>
      </c>
      <c r="R144" s="48">
        <v>8</v>
      </c>
      <c r="S144" s="50">
        <v>80</v>
      </c>
      <c r="T144" s="50">
        <v>16</v>
      </c>
      <c r="U144" s="50">
        <v>8</v>
      </c>
      <c r="V144" s="50">
        <v>1.6</v>
      </c>
      <c r="W144" s="39">
        <v>300000</v>
      </c>
      <c r="X144" s="39">
        <v>1000</v>
      </c>
      <c r="Y144" s="48">
        <v>2</v>
      </c>
      <c r="Z144" s="48">
        <v>1</v>
      </c>
      <c r="AA144" s="49">
        <v>310.2</v>
      </c>
      <c r="AB144" s="49">
        <v>4.3</v>
      </c>
      <c r="AC144" s="14">
        <v>0.98613797549967763</v>
      </c>
      <c r="AD144" s="49">
        <v>135.80000000000001</v>
      </c>
      <c r="AE144" s="49">
        <v>17.399999999999999</v>
      </c>
      <c r="AF144" s="14">
        <v>0.87187039764359353</v>
      </c>
      <c r="AG144" s="49">
        <v>132</v>
      </c>
      <c r="AH144" s="49">
        <v>4.5999999999999996</v>
      </c>
      <c r="AI144" s="14">
        <v>0.9651515151515152</v>
      </c>
      <c r="AJ144" s="50">
        <v>55.868000000000002</v>
      </c>
      <c r="AK144" s="50">
        <v>11.558999999999999</v>
      </c>
      <c r="AL144" s="14">
        <v>0.79310159662060575</v>
      </c>
      <c r="AM144" s="51">
        <v>6.45</v>
      </c>
      <c r="AN144" s="51">
        <v>0.78</v>
      </c>
      <c r="AO144" s="14">
        <v>0.87906976744186049</v>
      </c>
      <c r="AP144" s="39">
        <v>455419</v>
      </c>
      <c r="AQ144" s="39">
        <v>3</v>
      </c>
      <c r="AR144" s="14">
        <v>0.99999341265955088</v>
      </c>
      <c r="AS144" s="48">
        <v>1.5</v>
      </c>
      <c r="AT144" s="48">
        <v>0.1</v>
      </c>
      <c r="AU144" s="14">
        <v>0.93333333333333335</v>
      </c>
    </row>
    <row r="145" spans="1:47" ht="33" customHeight="1" x14ac:dyDescent="0.15">
      <c r="A145" s="4" t="s">
        <v>38</v>
      </c>
      <c r="B145" s="4" t="s">
        <v>299</v>
      </c>
      <c r="C145" s="4" t="s">
        <v>341</v>
      </c>
      <c r="D145" s="4" t="s">
        <v>431</v>
      </c>
      <c r="E145" s="98">
        <v>649.31506849315065</v>
      </c>
      <c r="F145" s="6" t="s">
        <v>434</v>
      </c>
      <c r="G145" s="6" t="s">
        <v>575</v>
      </c>
      <c r="H145" s="6" t="s">
        <v>315</v>
      </c>
      <c r="I145" s="6" t="s">
        <v>435</v>
      </c>
      <c r="J145" s="47">
        <v>15.3995</v>
      </c>
      <c r="K145" s="10">
        <v>1000</v>
      </c>
      <c r="L145" s="12">
        <v>237</v>
      </c>
      <c r="M145" s="48">
        <v>690</v>
      </c>
      <c r="N145" s="48">
        <v>4.7</v>
      </c>
      <c r="O145" s="48">
        <v>490</v>
      </c>
      <c r="P145" s="48">
        <v>19.7</v>
      </c>
      <c r="Q145" s="48">
        <v>560</v>
      </c>
      <c r="R145" s="48">
        <v>3.9</v>
      </c>
      <c r="S145" s="50">
        <v>50</v>
      </c>
      <c r="T145" s="50">
        <v>9.6999999999999993</v>
      </c>
      <c r="U145" s="50">
        <v>6</v>
      </c>
      <c r="V145" s="50">
        <v>0.5</v>
      </c>
      <c r="W145" s="39">
        <v>300000</v>
      </c>
      <c r="X145" s="39">
        <v>1000</v>
      </c>
      <c r="Y145" s="48">
        <v>2</v>
      </c>
      <c r="Z145" s="48">
        <v>1</v>
      </c>
      <c r="AA145" s="49">
        <v>568.29999999999995</v>
      </c>
      <c r="AB145" s="49">
        <v>5.5</v>
      </c>
      <c r="AC145" s="14">
        <v>0.99032201302129153</v>
      </c>
      <c r="AD145" s="49">
        <v>278.3</v>
      </c>
      <c r="AE145" s="49">
        <v>45.8</v>
      </c>
      <c r="AF145" s="14">
        <v>0.83542939274164574</v>
      </c>
      <c r="AG145" s="49">
        <v>713.5</v>
      </c>
      <c r="AH145" s="49">
        <v>26</v>
      </c>
      <c r="AI145" s="14">
        <v>0.96355991590749823</v>
      </c>
      <c r="AJ145" s="50">
        <v>55.8</v>
      </c>
      <c r="AK145" s="50">
        <v>12.5</v>
      </c>
      <c r="AL145" s="14">
        <v>0.77598566308243733</v>
      </c>
      <c r="AM145" s="51">
        <v>4.1989999999999998</v>
      </c>
      <c r="AN145" s="51">
        <v>0.19</v>
      </c>
      <c r="AO145" s="14">
        <v>0.95475113122171951</v>
      </c>
      <c r="AP145" s="39">
        <v>150791.29999999999</v>
      </c>
      <c r="AQ145" s="39">
        <v>157.4</v>
      </c>
      <c r="AR145" s="14">
        <v>0.99895617320097385</v>
      </c>
      <c r="AS145" s="48">
        <v>2</v>
      </c>
      <c r="AT145" s="48">
        <v>0</v>
      </c>
      <c r="AU145" s="14">
        <v>1</v>
      </c>
    </row>
    <row r="146" spans="1:47" ht="33" customHeight="1" x14ac:dyDescent="0.15">
      <c r="A146" s="4" t="s">
        <v>38</v>
      </c>
      <c r="B146" s="4" t="s">
        <v>299</v>
      </c>
      <c r="C146" s="4" t="s">
        <v>341</v>
      </c>
      <c r="D146" s="4" t="s">
        <v>431</v>
      </c>
      <c r="E146" s="98">
        <v>156.16438356164383</v>
      </c>
      <c r="F146" s="6" t="s">
        <v>436</v>
      </c>
      <c r="G146" s="6" t="s">
        <v>575</v>
      </c>
      <c r="H146" s="6" t="s">
        <v>315</v>
      </c>
      <c r="I146" s="6" t="s">
        <v>435</v>
      </c>
      <c r="J146" s="47">
        <v>10.478999999999999</v>
      </c>
      <c r="K146" s="10">
        <v>400</v>
      </c>
      <c r="L146" s="12">
        <v>57</v>
      </c>
      <c r="M146" s="48">
        <v>190</v>
      </c>
      <c r="N146" s="48">
        <v>10</v>
      </c>
      <c r="O146" s="48">
        <v>150</v>
      </c>
      <c r="P146" s="48">
        <v>40</v>
      </c>
      <c r="Q146" s="48">
        <v>110</v>
      </c>
      <c r="R146" s="48">
        <v>10</v>
      </c>
      <c r="S146" s="50">
        <v>30</v>
      </c>
      <c r="T146" s="50">
        <v>20</v>
      </c>
      <c r="U146" s="50">
        <v>3</v>
      </c>
      <c r="V146" s="50">
        <v>2</v>
      </c>
      <c r="W146" s="39">
        <v>300000</v>
      </c>
      <c r="X146" s="39">
        <v>1000</v>
      </c>
      <c r="Y146" s="48">
        <v>2</v>
      </c>
      <c r="Z146" s="48">
        <v>1</v>
      </c>
      <c r="AA146" s="49">
        <v>111.1</v>
      </c>
      <c r="AB146" s="49">
        <v>2.9</v>
      </c>
      <c r="AC146" s="14">
        <v>0.97389738973897388</v>
      </c>
      <c r="AD146" s="49">
        <v>103.5</v>
      </c>
      <c r="AE146" s="49">
        <v>6.6</v>
      </c>
      <c r="AF146" s="14">
        <v>0.93623188405797098</v>
      </c>
      <c r="AG146" s="49">
        <v>130</v>
      </c>
      <c r="AH146" s="49">
        <v>4.2</v>
      </c>
      <c r="AI146" s="14">
        <v>0.96769230769230774</v>
      </c>
      <c r="AJ146" s="50">
        <v>23.9</v>
      </c>
      <c r="AK146" s="50">
        <v>16.2</v>
      </c>
      <c r="AL146" s="14">
        <v>0.32217573221757323</v>
      </c>
      <c r="AM146" s="51">
        <v>3.9169999999999998</v>
      </c>
      <c r="AN146" s="51">
        <v>1.4350000000000001</v>
      </c>
      <c r="AO146" s="14">
        <v>0.63364820015317846</v>
      </c>
      <c r="AP146" s="39">
        <v>29716.1</v>
      </c>
      <c r="AQ146" s="39">
        <v>288.10000000000002</v>
      </c>
      <c r="AR146" s="14">
        <v>0.99030491888235672</v>
      </c>
      <c r="AS146" s="48">
        <v>1.9</v>
      </c>
      <c r="AT146" s="48">
        <v>0.2</v>
      </c>
      <c r="AU146" s="14">
        <v>0.89473684210526316</v>
      </c>
    </row>
    <row r="147" spans="1:47" ht="33" customHeight="1" x14ac:dyDescent="0.15">
      <c r="A147" s="4" t="s">
        <v>38</v>
      </c>
      <c r="B147" s="4" t="s">
        <v>299</v>
      </c>
      <c r="C147" s="4" t="s">
        <v>341</v>
      </c>
      <c r="D147" s="4" t="s">
        <v>431</v>
      </c>
      <c r="E147" s="98">
        <v>73.972602739726028</v>
      </c>
      <c r="F147" s="6" t="s">
        <v>437</v>
      </c>
      <c r="G147" s="6" t="s">
        <v>575</v>
      </c>
      <c r="H147" s="6" t="s">
        <v>315</v>
      </c>
      <c r="I147" s="6" t="s">
        <v>435</v>
      </c>
      <c r="J147" s="47">
        <v>11.876300000000001</v>
      </c>
      <c r="K147" s="10">
        <v>300</v>
      </c>
      <c r="L147" s="12">
        <v>27</v>
      </c>
      <c r="M147" s="48">
        <v>490</v>
      </c>
      <c r="N147" s="48">
        <v>8</v>
      </c>
      <c r="O147" s="48">
        <v>370</v>
      </c>
      <c r="P147" s="48">
        <v>8</v>
      </c>
      <c r="Q147" s="48">
        <v>280</v>
      </c>
      <c r="R147" s="48">
        <v>8</v>
      </c>
      <c r="S147" s="50">
        <v>38</v>
      </c>
      <c r="T147" s="50">
        <v>20</v>
      </c>
      <c r="U147" s="50">
        <v>3</v>
      </c>
      <c r="V147" s="50">
        <v>2</v>
      </c>
      <c r="W147" s="39">
        <v>300000</v>
      </c>
      <c r="X147" s="39">
        <v>1000</v>
      </c>
      <c r="Y147" s="48">
        <v>2</v>
      </c>
      <c r="Z147" s="48">
        <v>1</v>
      </c>
      <c r="AA147" s="49">
        <v>211.8</v>
      </c>
      <c r="AB147" s="49">
        <v>4.7</v>
      </c>
      <c r="AC147" s="14">
        <v>0.97780925401322005</v>
      </c>
      <c r="AD147" s="49">
        <v>133.6</v>
      </c>
      <c r="AE147" s="49">
        <v>8.6999999999999993</v>
      </c>
      <c r="AF147" s="14">
        <v>0.93488023952095811</v>
      </c>
      <c r="AG147" s="49">
        <v>257.10000000000002</v>
      </c>
      <c r="AH147" s="49">
        <v>4.8</v>
      </c>
      <c r="AI147" s="14">
        <v>0.98133022170361728</v>
      </c>
      <c r="AJ147" s="50">
        <v>38.299999999999997</v>
      </c>
      <c r="AK147" s="50">
        <v>8.6999999999999993</v>
      </c>
      <c r="AL147" s="14">
        <v>0.77284595300261094</v>
      </c>
      <c r="AM147" s="51">
        <v>5.67</v>
      </c>
      <c r="AN147" s="51">
        <v>1.7410000000000001</v>
      </c>
      <c r="AO147" s="14">
        <v>0.69294532627865957</v>
      </c>
      <c r="AP147" s="39">
        <v>20059.5</v>
      </c>
      <c r="AQ147" s="39">
        <v>729</v>
      </c>
      <c r="AR147" s="14">
        <v>0.96365811710162264</v>
      </c>
      <c r="AS147" s="48">
        <v>1.8</v>
      </c>
      <c r="AT147" s="48">
        <v>0</v>
      </c>
      <c r="AU147" s="14">
        <v>1</v>
      </c>
    </row>
    <row r="148" spans="1:47" ht="33" customHeight="1" x14ac:dyDescent="0.15">
      <c r="A148" s="4" t="s">
        <v>21</v>
      </c>
      <c r="B148" s="4" t="s">
        <v>438</v>
      </c>
      <c r="C148" s="4" t="s">
        <v>439</v>
      </c>
      <c r="D148" s="4" t="s">
        <v>440</v>
      </c>
      <c r="E148" s="98">
        <v>1678</v>
      </c>
      <c r="F148" s="6" t="s">
        <v>441</v>
      </c>
      <c r="G148" s="6" t="s">
        <v>577</v>
      </c>
      <c r="H148" s="74" t="s">
        <v>442</v>
      </c>
      <c r="I148" s="74" t="s">
        <v>443</v>
      </c>
      <c r="J148" s="47">
        <v>225.09</v>
      </c>
      <c r="K148" s="10">
        <v>3000</v>
      </c>
      <c r="L148" s="12">
        <v>612.47</v>
      </c>
      <c r="M148" s="48">
        <v>270</v>
      </c>
      <c r="N148" s="48">
        <v>8</v>
      </c>
      <c r="O148" s="48">
        <v>340</v>
      </c>
      <c r="P148" s="48">
        <v>20</v>
      </c>
      <c r="Q148" s="48">
        <v>200</v>
      </c>
      <c r="R148" s="48">
        <v>5</v>
      </c>
      <c r="S148" s="50">
        <v>44</v>
      </c>
      <c r="T148" s="50">
        <v>20</v>
      </c>
      <c r="U148" s="50">
        <v>11</v>
      </c>
      <c r="V148" s="50">
        <v>2</v>
      </c>
      <c r="W148" s="39">
        <v>300000</v>
      </c>
      <c r="X148" s="39">
        <v>1000</v>
      </c>
      <c r="Y148" s="17">
        <v>0</v>
      </c>
      <c r="Z148" s="48">
        <v>1</v>
      </c>
      <c r="AA148" s="49">
        <v>405</v>
      </c>
      <c r="AB148" s="49">
        <v>114</v>
      </c>
      <c r="AC148" s="14">
        <v>0.71851851851851856</v>
      </c>
      <c r="AD148" s="49">
        <v>274</v>
      </c>
      <c r="AE148" s="49">
        <v>60</v>
      </c>
      <c r="AF148" s="14">
        <v>0.78102189781021902</v>
      </c>
      <c r="AG148" s="49">
        <v>348</v>
      </c>
      <c r="AH148" s="49">
        <v>39</v>
      </c>
      <c r="AI148" s="14">
        <v>0.88793103448275867</v>
      </c>
      <c r="AJ148" s="50">
        <v>56</v>
      </c>
      <c r="AK148" s="50">
        <v>28</v>
      </c>
      <c r="AL148" s="14">
        <v>0.5</v>
      </c>
      <c r="AM148" s="51">
        <v>11.3</v>
      </c>
      <c r="AN148" s="51">
        <v>1.4</v>
      </c>
      <c r="AO148" s="14">
        <v>0.87610619469026552</v>
      </c>
      <c r="AP148" s="39">
        <v>59000</v>
      </c>
      <c r="AQ148" s="39">
        <v>2300</v>
      </c>
      <c r="AR148" s="14">
        <v>0.96101694915254232</v>
      </c>
      <c r="AS148" s="48">
        <v>9.8000000000000007</v>
      </c>
      <c r="AT148" s="48">
        <v>8.1999999999999993</v>
      </c>
      <c r="AU148" s="14">
        <v>0.16326530612244916</v>
      </c>
    </row>
    <row r="149" spans="1:47" ht="33" customHeight="1" x14ac:dyDescent="0.15">
      <c r="A149" s="4" t="s">
        <v>21</v>
      </c>
      <c r="B149" s="4" t="s">
        <v>438</v>
      </c>
      <c r="C149" s="4" t="s">
        <v>444</v>
      </c>
      <c r="D149" s="4" t="s">
        <v>445</v>
      </c>
      <c r="E149" s="98">
        <v>970.1</v>
      </c>
      <c r="F149" s="6" t="s">
        <v>446</v>
      </c>
      <c r="G149" s="6" t="s">
        <v>577</v>
      </c>
      <c r="H149" s="7" t="s">
        <v>380</v>
      </c>
      <c r="I149" s="4" t="s">
        <v>447</v>
      </c>
      <c r="J149" s="47">
        <v>66.5</v>
      </c>
      <c r="K149" s="10">
        <v>3000</v>
      </c>
      <c r="L149" s="12">
        <v>354.0865</v>
      </c>
      <c r="M149" s="17">
        <v>120</v>
      </c>
      <c r="N149" s="17">
        <v>5.3</v>
      </c>
      <c r="O149" s="48">
        <v>140</v>
      </c>
      <c r="P149" s="17">
        <v>18</v>
      </c>
      <c r="Q149" s="17">
        <v>140</v>
      </c>
      <c r="R149" s="17">
        <v>5.7</v>
      </c>
      <c r="S149" s="16">
        <v>40</v>
      </c>
      <c r="T149" s="16">
        <v>18.7</v>
      </c>
      <c r="U149" s="16">
        <v>5</v>
      </c>
      <c r="V149" s="16">
        <v>0.9</v>
      </c>
      <c r="W149" s="12">
        <v>0</v>
      </c>
      <c r="X149" s="12">
        <v>3000</v>
      </c>
      <c r="Y149" s="17">
        <v>0</v>
      </c>
      <c r="Z149" s="17">
        <v>0</v>
      </c>
      <c r="AA149" s="18">
        <v>95.9</v>
      </c>
      <c r="AB149" s="18">
        <v>1.1000000000000001</v>
      </c>
      <c r="AC149" s="14">
        <v>0.98852971845672577</v>
      </c>
      <c r="AD149" s="18">
        <v>67.900000000000006</v>
      </c>
      <c r="AE149" s="18">
        <v>6.4</v>
      </c>
      <c r="AF149" s="14">
        <v>0.90574374079528719</v>
      </c>
      <c r="AG149" s="18">
        <v>69.5</v>
      </c>
      <c r="AH149" s="18">
        <v>4.5</v>
      </c>
      <c r="AI149" s="14">
        <v>0.93525179856115104</v>
      </c>
      <c r="AJ149" s="16">
        <v>21.33</v>
      </c>
      <c r="AK149" s="16">
        <v>11.99</v>
      </c>
      <c r="AL149" s="14">
        <v>0.43788091889357705</v>
      </c>
      <c r="AM149" s="19">
        <v>2.5579999999999998</v>
      </c>
      <c r="AN149" s="19">
        <v>0.25700000000000001</v>
      </c>
      <c r="AO149" s="14">
        <v>0.89953088350273647</v>
      </c>
      <c r="AP149" s="12">
        <v>52538</v>
      </c>
      <c r="AQ149" s="12">
        <v>208</v>
      </c>
      <c r="AR149" s="14">
        <v>0.99604096082835281</v>
      </c>
      <c r="AS149" s="17">
        <v>0.08</v>
      </c>
      <c r="AT149" s="17">
        <v>0</v>
      </c>
      <c r="AU149" s="14">
        <v>1</v>
      </c>
    </row>
    <row r="150" spans="1:47" ht="33" customHeight="1" x14ac:dyDescent="0.15">
      <c r="A150" s="4" t="s">
        <v>246</v>
      </c>
      <c r="B150" s="4" t="s">
        <v>438</v>
      </c>
      <c r="C150" s="4" t="s">
        <v>444</v>
      </c>
      <c r="D150" s="4" t="s">
        <v>445</v>
      </c>
      <c r="E150" s="98">
        <v>5439</v>
      </c>
      <c r="F150" s="6" t="s">
        <v>449</v>
      </c>
      <c r="G150" s="6" t="s">
        <v>577</v>
      </c>
      <c r="H150" s="7" t="s">
        <v>380</v>
      </c>
      <c r="I150" s="4" t="s">
        <v>450</v>
      </c>
      <c r="J150" s="47">
        <v>143.5</v>
      </c>
      <c r="K150" s="10">
        <v>11000</v>
      </c>
      <c r="L150" s="12">
        <v>1985.2349999999999</v>
      </c>
      <c r="M150" s="17">
        <v>220</v>
      </c>
      <c r="N150" s="17">
        <v>10</v>
      </c>
      <c r="O150" s="17">
        <v>290</v>
      </c>
      <c r="P150" s="17">
        <v>20</v>
      </c>
      <c r="Q150" s="17">
        <v>520</v>
      </c>
      <c r="R150" s="17">
        <v>10</v>
      </c>
      <c r="S150" s="16">
        <v>50</v>
      </c>
      <c r="T150" s="16">
        <v>20</v>
      </c>
      <c r="U150" s="16">
        <v>24</v>
      </c>
      <c r="V150" s="16">
        <v>2</v>
      </c>
      <c r="W150" s="12" t="s">
        <v>451</v>
      </c>
      <c r="X150" s="12">
        <v>3000</v>
      </c>
      <c r="Y150" s="17">
        <v>2</v>
      </c>
      <c r="Z150" s="17">
        <v>1</v>
      </c>
      <c r="AA150" s="18">
        <v>86.2</v>
      </c>
      <c r="AB150" s="18">
        <v>1.1000000000000001</v>
      </c>
      <c r="AC150" s="14">
        <v>0.98723897911832947</v>
      </c>
      <c r="AD150" s="18">
        <v>72</v>
      </c>
      <c r="AE150" s="18">
        <v>8.6</v>
      </c>
      <c r="AF150" s="14">
        <v>0.88055555555555554</v>
      </c>
      <c r="AG150" s="18">
        <v>99.4</v>
      </c>
      <c r="AH150" s="18">
        <v>1.9</v>
      </c>
      <c r="AI150" s="14">
        <v>0.98088531187122741</v>
      </c>
      <c r="AJ150" s="16">
        <v>25.318999999999999</v>
      </c>
      <c r="AK150" s="16">
        <v>6.109</v>
      </c>
      <c r="AL150" s="14">
        <v>0.75871874876574907</v>
      </c>
      <c r="AM150" s="19">
        <v>2.024</v>
      </c>
      <c r="AN150" s="19">
        <v>0.35799999999999998</v>
      </c>
      <c r="AO150" s="14">
        <v>0.8231225296442688</v>
      </c>
      <c r="AP150" s="12">
        <v>68985</v>
      </c>
      <c r="AQ150" s="12">
        <v>274</v>
      </c>
      <c r="AR150" s="14">
        <v>0.99602812205551927</v>
      </c>
      <c r="AS150" s="17">
        <v>0.4</v>
      </c>
      <c r="AT150" s="17">
        <v>0</v>
      </c>
      <c r="AU150" s="14">
        <v>1</v>
      </c>
    </row>
    <row r="151" spans="1:47" ht="12.75" x14ac:dyDescent="0.15">
      <c r="A151" s="4" t="s">
        <v>21</v>
      </c>
      <c r="B151" s="4" t="s">
        <v>438</v>
      </c>
      <c r="C151" s="4" t="s">
        <v>444</v>
      </c>
      <c r="D151" s="4" t="s">
        <v>452</v>
      </c>
      <c r="E151" s="98">
        <v>10620</v>
      </c>
      <c r="F151" s="6" t="s">
        <v>453</v>
      </c>
      <c r="G151" s="6" t="s">
        <v>577</v>
      </c>
      <c r="H151" s="7" t="s">
        <v>454</v>
      </c>
      <c r="I151" s="4" t="s">
        <v>455</v>
      </c>
      <c r="J151" s="47">
        <v>18</v>
      </c>
      <c r="K151" s="10">
        <v>14000</v>
      </c>
      <c r="L151" s="12">
        <v>3876.3</v>
      </c>
      <c r="M151" s="17">
        <v>510</v>
      </c>
      <c r="N151" s="17">
        <v>15.7</v>
      </c>
      <c r="O151" s="17">
        <v>490</v>
      </c>
      <c r="P151" s="17">
        <v>18.2</v>
      </c>
      <c r="Q151" s="17">
        <v>210</v>
      </c>
      <c r="R151" s="17">
        <v>9.6999999999999993</v>
      </c>
      <c r="S151" s="16">
        <v>46</v>
      </c>
      <c r="T151" s="16">
        <v>13</v>
      </c>
      <c r="U151" s="16">
        <v>18</v>
      </c>
      <c r="V151" s="16">
        <v>0.9</v>
      </c>
      <c r="W151" s="12">
        <v>0</v>
      </c>
      <c r="X151" s="12">
        <v>0</v>
      </c>
      <c r="Y151" s="17">
        <v>0</v>
      </c>
      <c r="Z151" s="17">
        <v>0</v>
      </c>
      <c r="AA151" s="18">
        <v>355.2</v>
      </c>
      <c r="AB151" s="18">
        <v>7.88</v>
      </c>
      <c r="AC151" s="14">
        <v>0.97781531531531529</v>
      </c>
      <c r="AD151" s="18">
        <v>342.6</v>
      </c>
      <c r="AE151" s="18">
        <v>20.09</v>
      </c>
      <c r="AF151" s="14">
        <v>0.9413601868067718</v>
      </c>
      <c r="AG151" s="18">
        <v>134.19</v>
      </c>
      <c r="AH151" s="18">
        <v>2.63</v>
      </c>
      <c r="AI151" s="14">
        <v>0.98040092406289592</v>
      </c>
      <c r="AJ151" s="16">
        <v>29.78</v>
      </c>
      <c r="AK151" s="16">
        <v>9.58</v>
      </c>
      <c r="AL151" s="14">
        <v>0.6783075889858966</v>
      </c>
      <c r="AM151" s="19">
        <v>16</v>
      </c>
      <c r="AN151" s="19">
        <v>0.1</v>
      </c>
      <c r="AO151" s="14">
        <v>0.99375000000000002</v>
      </c>
      <c r="AP151" s="12">
        <v>0</v>
      </c>
      <c r="AQ151" s="12">
        <v>45</v>
      </c>
      <c r="AR151" s="14" t="s">
        <v>28</v>
      </c>
      <c r="AS151" s="17">
        <v>3</v>
      </c>
      <c r="AT151" s="17">
        <v>0</v>
      </c>
      <c r="AU151" s="14">
        <v>1</v>
      </c>
    </row>
    <row r="152" spans="1:47" ht="33" customHeight="1" x14ac:dyDescent="0.15">
      <c r="A152" s="4" t="s">
        <v>21</v>
      </c>
      <c r="B152" s="4" t="s">
        <v>438</v>
      </c>
      <c r="C152" s="4" t="s">
        <v>444</v>
      </c>
      <c r="D152" s="4" t="s">
        <v>456</v>
      </c>
      <c r="E152" s="98">
        <v>9244</v>
      </c>
      <c r="F152" s="6" t="s">
        <v>457</v>
      </c>
      <c r="G152" s="6" t="s">
        <v>577</v>
      </c>
      <c r="H152" s="74" t="s">
        <v>454</v>
      </c>
      <c r="I152" s="6" t="s">
        <v>458</v>
      </c>
      <c r="J152" s="47">
        <v>35.36</v>
      </c>
      <c r="K152" s="10">
        <v>23000</v>
      </c>
      <c r="L152" s="12">
        <v>3374.06</v>
      </c>
      <c r="M152" s="17">
        <v>600</v>
      </c>
      <c r="N152" s="17">
        <v>10</v>
      </c>
      <c r="O152" s="17">
        <v>700</v>
      </c>
      <c r="P152" s="17">
        <v>30</v>
      </c>
      <c r="Q152" s="17">
        <v>500</v>
      </c>
      <c r="R152" s="17">
        <v>10</v>
      </c>
      <c r="S152" s="16">
        <v>70</v>
      </c>
      <c r="T152" s="16">
        <v>20</v>
      </c>
      <c r="U152" s="16">
        <v>6</v>
      </c>
      <c r="V152" s="16">
        <v>0.5</v>
      </c>
      <c r="W152" s="12">
        <v>100000</v>
      </c>
      <c r="X152" s="12">
        <v>3000</v>
      </c>
      <c r="Y152" s="17">
        <v>6</v>
      </c>
      <c r="Z152" s="17">
        <v>1</v>
      </c>
      <c r="AA152" s="18">
        <v>546.83000000000004</v>
      </c>
      <c r="AB152" s="18">
        <v>2.4849999999999999</v>
      </c>
      <c r="AC152" s="14">
        <v>0.99545562606294458</v>
      </c>
      <c r="AD152" s="18">
        <v>324</v>
      </c>
      <c r="AE152" s="18">
        <v>23.7</v>
      </c>
      <c r="AF152" s="14">
        <v>0.92685185185185182</v>
      </c>
      <c r="AG152" s="18">
        <v>200</v>
      </c>
      <c r="AH152" s="18">
        <v>6.7</v>
      </c>
      <c r="AI152" s="14">
        <v>0.96650000000000003</v>
      </c>
      <c r="AJ152" s="16">
        <v>87</v>
      </c>
      <c r="AK152" s="16">
        <v>14.6</v>
      </c>
      <c r="AL152" s="14">
        <v>0.83218390804597697</v>
      </c>
      <c r="AM152" s="19">
        <v>4.1820000000000004</v>
      </c>
      <c r="AN152" s="19">
        <v>3.1E-2</v>
      </c>
      <c r="AO152" s="14">
        <v>0.99258727881396458</v>
      </c>
      <c r="AP152" s="12">
        <v>1007</v>
      </c>
      <c r="AQ152" s="12">
        <v>45</v>
      </c>
      <c r="AR152" s="14">
        <v>0.9553128103277061</v>
      </c>
      <c r="AS152" s="17">
        <v>4.8</v>
      </c>
      <c r="AT152" s="17">
        <v>0</v>
      </c>
      <c r="AU152" s="14">
        <v>1</v>
      </c>
    </row>
    <row r="153" spans="1:47" ht="33" customHeight="1" x14ac:dyDescent="0.15">
      <c r="A153" s="4" t="s">
        <v>21</v>
      </c>
      <c r="B153" s="4" t="s">
        <v>438</v>
      </c>
      <c r="C153" s="4" t="s">
        <v>459</v>
      </c>
      <c r="D153" s="4" t="s">
        <v>456</v>
      </c>
      <c r="E153" s="98">
        <v>81</v>
      </c>
      <c r="F153" s="6" t="s">
        <v>460</v>
      </c>
      <c r="G153" s="6" t="s">
        <v>577</v>
      </c>
      <c r="H153" s="74" t="s">
        <v>454</v>
      </c>
      <c r="I153" s="6" t="s">
        <v>458</v>
      </c>
      <c r="J153" s="47">
        <v>58.478099999999998</v>
      </c>
      <c r="K153" s="10">
        <v>1000</v>
      </c>
      <c r="L153" s="12">
        <v>29.565000000000001</v>
      </c>
      <c r="M153" s="17">
        <v>250</v>
      </c>
      <c r="N153" s="17">
        <v>8</v>
      </c>
      <c r="O153" s="17">
        <v>300</v>
      </c>
      <c r="P153" s="17">
        <v>25.2</v>
      </c>
      <c r="Q153" s="17">
        <v>140</v>
      </c>
      <c r="R153" s="17">
        <v>6.8</v>
      </c>
      <c r="S153" s="16">
        <v>60</v>
      </c>
      <c r="T153" s="16">
        <v>20</v>
      </c>
      <c r="U153" s="16">
        <v>10</v>
      </c>
      <c r="V153" s="16">
        <v>0.5</v>
      </c>
      <c r="W153" s="12">
        <v>0</v>
      </c>
      <c r="X153" s="12">
        <v>3000</v>
      </c>
      <c r="Y153" s="17">
        <v>0</v>
      </c>
      <c r="Z153" s="17">
        <v>0</v>
      </c>
      <c r="AA153" s="18">
        <v>507</v>
      </c>
      <c r="AB153" s="18">
        <v>3.7</v>
      </c>
      <c r="AC153" s="14">
        <v>0.9927021696252466</v>
      </c>
      <c r="AD153" s="18">
        <v>287.5</v>
      </c>
      <c r="AE153" s="18">
        <v>8.6999999999999993</v>
      </c>
      <c r="AF153" s="14">
        <v>0.96973913043478266</v>
      </c>
      <c r="AG153" s="18">
        <v>331.5</v>
      </c>
      <c r="AH153" s="18">
        <v>2.6</v>
      </c>
      <c r="AI153" s="14">
        <v>0.99215686274509807</v>
      </c>
      <c r="AJ153" s="16">
        <v>70.058999999999997</v>
      </c>
      <c r="AK153" s="16">
        <v>7.1689999999999996</v>
      </c>
      <c r="AL153" s="14">
        <v>0.89767196220328582</v>
      </c>
      <c r="AM153" s="19">
        <v>7.1740000000000004</v>
      </c>
      <c r="AN153" s="19">
        <v>0.06</v>
      </c>
      <c r="AO153" s="14">
        <v>0.99163646501254532</v>
      </c>
      <c r="AP153" s="12">
        <v>374515</v>
      </c>
      <c r="AQ153" s="12">
        <v>68</v>
      </c>
      <c r="AR153" s="14">
        <v>0.99981843183851116</v>
      </c>
      <c r="AS153" s="17">
        <v>3.9</v>
      </c>
      <c r="AT153" s="17">
        <v>0</v>
      </c>
      <c r="AU153" s="14">
        <v>1</v>
      </c>
    </row>
    <row r="154" spans="1:47" ht="33" customHeight="1" x14ac:dyDescent="0.15">
      <c r="A154" s="4" t="s">
        <v>21</v>
      </c>
      <c r="B154" s="4" t="s">
        <v>438</v>
      </c>
      <c r="C154" s="4" t="s">
        <v>444</v>
      </c>
      <c r="D154" s="4" t="s">
        <v>448</v>
      </c>
      <c r="E154" s="98">
        <v>3833</v>
      </c>
      <c r="F154" s="6" t="s">
        <v>461</v>
      </c>
      <c r="G154" s="6" t="s">
        <v>577</v>
      </c>
      <c r="H154" s="74" t="s">
        <v>345</v>
      </c>
      <c r="I154" s="6" t="s">
        <v>462</v>
      </c>
      <c r="J154" s="47">
        <v>238.4</v>
      </c>
      <c r="K154" s="10">
        <v>6200</v>
      </c>
      <c r="L154" s="12">
        <v>1399.0450000000001</v>
      </c>
      <c r="M154" s="17">
        <v>215</v>
      </c>
      <c r="N154" s="17">
        <v>10</v>
      </c>
      <c r="O154" s="17">
        <v>148</v>
      </c>
      <c r="P154" s="17">
        <v>40</v>
      </c>
      <c r="Q154" s="17">
        <v>173</v>
      </c>
      <c r="R154" s="17">
        <v>10</v>
      </c>
      <c r="S154" s="16">
        <v>56</v>
      </c>
      <c r="T154" s="16">
        <v>20</v>
      </c>
      <c r="U154" s="16">
        <v>4</v>
      </c>
      <c r="V154" s="16">
        <v>2</v>
      </c>
      <c r="W154" s="12">
        <v>100000</v>
      </c>
      <c r="X154" s="12">
        <v>3000</v>
      </c>
      <c r="Y154" s="17">
        <v>0</v>
      </c>
      <c r="Z154" s="17">
        <v>0</v>
      </c>
      <c r="AA154" s="18">
        <v>180.8</v>
      </c>
      <c r="AB154" s="18">
        <v>1.4</v>
      </c>
      <c r="AC154" s="14">
        <v>0.99225663716814161</v>
      </c>
      <c r="AD154" s="18">
        <v>84.4</v>
      </c>
      <c r="AE154" s="18">
        <v>8.3000000000000007</v>
      </c>
      <c r="AF154" s="14">
        <v>0.90165876777251186</v>
      </c>
      <c r="AG154" s="18">
        <v>91.9</v>
      </c>
      <c r="AH154" s="18">
        <v>0.9</v>
      </c>
      <c r="AI154" s="14">
        <v>0.99020674646354734</v>
      </c>
      <c r="AJ154" s="16">
        <v>31.408000000000001</v>
      </c>
      <c r="AK154" s="16">
        <v>9.3520000000000003</v>
      </c>
      <c r="AL154" s="14">
        <v>0.70224146714212932</v>
      </c>
      <c r="AM154" s="19">
        <v>4.0940000000000003</v>
      </c>
      <c r="AN154" s="19">
        <v>0.114</v>
      </c>
      <c r="AO154" s="14">
        <v>0.97215437225207624</v>
      </c>
      <c r="AP154" s="12">
        <v>23149</v>
      </c>
      <c r="AQ154" s="12">
        <v>30</v>
      </c>
      <c r="AR154" s="14">
        <v>0.99870404769104493</v>
      </c>
      <c r="AS154" s="17">
        <v>3.2</v>
      </c>
      <c r="AT154" s="17">
        <v>0</v>
      </c>
      <c r="AU154" s="14">
        <v>1</v>
      </c>
    </row>
    <row r="155" spans="1:47" ht="33" customHeight="1" x14ac:dyDescent="0.15">
      <c r="A155" s="4" t="s">
        <v>21</v>
      </c>
      <c r="B155" s="4" t="s">
        <v>438</v>
      </c>
      <c r="C155" s="4" t="s">
        <v>444</v>
      </c>
      <c r="D155" s="4" t="s">
        <v>448</v>
      </c>
      <c r="E155" s="98">
        <v>2545</v>
      </c>
      <c r="F155" s="6" t="s">
        <v>463</v>
      </c>
      <c r="G155" s="6" t="s">
        <v>577</v>
      </c>
      <c r="H155" s="74" t="s">
        <v>380</v>
      </c>
      <c r="I155" s="6" t="s">
        <v>464</v>
      </c>
      <c r="J155" s="47">
        <v>1.32</v>
      </c>
      <c r="K155" s="10">
        <v>5500</v>
      </c>
      <c r="L155" s="12">
        <v>928.92499999999995</v>
      </c>
      <c r="M155" s="17">
        <v>300</v>
      </c>
      <c r="N155" s="17">
        <v>20</v>
      </c>
      <c r="O155" s="17">
        <v>300</v>
      </c>
      <c r="P155" s="17">
        <v>40</v>
      </c>
      <c r="Q155" s="17">
        <v>250</v>
      </c>
      <c r="R155" s="17">
        <v>20</v>
      </c>
      <c r="S155" s="16">
        <v>60</v>
      </c>
      <c r="T155" s="16">
        <v>20</v>
      </c>
      <c r="U155" s="16">
        <v>20</v>
      </c>
      <c r="V155" s="16">
        <v>2</v>
      </c>
      <c r="W155" s="12">
        <v>0</v>
      </c>
      <c r="X155" s="12">
        <v>3000</v>
      </c>
      <c r="Y155" s="17">
        <v>0</v>
      </c>
      <c r="Z155" s="17">
        <v>1</v>
      </c>
      <c r="AA155" s="18">
        <v>161.07</v>
      </c>
      <c r="AB155" s="18">
        <v>1.0660000000000001</v>
      </c>
      <c r="AC155" s="14">
        <v>0.99338175948345442</v>
      </c>
      <c r="AD155" s="18">
        <v>101.9</v>
      </c>
      <c r="AE155" s="18">
        <v>6.3</v>
      </c>
      <c r="AF155" s="14">
        <v>0.93817468105986257</v>
      </c>
      <c r="AG155" s="18">
        <v>87.5</v>
      </c>
      <c r="AH155" s="18">
        <v>1</v>
      </c>
      <c r="AI155" s="14">
        <v>0.98857142857142855</v>
      </c>
      <c r="AJ155" s="16">
        <v>20.5</v>
      </c>
      <c r="AK155" s="16">
        <v>4</v>
      </c>
      <c r="AL155" s="14">
        <v>0.80487804878048785</v>
      </c>
      <c r="AM155" s="19">
        <v>3.6</v>
      </c>
      <c r="AN155" s="19">
        <v>0.1</v>
      </c>
      <c r="AO155" s="14">
        <v>0.97222222222222221</v>
      </c>
      <c r="AP155" s="12">
        <v>26088</v>
      </c>
      <c r="AQ155" s="12">
        <v>58.8</v>
      </c>
      <c r="AR155" s="14">
        <v>0.99774609015639371</v>
      </c>
      <c r="AS155" s="17">
        <v>1.96</v>
      </c>
      <c r="AT155" s="17">
        <v>0</v>
      </c>
      <c r="AU155" s="14">
        <v>1</v>
      </c>
    </row>
    <row r="156" spans="1:47" ht="33" customHeight="1" x14ac:dyDescent="0.15">
      <c r="A156" s="4" t="s">
        <v>21</v>
      </c>
      <c r="B156" s="4" t="s">
        <v>438</v>
      </c>
      <c r="C156" s="4" t="s">
        <v>444</v>
      </c>
      <c r="D156" s="4" t="s">
        <v>448</v>
      </c>
      <c r="E156" s="98">
        <v>1477</v>
      </c>
      <c r="F156" s="6" t="s">
        <v>465</v>
      </c>
      <c r="G156" s="6" t="s">
        <v>577</v>
      </c>
      <c r="H156" s="74" t="s">
        <v>466</v>
      </c>
      <c r="I156" s="6" t="s">
        <v>467</v>
      </c>
      <c r="J156" s="47">
        <v>108.2</v>
      </c>
      <c r="K156" s="10">
        <v>3600</v>
      </c>
      <c r="L156" s="12">
        <v>539.10500000000002</v>
      </c>
      <c r="M156" s="17">
        <v>80</v>
      </c>
      <c r="N156" s="17">
        <v>10</v>
      </c>
      <c r="O156" s="17">
        <v>130</v>
      </c>
      <c r="P156" s="17">
        <v>40</v>
      </c>
      <c r="Q156" s="17">
        <v>120</v>
      </c>
      <c r="R156" s="17">
        <v>10</v>
      </c>
      <c r="S156" s="16">
        <v>30</v>
      </c>
      <c r="T156" s="16">
        <v>20</v>
      </c>
      <c r="U156" s="16">
        <v>6</v>
      </c>
      <c r="V156" s="16">
        <v>2</v>
      </c>
      <c r="W156" s="12" t="s">
        <v>451</v>
      </c>
      <c r="X156" s="12">
        <v>3000</v>
      </c>
      <c r="Y156" s="17" t="s">
        <v>451</v>
      </c>
      <c r="Z156" s="17">
        <v>1</v>
      </c>
      <c r="AA156" s="18">
        <v>100.5</v>
      </c>
      <c r="AB156" s="18">
        <v>1.3</v>
      </c>
      <c r="AC156" s="14">
        <v>0.98706467661691544</v>
      </c>
      <c r="AD156" s="18">
        <v>75.3</v>
      </c>
      <c r="AE156" s="18">
        <v>6.9</v>
      </c>
      <c r="AF156" s="14">
        <v>0.9083665338645418</v>
      </c>
      <c r="AG156" s="18">
        <v>109.4</v>
      </c>
      <c r="AH156" s="18">
        <v>2.2000000000000002</v>
      </c>
      <c r="AI156" s="14">
        <v>0.979890310786106</v>
      </c>
      <c r="AJ156" s="16">
        <v>27.216999999999999</v>
      </c>
      <c r="AK156" s="16">
        <v>9.4939999999999998</v>
      </c>
      <c r="AL156" s="14">
        <v>0.65117389866627473</v>
      </c>
      <c r="AM156" s="19">
        <v>3.2160000000000002</v>
      </c>
      <c r="AN156" s="19">
        <v>0.159</v>
      </c>
      <c r="AO156" s="14">
        <v>0.95055970149253732</v>
      </c>
      <c r="AP156" s="12">
        <v>72000</v>
      </c>
      <c r="AQ156" s="12">
        <v>42</v>
      </c>
      <c r="AR156" s="14">
        <v>0.99941666666666662</v>
      </c>
      <c r="AS156" s="17">
        <v>4.0999999999999996</v>
      </c>
      <c r="AT156" s="17">
        <v>0.03</v>
      </c>
      <c r="AU156" s="14">
        <v>0.99268292682926829</v>
      </c>
    </row>
    <row r="157" spans="1:47" ht="33" customHeight="1" x14ac:dyDescent="0.15">
      <c r="A157" s="4" t="s">
        <v>21</v>
      </c>
      <c r="B157" s="4" t="s">
        <v>438</v>
      </c>
      <c r="C157" s="4" t="s">
        <v>444</v>
      </c>
      <c r="D157" s="4" t="s">
        <v>448</v>
      </c>
      <c r="E157" s="98">
        <v>346.2</v>
      </c>
      <c r="F157" s="6" t="s">
        <v>468</v>
      </c>
      <c r="G157" s="6" t="s">
        <v>577</v>
      </c>
      <c r="H157" s="74" t="s">
        <v>380</v>
      </c>
      <c r="I157" s="6" t="s">
        <v>469</v>
      </c>
      <c r="J157" s="47">
        <v>300.26600000000002</v>
      </c>
      <c r="K157" s="10">
        <v>1000</v>
      </c>
      <c r="L157" s="12">
        <v>126.363</v>
      </c>
      <c r="M157" s="17">
        <v>100</v>
      </c>
      <c r="N157" s="17">
        <v>10</v>
      </c>
      <c r="O157" s="17">
        <v>96</v>
      </c>
      <c r="P157" s="17">
        <v>30</v>
      </c>
      <c r="Q157" s="17">
        <v>117</v>
      </c>
      <c r="R157" s="17">
        <v>10</v>
      </c>
      <c r="S157" s="16">
        <v>35</v>
      </c>
      <c r="T157" s="16">
        <v>20</v>
      </c>
      <c r="U157" s="16">
        <v>7</v>
      </c>
      <c r="V157" s="16">
        <v>2</v>
      </c>
      <c r="W157" s="12">
        <v>100000</v>
      </c>
      <c r="X157" s="12">
        <v>3000</v>
      </c>
      <c r="Y157" s="17">
        <v>0</v>
      </c>
      <c r="Z157" s="17">
        <v>0</v>
      </c>
      <c r="AA157" s="18">
        <v>215.3</v>
      </c>
      <c r="AB157" s="18">
        <v>1.7</v>
      </c>
      <c r="AC157" s="14">
        <v>0.99210404087320014</v>
      </c>
      <c r="AD157" s="18">
        <v>102.2</v>
      </c>
      <c r="AE157" s="18">
        <v>8.6</v>
      </c>
      <c r="AF157" s="14">
        <v>0.91585127201565553</v>
      </c>
      <c r="AG157" s="18">
        <v>219.7</v>
      </c>
      <c r="AH157" s="18">
        <v>1.9</v>
      </c>
      <c r="AI157" s="14">
        <v>0.99135184342284932</v>
      </c>
      <c r="AJ157" s="16">
        <v>40.298999999999999</v>
      </c>
      <c r="AK157" s="16">
        <v>9.7260000000000009</v>
      </c>
      <c r="AL157" s="14">
        <v>0.75865406089481124</v>
      </c>
      <c r="AM157" s="19">
        <v>3.968</v>
      </c>
      <c r="AN157" s="19">
        <v>2.8000000000000001E-2</v>
      </c>
      <c r="AO157" s="14">
        <v>0.99294354838709675</v>
      </c>
      <c r="AP157" s="12">
        <v>135257</v>
      </c>
      <c r="AQ157" s="12">
        <v>79.599999999999994</v>
      </c>
      <c r="AR157" s="14">
        <v>0.99941149071767077</v>
      </c>
      <c r="AS157" s="17">
        <v>0.9</v>
      </c>
      <c r="AT157" s="17">
        <v>0.03</v>
      </c>
      <c r="AU157" s="14">
        <v>0.96666666666666667</v>
      </c>
    </row>
    <row r="158" spans="1:47" ht="33" customHeight="1" x14ac:dyDescent="0.15">
      <c r="A158" s="4" t="s">
        <v>21</v>
      </c>
      <c r="B158" s="4" t="s">
        <v>438</v>
      </c>
      <c r="C158" s="4" t="s">
        <v>444</v>
      </c>
      <c r="D158" s="4" t="s">
        <v>470</v>
      </c>
      <c r="E158" s="98">
        <v>145184</v>
      </c>
      <c r="F158" s="6" t="s">
        <v>471</v>
      </c>
      <c r="G158" s="6" t="s">
        <v>577</v>
      </c>
      <c r="H158" s="7" t="s">
        <v>472</v>
      </c>
      <c r="I158" s="4" t="s">
        <v>472</v>
      </c>
      <c r="J158" s="47">
        <v>445.98820000000001</v>
      </c>
      <c r="K158" s="10">
        <v>185000</v>
      </c>
      <c r="L158" s="12">
        <v>52992.160000000003</v>
      </c>
      <c r="M158" s="17">
        <v>281</v>
      </c>
      <c r="N158" s="17">
        <v>7</v>
      </c>
      <c r="O158" s="17">
        <v>158</v>
      </c>
      <c r="P158" s="17">
        <v>35</v>
      </c>
      <c r="Q158" s="17">
        <v>32</v>
      </c>
      <c r="R158" s="17">
        <v>8</v>
      </c>
      <c r="S158" s="16">
        <v>41.2</v>
      </c>
      <c r="T158" s="16">
        <v>15</v>
      </c>
      <c r="U158" s="16">
        <v>12.1</v>
      </c>
      <c r="V158" s="16">
        <v>0.5</v>
      </c>
      <c r="W158" s="12">
        <v>0</v>
      </c>
      <c r="X158" s="12">
        <v>1000</v>
      </c>
      <c r="Y158" s="17">
        <v>0</v>
      </c>
      <c r="Z158" s="17">
        <v>0</v>
      </c>
      <c r="AA158" s="18">
        <v>268.3</v>
      </c>
      <c r="AB158" s="18">
        <v>0.9</v>
      </c>
      <c r="AC158" s="14">
        <v>0.99664554603056277</v>
      </c>
      <c r="AD158" s="18">
        <v>108</v>
      </c>
      <c r="AE158" s="18">
        <v>22.5</v>
      </c>
      <c r="AF158" s="14">
        <v>0.79166666666666663</v>
      </c>
      <c r="AG158" s="18">
        <v>55.4</v>
      </c>
      <c r="AH158" s="18">
        <v>1.7</v>
      </c>
      <c r="AI158" s="14">
        <v>0.96931407942238268</v>
      </c>
      <c r="AJ158" s="16">
        <v>46.563000000000002</v>
      </c>
      <c r="AK158" s="16">
        <v>8.5809999999999995</v>
      </c>
      <c r="AL158" s="14">
        <v>0.81571204604514314</v>
      </c>
      <c r="AM158" s="19">
        <v>3.4980000000000002</v>
      </c>
      <c r="AN158" s="19">
        <v>6.3E-2</v>
      </c>
      <c r="AO158" s="14">
        <v>0.98198970840480271</v>
      </c>
      <c r="AP158" s="12">
        <v>1905</v>
      </c>
      <c r="AQ158" s="12">
        <v>30</v>
      </c>
      <c r="AR158" s="14">
        <v>0.98425196850393704</v>
      </c>
      <c r="AS158" s="17">
        <v>4.9000000000000004</v>
      </c>
      <c r="AT158" s="17">
        <v>0</v>
      </c>
      <c r="AU158" s="14">
        <v>1</v>
      </c>
    </row>
    <row r="159" spans="1:47" ht="33" customHeight="1" x14ac:dyDescent="0.15">
      <c r="A159" s="4" t="s">
        <v>21</v>
      </c>
      <c r="B159" s="4" t="s">
        <v>438</v>
      </c>
      <c r="C159" s="4" t="s">
        <v>444</v>
      </c>
      <c r="D159" s="4" t="s">
        <v>470</v>
      </c>
      <c r="E159" s="98">
        <v>4326</v>
      </c>
      <c r="F159" s="6" t="s">
        <v>473</v>
      </c>
      <c r="G159" s="6" t="s">
        <v>577</v>
      </c>
      <c r="H159" s="7" t="s">
        <v>472</v>
      </c>
      <c r="I159" s="4" t="s">
        <v>474</v>
      </c>
      <c r="J159" s="47">
        <v>195.37629999999999</v>
      </c>
      <c r="K159" s="10">
        <v>10000</v>
      </c>
      <c r="L159" s="12">
        <v>1578.99</v>
      </c>
      <c r="M159" s="17">
        <v>193</v>
      </c>
      <c r="N159" s="17">
        <v>7</v>
      </c>
      <c r="O159" s="17">
        <v>201</v>
      </c>
      <c r="P159" s="17">
        <v>35</v>
      </c>
      <c r="Q159" s="17">
        <v>155</v>
      </c>
      <c r="R159" s="17">
        <v>8</v>
      </c>
      <c r="S159" s="16">
        <v>46</v>
      </c>
      <c r="T159" s="16">
        <v>15</v>
      </c>
      <c r="U159" s="16">
        <v>7</v>
      </c>
      <c r="V159" s="16">
        <v>0.5</v>
      </c>
      <c r="W159" s="12">
        <v>0</v>
      </c>
      <c r="X159" s="12">
        <v>1000</v>
      </c>
      <c r="Y159" s="17">
        <v>0</v>
      </c>
      <c r="Z159" s="17">
        <v>0</v>
      </c>
      <c r="AA159" s="18">
        <v>129.30000000000001</v>
      </c>
      <c r="AB159" s="18">
        <v>1.2</v>
      </c>
      <c r="AC159" s="14">
        <v>0.99071925754060319</v>
      </c>
      <c r="AD159" s="18">
        <v>86.9</v>
      </c>
      <c r="AE159" s="18">
        <v>8.1999999999999993</v>
      </c>
      <c r="AF159" s="14">
        <v>0.90563866513233604</v>
      </c>
      <c r="AG159" s="18">
        <v>153.1</v>
      </c>
      <c r="AH159" s="18">
        <v>2.8</v>
      </c>
      <c r="AI159" s="14">
        <v>0.98171129980404959</v>
      </c>
      <c r="AJ159" s="16">
        <v>24.21</v>
      </c>
      <c r="AK159" s="16">
        <v>8.0630000000000006</v>
      </c>
      <c r="AL159" s="14">
        <v>0.6669558033870302</v>
      </c>
      <c r="AM159" s="19">
        <v>2.46</v>
      </c>
      <c r="AN159" s="19">
        <v>8.8999999999999996E-2</v>
      </c>
      <c r="AO159" s="14">
        <v>0.96382113821138216</v>
      </c>
      <c r="AP159" s="12">
        <v>141378</v>
      </c>
      <c r="AQ159" s="12">
        <v>30</v>
      </c>
      <c r="AR159" s="14">
        <v>0.99978780291134406</v>
      </c>
      <c r="AS159" s="17">
        <v>1</v>
      </c>
      <c r="AT159" s="17">
        <v>0</v>
      </c>
      <c r="AU159" s="14">
        <v>1</v>
      </c>
    </row>
    <row r="160" spans="1:47" ht="33" customHeight="1" x14ac:dyDescent="0.15">
      <c r="A160" s="4" t="s">
        <v>21</v>
      </c>
      <c r="B160" s="4" t="s">
        <v>438</v>
      </c>
      <c r="C160" s="4" t="s">
        <v>444</v>
      </c>
      <c r="D160" s="4" t="s">
        <v>470</v>
      </c>
      <c r="E160" s="98">
        <v>7659</v>
      </c>
      <c r="F160" s="6" t="s">
        <v>475</v>
      </c>
      <c r="G160" s="6" t="s">
        <v>577</v>
      </c>
      <c r="H160" s="74" t="s">
        <v>472</v>
      </c>
      <c r="I160" s="6" t="s">
        <v>474</v>
      </c>
      <c r="J160" s="47">
        <v>83.96</v>
      </c>
      <c r="K160" s="10">
        <v>17000</v>
      </c>
      <c r="L160" s="12">
        <v>2795.5349999999999</v>
      </c>
      <c r="M160" s="17">
        <v>150</v>
      </c>
      <c r="N160" s="17">
        <v>7</v>
      </c>
      <c r="O160" s="17">
        <v>249</v>
      </c>
      <c r="P160" s="17">
        <v>18</v>
      </c>
      <c r="Q160" s="17">
        <v>77</v>
      </c>
      <c r="R160" s="17">
        <v>6</v>
      </c>
      <c r="S160" s="16">
        <v>25.1</v>
      </c>
      <c r="T160" s="16">
        <v>10</v>
      </c>
      <c r="U160" s="16">
        <v>14.4</v>
      </c>
      <c r="V160" s="16">
        <v>0.5</v>
      </c>
      <c r="W160" s="12">
        <v>150000</v>
      </c>
      <c r="X160" s="12">
        <v>1000</v>
      </c>
      <c r="Y160" s="17">
        <v>0</v>
      </c>
      <c r="Z160" s="17">
        <v>0</v>
      </c>
      <c r="AA160" s="18">
        <v>87.9</v>
      </c>
      <c r="AB160" s="18">
        <v>1.1000000000000001</v>
      </c>
      <c r="AC160" s="14">
        <v>0.98748577929465298</v>
      </c>
      <c r="AD160" s="18">
        <v>67.900000000000006</v>
      </c>
      <c r="AE160" s="18">
        <v>4.5999999999999996</v>
      </c>
      <c r="AF160" s="14">
        <v>0.93225331369661268</v>
      </c>
      <c r="AG160" s="18">
        <v>84.6</v>
      </c>
      <c r="AH160" s="18">
        <v>1.9</v>
      </c>
      <c r="AI160" s="14">
        <v>0.97754137115839246</v>
      </c>
      <c r="AJ160" s="16">
        <v>19.556999999999999</v>
      </c>
      <c r="AK160" s="16">
        <v>3.645</v>
      </c>
      <c r="AL160" s="14">
        <v>0.81362172112287157</v>
      </c>
      <c r="AM160" s="19">
        <v>0.89400000000000002</v>
      </c>
      <c r="AN160" s="19">
        <v>2.7E-2</v>
      </c>
      <c r="AO160" s="14">
        <v>0.96979865771812079</v>
      </c>
      <c r="AP160" s="12">
        <v>16192</v>
      </c>
      <c r="AQ160" s="12">
        <v>30</v>
      </c>
      <c r="AR160" s="14">
        <v>0.99814723320158105</v>
      </c>
      <c r="AS160" s="17">
        <v>1.4</v>
      </c>
      <c r="AT160" s="17">
        <v>0</v>
      </c>
      <c r="AU160" s="14">
        <v>1</v>
      </c>
    </row>
    <row r="161" spans="1:47" ht="33" customHeight="1" x14ac:dyDescent="0.15">
      <c r="A161" s="4" t="s">
        <v>21</v>
      </c>
      <c r="B161" s="4" t="s">
        <v>438</v>
      </c>
      <c r="C161" s="4" t="s">
        <v>444</v>
      </c>
      <c r="D161" s="4" t="s">
        <v>470</v>
      </c>
      <c r="E161" s="98">
        <v>87.999999999999986</v>
      </c>
      <c r="F161" s="6" t="s">
        <v>476</v>
      </c>
      <c r="G161" s="6" t="s">
        <v>577</v>
      </c>
      <c r="H161" s="74" t="s">
        <v>472</v>
      </c>
      <c r="I161" s="6" t="s">
        <v>477</v>
      </c>
      <c r="J161" s="47">
        <v>7.8280000000000003</v>
      </c>
      <c r="K161" s="10">
        <v>190</v>
      </c>
      <c r="L161" s="12">
        <v>32.119999999999997</v>
      </c>
      <c r="M161" s="17">
        <v>570</v>
      </c>
      <c r="N161" s="17">
        <v>10</v>
      </c>
      <c r="O161" s="17">
        <v>350</v>
      </c>
      <c r="P161" s="17">
        <v>40</v>
      </c>
      <c r="Q161" s="17">
        <v>310</v>
      </c>
      <c r="R161" s="17">
        <v>10</v>
      </c>
      <c r="S161" s="16">
        <v>50</v>
      </c>
      <c r="T161" s="16">
        <v>20</v>
      </c>
      <c r="U161" s="16">
        <v>9</v>
      </c>
      <c r="V161" s="16">
        <v>0.5</v>
      </c>
      <c r="W161" s="12">
        <v>150000</v>
      </c>
      <c r="X161" s="12">
        <v>1000</v>
      </c>
      <c r="Y161" s="17">
        <v>0</v>
      </c>
      <c r="Z161" s="17">
        <v>0</v>
      </c>
      <c r="AA161" s="18">
        <v>171.2</v>
      </c>
      <c r="AB161" s="18">
        <v>4.5999999999999996</v>
      </c>
      <c r="AC161" s="14">
        <v>0.97313084112149528</v>
      </c>
      <c r="AD161" s="18">
        <v>440.6</v>
      </c>
      <c r="AE161" s="18">
        <v>7.5</v>
      </c>
      <c r="AF161" s="14">
        <v>0.98297775760326822</v>
      </c>
      <c r="AG161" s="18">
        <v>194.9</v>
      </c>
      <c r="AH161" s="18">
        <v>4.3</v>
      </c>
      <c r="AI161" s="14">
        <v>0.97793740379681893</v>
      </c>
      <c r="AJ161" s="16">
        <v>22.379000000000001</v>
      </c>
      <c r="AK161" s="16">
        <v>1.3959999999999999</v>
      </c>
      <c r="AL161" s="14">
        <v>0.93762009026319315</v>
      </c>
      <c r="AM161" s="19">
        <v>1.536</v>
      </c>
      <c r="AN161" s="19">
        <v>0.13900000000000001</v>
      </c>
      <c r="AO161" s="14">
        <v>0.90950520833333337</v>
      </c>
      <c r="AP161" s="12">
        <v>3000</v>
      </c>
      <c r="AQ161" s="12">
        <v>25</v>
      </c>
      <c r="AR161" s="14">
        <v>0.9916666666666667</v>
      </c>
      <c r="AS161" s="17">
        <v>4.0999999999999996</v>
      </c>
      <c r="AT161" s="17">
        <v>0</v>
      </c>
      <c r="AU161" s="14">
        <v>1</v>
      </c>
    </row>
    <row r="162" spans="1:47" ht="33" customHeight="1" x14ac:dyDescent="0.15">
      <c r="A162" s="4" t="s">
        <v>21</v>
      </c>
      <c r="B162" s="4" t="s">
        <v>438</v>
      </c>
      <c r="C162" s="4" t="s">
        <v>444</v>
      </c>
      <c r="D162" s="4" t="s">
        <v>478</v>
      </c>
      <c r="E162" s="98">
        <v>1364</v>
      </c>
      <c r="F162" s="6" t="s">
        <v>479</v>
      </c>
      <c r="G162" s="6" t="s">
        <v>577</v>
      </c>
      <c r="H162" s="74" t="s">
        <v>480</v>
      </c>
      <c r="I162" s="6" t="s">
        <v>481</v>
      </c>
      <c r="J162" s="47">
        <v>94.2</v>
      </c>
      <c r="K162" s="10">
        <v>2500</v>
      </c>
      <c r="L162" s="12">
        <v>497.86</v>
      </c>
      <c r="M162" s="17">
        <v>144.30000000000001</v>
      </c>
      <c r="N162" s="17">
        <v>10</v>
      </c>
      <c r="O162" s="17">
        <v>161.80000000000001</v>
      </c>
      <c r="P162" s="17">
        <v>20</v>
      </c>
      <c r="Q162" s="17">
        <v>147.30000000000001</v>
      </c>
      <c r="R162" s="17">
        <v>10</v>
      </c>
      <c r="S162" s="16">
        <v>40.6</v>
      </c>
      <c r="T162" s="16">
        <v>10</v>
      </c>
      <c r="U162" s="16">
        <v>6.7</v>
      </c>
      <c r="V162" s="16">
        <v>2</v>
      </c>
      <c r="W162" s="12">
        <v>0</v>
      </c>
      <c r="X162" s="12">
        <v>0</v>
      </c>
      <c r="Y162" s="17">
        <v>0</v>
      </c>
      <c r="Z162" s="17">
        <v>0</v>
      </c>
      <c r="AA162" s="18">
        <v>150.9</v>
      </c>
      <c r="AB162" s="18">
        <v>2.1</v>
      </c>
      <c r="AC162" s="14">
        <v>0.98608349900596426</v>
      </c>
      <c r="AD162" s="18">
        <v>70.900000000000006</v>
      </c>
      <c r="AE162" s="18">
        <v>7.3</v>
      </c>
      <c r="AF162" s="14">
        <v>0.89703808180535971</v>
      </c>
      <c r="AG162" s="18">
        <v>140.4</v>
      </c>
      <c r="AH162" s="18">
        <v>2.4</v>
      </c>
      <c r="AI162" s="14">
        <v>0.98290598290598286</v>
      </c>
      <c r="AJ162" s="16">
        <v>34.384</v>
      </c>
      <c r="AK162" s="16">
        <v>3.899</v>
      </c>
      <c r="AL162" s="14">
        <v>0.88660423452768733</v>
      </c>
      <c r="AM162" s="19">
        <v>3.9750000000000001</v>
      </c>
      <c r="AN162" s="19">
        <v>5.5E-2</v>
      </c>
      <c r="AO162" s="14">
        <v>0.98616352201257862</v>
      </c>
      <c r="AP162" s="12">
        <v>86773</v>
      </c>
      <c r="AQ162" s="12">
        <v>25</v>
      </c>
      <c r="AR162" s="14">
        <v>0.99971189194795618</v>
      </c>
      <c r="AS162" s="17">
        <v>0.5</v>
      </c>
      <c r="AT162" s="17">
        <v>0</v>
      </c>
      <c r="AU162" s="14">
        <v>1</v>
      </c>
    </row>
    <row r="163" spans="1:47" ht="33" customHeight="1" x14ac:dyDescent="0.15">
      <c r="A163" s="4" t="s">
        <v>21</v>
      </c>
      <c r="B163" s="4" t="s">
        <v>438</v>
      </c>
      <c r="C163" s="4" t="s">
        <v>444</v>
      </c>
      <c r="D163" s="4" t="s">
        <v>478</v>
      </c>
      <c r="E163" s="98">
        <v>307</v>
      </c>
      <c r="F163" s="6" t="s">
        <v>482</v>
      </c>
      <c r="G163" s="6" t="s">
        <v>577</v>
      </c>
      <c r="H163" s="74" t="s">
        <v>480</v>
      </c>
      <c r="I163" s="6" t="s">
        <v>481</v>
      </c>
      <c r="J163" s="47">
        <v>82.299400000000006</v>
      </c>
      <c r="K163" s="10">
        <v>2000</v>
      </c>
      <c r="L163" s="12">
        <v>112.05500000000001</v>
      </c>
      <c r="M163" s="17">
        <v>115</v>
      </c>
      <c r="N163" s="17">
        <v>10</v>
      </c>
      <c r="O163" s="17">
        <v>160</v>
      </c>
      <c r="P163" s="17">
        <v>12</v>
      </c>
      <c r="Q163" s="17">
        <v>105</v>
      </c>
      <c r="R163" s="17">
        <v>8</v>
      </c>
      <c r="S163" s="16">
        <v>45</v>
      </c>
      <c r="T163" s="16">
        <v>20</v>
      </c>
      <c r="U163" s="16">
        <v>6.6</v>
      </c>
      <c r="V163" s="16">
        <v>2</v>
      </c>
      <c r="W163" s="12">
        <v>0</v>
      </c>
      <c r="X163" s="12">
        <v>0</v>
      </c>
      <c r="Y163" s="17">
        <v>0</v>
      </c>
      <c r="Z163" s="17">
        <v>0</v>
      </c>
      <c r="AA163" s="18">
        <v>172.4</v>
      </c>
      <c r="AB163" s="18">
        <v>2.5</v>
      </c>
      <c r="AC163" s="14">
        <v>0.98549883990719256</v>
      </c>
      <c r="AD163" s="18">
        <v>144.69999999999999</v>
      </c>
      <c r="AE163" s="18">
        <v>7.6</v>
      </c>
      <c r="AF163" s="14">
        <v>0.94747753973738769</v>
      </c>
      <c r="AG163" s="18">
        <v>169.3</v>
      </c>
      <c r="AH163" s="18">
        <v>1.4</v>
      </c>
      <c r="AI163" s="14">
        <v>0.99173065564087415</v>
      </c>
      <c r="AJ163" s="16">
        <v>49.366</v>
      </c>
      <c r="AK163" s="16">
        <v>5.83</v>
      </c>
      <c r="AL163" s="14">
        <v>0.88190252400437552</v>
      </c>
      <c r="AM163" s="19">
        <v>6.1529999999999996</v>
      </c>
      <c r="AN163" s="19">
        <v>6.3E-2</v>
      </c>
      <c r="AO163" s="14">
        <v>0.98976109215017061</v>
      </c>
      <c r="AP163" s="12">
        <v>85574</v>
      </c>
      <c r="AQ163" s="12">
        <v>30</v>
      </c>
      <c r="AR163" s="14">
        <v>0.99964942622759245</v>
      </c>
      <c r="AS163" s="17">
        <v>2.2000000000000002</v>
      </c>
      <c r="AT163" s="17">
        <v>0</v>
      </c>
      <c r="AU163" s="14">
        <v>1</v>
      </c>
    </row>
    <row r="164" spans="1:47" ht="33" customHeight="1" x14ac:dyDescent="0.15">
      <c r="A164" s="4" t="s">
        <v>21</v>
      </c>
      <c r="B164" s="4" t="s">
        <v>438</v>
      </c>
      <c r="C164" s="4" t="s">
        <v>444</v>
      </c>
      <c r="D164" s="4" t="s">
        <v>478</v>
      </c>
      <c r="E164" s="98">
        <v>1766</v>
      </c>
      <c r="F164" s="6" t="s">
        <v>483</v>
      </c>
      <c r="G164" s="6" t="s">
        <v>577</v>
      </c>
      <c r="H164" s="74" t="s">
        <v>480</v>
      </c>
      <c r="I164" s="6" t="s">
        <v>484</v>
      </c>
      <c r="J164" s="47">
        <v>184.57</v>
      </c>
      <c r="K164" s="10">
        <v>3000</v>
      </c>
      <c r="L164" s="12">
        <v>644.59</v>
      </c>
      <c r="M164" s="17">
        <v>155.4</v>
      </c>
      <c r="N164" s="17">
        <v>8</v>
      </c>
      <c r="O164" s="17">
        <v>170</v>
      </c>
      <c r="P164" s="17">
        <v>8</v>
      </c>
      <c r="Q164" s="17">
        <v>149.5</v>
      </c>
      <c r="R164" s="17">
        <v>10</v>
      </c>
      <c r="S164" s="16">
        <v>31.6</v>
      </c>
      <c r="T164" s="16">
        <v>20</v>
      </c>
      <c r="U164" s="16">
        <v>6.5</v>
      </c>
      <c r="V164" s="16">
        <v>2</v>
      </c>
      <c r="W164" s="12">
        <v>0</v>
      </c>
      <c r="X164" s="12">
        <v>0</v>
      </c>
      <c r="Y164" s="17">
        <v>0</v>
      </c>
      <c r="Z164" s="17">
        <v>0</v>
      </c>
      <c r="AA164" s="18">
        <v>119.13013698630141</v>
      </c>
      <c r="AB164" s="18">
        <v>2.2687671232876685</v>
      </c>
      <c r="AC164" s="14">
        <v>0.98095555683320879</v>
      </c>
      <c r="AD164" s="18">
        <v>98.908144109589003</v>
      </c>
      <c r="AE164" s="18">
        <v>7.5554441095890441</v>
      </c>
      <c r="AF164" s="14">
        <v>0.92361150663975955</v>
      </c>
      <c r="AG164" s="18">
        <v>117.13616438356163</v>
      </c>
      <c r="AH164" s="18">
        <v>2.4536986301369845</v>
      </c>
      <c r="AI164" s="14">
        <v>0.97905259538717382</v>
      </c>
      <c r="AJ164" s="16">
        <v>38.668414794520515</v>
      </c>
      <c r="AK164" s="16">
        <v>6.5577753424657503</v>
      </c>
      <c r="AL164" s="14">
        <v>0.83041002902981642</v>
      </c>
      <c r="AM164" s="19">
        <v>3.933513150684933</v>
      </c>
      <c r="AN164" s="19">
        <v>8.3660273972602797E-2</v>
      </c>
      <c r="AO164" s="14">
        <v>0.97873141114119955</v>
      </c>
      <c r="AP164" s="12">
        <v>100953.42465753424</v>
      </c>
      <c r="AQ164" s="12">
        <v>5</v>
      </c>
      <c r="AR164" s="14">
        <v>0.99995047221016065</v>
      </c>
      <c r="AS164" s="17">
        <v>1</v>
      </c>
      <c r="AT164" s="17">
        <v>0</v>
      </c>
      <c r="AU164" s="14">
        <v>1</v>
      </c>
    </row>
    <row r="165" spans="1:47" ht="33" customHeight="1" x14ac:dyDescent="0.15">
      <c r="A165" s="4" t="s">
        <v>21</v>
      </c>
      <c r="B165" s="4" t="s">
        <v>438</v>
      </c>
      <c r="C165" s="4" t="s">
        <v>444</v>
      </c>
      <c r="D165" s="4" t="s">
        <v>485</v>
      </c>
      <c r="E165" s="98">
        <v>1898</v>
      </c>
      <c r="F165" s="6" t="s">
        <v>486</v>
      </c>
      <c r="G165" s="6" t="s">
        <v>577</v>
      </c>
      <c r="H165" s="6" t="s">
        <v>442</v>
      </c>
      <c r="I165" s="6" t="s">
        <v>487</v>
      </c>
      <c r="J165" s="47">
        <v>168.31219999999999</v>
      </c>
      <c r="K165" s="10">
        <v>3400</v>
      </c>
      <c r="L165" s="12">
        <v>692.77</v>
      </c>
      <c r="M165" s="17">
        <v>130</v>
      </c>
      <c r="N165" s="17">
        <v>9</v>
      </c>
      <c r="O165" s="17">
        <v>150</v>
      </c>
      <c r="P165" s="17">
        <v>30</v>
      </c>
      <c r="Q165" s="17">
        <v>110</v>
      </c>
      <c r="R165" s="17">
        <v>10</v>
      </c>
      <c r="S165" s="16">
        <v>35</v>
      </c>
      <c r="T165" s="16">
        <v>20</v>
      </c>
      <c r="U165" s="16">
        <v>8</v>
      </c>
      <c r="V165" s="16">
        <v>2</v>
      </c>
      <c r="W165" s="12">
        <v>0</v>
      </c>
      <c r="X165" s="12">
        <v>0</v>
      </c>
      <c r="Y165" s="17">
        <v>0</v>
      </c>
      <c r="Z165" s="17">
        <v>0</v>
      </c>
      <c r="AA165" s="18">
        <v>306.8</v>
      </c>
      <c r="AB165" s="18">
        <v>2</v>
      </c>
      <c r="AC165" s="14">
        <v>0.99348109517601046</v>
      </c>
      <c r="AD165" s="18">
        <v>148.9</v>
      </c>
      <c r="AE165" s="18">
        <v>9.3000000000000007</v>
      </c>
      <c r="AF165" s="14">
        <v>0.93754197447951648</v>
      </c>
      <c r="AG165" s="18">
        <v>213.5</v>
      </c>
      <c r="AH165" s="18">
        <v>0.7</v>
      </c>
      <c r="AI165" s="14">
        <v>0.99672131147540988</v>
      </c>
      <c r="AJ165" s="16">
        <v>67.456000000000003</v>
      </c>
      <c r="AK165" s="16">
        <v>7.3390000000000004</v>
      </c>
      <c r="AL165" s="14">
        <v>0.89120315464895639</v>
      </c>
      <c r="AM165" s="19">
        <v>7.3150000000000004</v>
      </c>
      <c r="AN165" s="19">
        <v>2.1999999999999999E-2</v>
      </c>
      <c r="AO165" s="14">
        <v>0.99699248120300754</v>
      </c>
      <c r="AP165" s="12">
        <v>99019</v>
      </c>
      <c r="AQ165" s="12">
        <v>153</v>
      </c>
      <c r="AR165" s="14">
        <v>0.99845484200002022</v>
      </c>
      <c r="AS165" s="17">
        <v>2.2000000000000002</v>
      </c>
      <c r="AT165" s="17">
        <v>0</v>
      </c>
      <c r="AU165" s="14">
        <v>1</v>
      </c>
    </row>
    <row r="166" spans="1:47" ht="33" customHeight="1" x14ac:dyDescent="0.15">
      <c r="A166" s="4" t="s">
        <v>21</v>
      </c>
      <c r="B166" s="4" t="s">
        <v>438</v>
      </c>
      <c r="C166" s="4" t="s">
        <v>444</v>
      </c>
      <c r="D166" s="4" t="s">
        <v>488</v>
      </c>
      <c r="E166" s="98">
        <v>51</v>
      </c>
      <c r="F166" s="6" t="s">
        <v>489</v>
      </c>
      <c r="G166" s="6" t="s">
        <v>577</v>
      </c>
      <c r="H166" s="74" t="s">
        <v>472</v>
      </c>
      <c r="I166" s="6" t="s">
        <v>490</v>
      </c>
      <c r="J166" s="47">
        <v>43.94323</v>
      </c>
      <c r="K166" s="10">
        <v>500</v>
      </c>
      <c r="L166" s="12">
        <v>18.614999999999998</v>
      </c>
      <c r="M166" s="17">
        <v>130</v>
      </c>
      <c r="N166" s="17">
        <v>8</v>
      </c>
      <c r="O166" s="17">
        <v>150</v>
      </c>
      <c r="P166" s="17">
        <v>20</v>
      </c>
      <c r="Q166" s="17">
        <v>110</v>
      </c>
      <c r="R166" s="17">
        <v>10</v>
      </c>
      <c r="S166" s="16">
        <v>45</v>
      </c>
      <c r="T166" s="16">
        <v>20</v>
      </c>
      <c r="U166" s="16">
        <v>7</v>
      </c>
      <c r="V166" s="16">
        <v>2</v>
      </c>
      <c r="W166" s="12">
        <v>200000</v>
      </c>
      <c r="X166" s="12">
        <v>1000</v>
      </c>
      <c r="Y166" s="17">
        <v>0</v>
      </c>
      <c r="Z166" s="17">
        <v>0</v>
      </c>
      <c r="AA166" s="18">
        <v>94.8</v>
      </c>
      <c r="AB166" s="18">
        <v>1.2</v>
      </c>
      <c r="AC166" s="14">
        <v>0.98734177215189878</v>
      </c>
      <c r="AD166" s="18">
        <v>49.2</v>
      </c>
      <c r="AE166" s="18">
        <v>4.9000000000000004</v>
      </c>
      <c r="AF166" s="14">
        <v>0.90040650406504064</v>
      </c>
      <c r="AG166" s="18">
        <v>93.2</v>
      </c>
      <c r="AH166" s="18">
        <v>1</v>
      </c>
      <c r="AI166" s="14">
        <v>0.98927038626609443</v>
      </c>
      <c r="AJ166" s="16">
        <v>24.120999999999999</v>
      </c>
      <c r="AK166" s="16">
        <v>10.329000000000001</v>
      </c>
      <c r="AL166" s="14">
        <v>0.57178392272293843</v>
      </c>
      <c r="AM166" s="19">
        <v>2.3969999999999998</v>
      </c>
      <c r="AN166" s="19">
        <v>0.105</v>
      </c>
      <c r="AO166" s="14">
        <v>0.95619524405506884</v>
      </c>
      <c r="AP166" s="12">
        <v>14251</v>
      </c>
      <c r="AQ166" s="12">
        <v>0</v>
      </c>
      <c r="AR166" s="14">
        <v>1</v>
      </c>
      <c r="AS166" s="17">
        <v>0.2</v>
      </c>
      <c r="AT166" s="17">
        <v>0</v>
      </c>
      <c r="AU166" s="14">
        <v>1</v>
      </c>
    </row>
    <row r="167" spans="1:47" ht="33" customHeight="1" x14ac:dyDescent="0.15">
      <c r="A167" s="4" t="s">
        <v>21</v>
      </c>
      <c r="B167" s="4" t="s">
        <v>438</v>
      </c>
      <c r="C167" s="4" t="s">
        <v>444</v>
      </c>
      <c r="D167" s="4" t="s">
        <v>488</v>
      </c>
      <c r="E167" s="98">
        <v>11873</v>
      </c>
      <c r="F167" s="6" t="s">
        <v>491</v>
      </c>
      <c r="G167" s="6" t="s">
        <v>577</v>
      </c>
      <c r="H167" s="74" t="s">
        <v>454</v>
      </c>
      <c r="I167" s="6" t="s">
        <v>458</v>
      </c>
      <c r="J167" s="47">
        <v>18.8218</v>
      </c>
      <c r="K167" s="10">
        <v>19000</v>
      </c>
      <c r="L167" s="12">
        <v>4333.6450000000004</v>
      </c>
      <c r="M167" s="17">
        <v>320</v>
      </c>
      <c r="N167" s="17">
        <v>5</v>
      </c>
      <c r="O167" s="17">
        <v>353</v>
      </c>
      <c r="P167" s="17">
        <v>30</v>
      </c>
      <c r="Q167" s="17">
        <v>112</v>
      </c>
      <c r="R167" s="17">
        <v>5</v>
      </c>
      <c r="S167" s="16">
        <v>27</v>
      </c>
      <c r="T167" s="16">
        <v>20</v>
      </c>
      <c r="U167" s="16">
        <v>5.6</v>
      </c>
      <c r="V167" s="16">
        <v>0.5</v>
      </c>
      <c r="W167" s="12">
        <v>3774</v>
      </c>
      <c r="X167" s="12">
        <v>3000</v>
      </c>
      <c r="Y167" s="17">
        <v>0</v>
      </c>
      <c r="Z167" s="17">
        <v>1</v>
      </c>
      <c r="AA167" s="18">
        <v>333.5</v>
      </c>
      <c r="AB167" s="18">
        <v>19.600000000000001</v>
      </c>
      <c r="AC167" s="14">
        <v>0.94122938530734634</v>
      </c>
      <c r="AD167" s="18">
        <v>404.5</v>
      </c>
      <c r="AE167" s="18">
        <v>42.4</v>
      </c>
      <c r="AF167" s="14">
        <v>0.89517923362175522</v>
      </c>
      <c r="AG167" s="18">
        <v>64</v>
      </c>
      <c r="AH167" s="49">
        <v>21.9</v>
      </c>
      <c r="AI167" s="14">
        <v>0.65781250000000002</v>
      </c>
      <c r="AJ167" s="16">
        <v>22.414000000000001</v>
      </c>
      <c r="AK167" s="16">
        <v>6.9740000000000002</v>
      </c>
      <c r="AL167" s="14">
        <v>0.68885517979834032</v>
      </c>
      <c r="AM167" s="19">
        <v>2.35</v>
      </c>
      <c r="AN167" s="19">
        <v>6.3E-2</v>
      </c>
      <c r="AO167" s="14">
        <v>0.97319148936170208</v>
      </c>
      <c r="AP167" s="12">
        <v>1893</v>
      </c>
      <c r="AQ167" s="12">
        <v>15</v>
      </c>
      <c r="AR167" s="14">
        <v>0.99207606973058637</v>
      </c>
      <c r="AS167" s="17">
        <v>2.2000000000000002</v>
      </c>
      <c r="AT167" s="17">
        <v>0.4</v>
      </c>
      <c r="AU167" s="14">
        <v>0.81818181818181812</v>
      </c>
    </row>
    <row r="168" spans="1:47" ht="33" customHeight="1" x14ac:dyDescent="0.15">
      <c r="A168" s="4" t="s">
        <v>21</v>
      </c>
      <c r="B168" s="4" t="s">
        <v>492</v>
      </c>
      <c r="C168" s="4" t="s">
        <v>493</v>
      </c>
      <c r="D168" s="4" t="s">
        <v>494</v>
      </c>
      <c r="E168" s="98">
        <v>2297</v>
      </c>
      <c r="F168" s="6" t="s">
        <v>495</v>
      </c>
      <c r="G168" s="6" t="s">
        <v>577</v>
      </c>
      <c r="H168" s="61" t="s">
        <v>496</v>
      </c>
      <c r="I168" s="61" t="s">
        <v>497</v>
      </c>
      <c r="J168" s="47">
        <v>133</v>
      </c>
      <c r="K168" s="10">
        <v>3000</v>
      </c>
      <c r="L168" s="12">
        <v>838.40499999999997</v>
      </c>
      <c r="M168" s="17">
        <v>470</v>
      </c>
      <c r="N168" s="17">
        <v>5</v>
      </c>
      <c r="O168" s="17">
        <v>200</v>
      </c>
      <c r="P168" s="17">
        <v>15</v>
      </c>
      <c r="Q168" s="17">
        <v>450</v>
      </c>
      <c r="R168" s="17">
        <v>3</v>
      </c>
      <c r="S168" s="16">
        <v>60</v>
      </c>
      <c r="T168" s="16">
        <v>15</v>
      </c>
      <c r="U168" s="16">
        <v>10</v>
      </c>
      <c r="V168" s="16">
        <v>0.5</v>
      </c>
      <c r="W168" s="12">
        <v>100000</v>
      </c>
      <c r="X168" s="12">
        <v>3000</v>
      </c>
      <c r="Y168" s="17">
        <v>0</v>
      </c>
      <c r="Z168" s="17">
        <v>1</v>
      </c>
      <c r="AA168" s="18">
        <v>167.9</v>
      </c>
      <c r="AB168" s="18">
        <v>1.6</v>
      </c>
      <c r="AC168" s="14">
        <v>0.99047051816557474</v>
      </c>
      <c r="AD168" s="18">
        <v>174</v>
      </c>
      <c r="AE168" s="18">
        <v>8.4</v>
      </c>
      <c r="AF168" s="14">
        <v>0.9517241379310345</v>
      </c>
      <c r="AG168" s="18">
        <v>345.6</v>
      </c>
      <c r="AH168" s="18">
        <v>0.2</v>
      </c>
      <c r="AI168" s="14">
        <v>0.99942129629629628</v>
      </c>
      <c r="AJ168" s="16">
        <v>19.733000000000001</v>
      </c>
      <c r="AK168" s="16">
        <v>8.8819999999999997</v>
      </c>
      <c r="AL168" s="14">
        <v>0.54989104545684897</v>
      </c>
      <c r="AM168" s="19">
        <v>3.9849999999999999</v>
      </c>
      <c r="AN168" s="19">
        <v>0.05</v>
      </c>
      <c r="AO168" s="14">
        <v>0.98745294855708909</v>
      </c>
      <c r="AP168" s="12">
        <v>34125</v>
      </c>
      <c r="AQ168" s="12">
        <v>30</v>
      </c>
      <c r="AR168" s="14">
        <v>0.9991208791208791</v>
      </c>
      <c r="AS168" s="17">
        <v>0.2</v>
      </c>
      <c r="AT168" s="17">
        <v>0</v>
      </c>
      <c r="AU168" s="14">
        <v>1</v>
      </c>
    </row>
    <row r="169" spans="1:47" ht="33" customHeight="1" x14ac:dyDescent="0.15">
      <c r="A169" s="4" t="s">
        <v>38</v>
      </c>
      <c r="B169" s="4" t="s">
        <v>492</v>
      </c>
      <c r="C169" s="4" t="s">
        <v>493</v>
      </c>
      <c r="D169" s="4" t="s">
        <v>494</v>
      </c>
      <c r="E169" s="98">
        <v>282</v>
      </c>
      <c r="F169" s="6" t="s">
        <v>498</v>
      </c>
      <c r="G169" s="6" t="s">
        <v>577</v>
      </c>
      <c r="H169" s="44" t="s">
        <v>496</v>
      </c>
      <c r="I169" s="61" t="s">
        <v>499</v>
      </c>
      <c r="J169" s="47">
        <v>74</v>
      </c>
      <c r="K169" s="10">
        <v>900</v>
      </c>
      <c r="L169" s="12">
        <v>102.93</v>
      </c>
      <c r="M169" s="17">
        <v>115.6</v>
      </c>
      <c r="N169" s="17">
        <v>4.8</v>
      </c>
      <c r="O169" s="17">
        <v>155.4</v>
      </c>
      <c r="P169" s="17">
        <v>23.1</v>
      </c>
      <c r="Q169" s="17">
        <v>147.5</v>
      </c>
      <c r="R169" s="17">
        <v>3.1</v>
      </c>
      <c r="S169" s="16">
        <v>31.3</v>
      </c>
      <c r="T169" s="16">
        <v>12.6</v>
      </c>
      <c r="U169" s="16">
        <v>6.5</v>
      </c>
      <c r="V169" s="16">
        <v>1.9</v>
      </c>
      <c r="W169" s="12">
        <v>0</v>
      </c>
      <c r="X169" s="12">
        <v>0</v>
      </c>
      <c r="Y169" s="17">
        <v>0</v>
      </c>
      <c r="Z169" s="17">
        <v>0</v>
      </c>
      <c r="AA169" s="18">
        <v>161.5</v>
      </c>
      <c r="AB169" s="18">
        <v>1.9</v>
      </c>
      <c r="AC169" s="14">
        <v>0.9882352941176471</v>
      </c>
      <c r="AD169" s="18">
        <v>69</v>
      </c>
      <c r="AE169" s="18">
        <v>6.2</v>
      </c>
      <c r="AF169" s="14">
        <v>0.91014492753623188</v>
      </c>
      <c r="AG169" s="18">
        <v>75.2</v>
      </c>
      <c r="AH169" s="18">
        <v>0.9</v>
      </c>
      <c r="AI169" s="14">
        <v>0.98803191489361697</v>
      </c>
      <c r="AJ169" s="16">
        <v>41.466000000000001</v>
      </c>
      <c r="AK169" s="16">
        <v>8.4429999999999996</v>
      </c>
      <c r="AL169" s="14">
        <v>0.79638740172671585</v>
      </c>
      <c r="AM169" s="19">
        <v>4.6619999999999999</v>
      </c>
      <c r="AN169" s="19">
        <v>0.13300000000000001</v>
      </c>
      <c r="AO169" s="14">
        <v>0.9714714714714715</v>
      </c>
      <c r="AP169" s="12">
        <v>490250</v>
      </c>
      <c r="AQ169" s="12">
        <v>112</v>
      </c>
      <c r="AR169" s="14">
        <v>0.99977154513003574</v>
      </c>
      <c r="AS169" s="17">
        <v>1.6</v>
      </c>
      <c r="AT169" s="17">
        <v>0</v>
      </c>
      <c r="AU169" s="14">
        <v>1</v>
      </c>
    </row>
    <row r="170" spans="1:47" ht="33" customHeight="1" x14ac:dyDescent="0.15">
      <c r="A170" s="4" t="s">
        <v>112</v>
      </c>
      <c r="B170" s="4" t="s">
        <v>492</v>
      </c>
      <c r="C170" s="4" t="s">
        <v>493</v>
      </c>
      <c r="D170" s="4" t="s">
        <v>500</v>
      </c>
      <c r="E170" s="98">
        <v>1585</v>
      </c>
      <c r="F170" s="6" t="s">
        <v>501</v>
      </c>
      <c r="G170" s="6" t="s">
        <v>577</v>
      </c>
      <c r="H170" s="6" t="s">
        <v>502</v>
      </c>
      <c r="I170" s="6" t="s">
        <v>503</v>
      </c>
      <c r="J170" s="47">
        <v>29.08</v>
      </c>
      <c r="K170" s="10">
        <v>2600</v>
      </c>
      <c r="L170" s="12">
        <v>578.52499999999998</v>
      </c>
      <c r="M170" s="75">
        <v>3300</v>
      </c>
      <c r="N170" s="75">
        <v>8</v>
      </c>
      <c r="O170" s="75">
        <v>1600</v>
      </c>
      <c r="P170" s="75">
        <v>32</v>
      </c>
      <c r="Q170" s="75">
        <v>1700</v>
      </c>
      <c r="R170" s="75">
        <v>8</v>
      </c>
      <c r="S170" s="31">
        <v>400</v>
      </c>
      <c r="T170" s="31">
        <v>16</v>
      </c>
      <c r="U170" s="31">
        <v>45</v>
      </c>
      <c r="V170" s="31">
        <v>1.6</v>
      </c>
      <c r="W170" s="29">
        <v>0</v>
      </c>
      <c r="X170" s="29">
        <v>2400</v>
      </c>
      <c r="Y170" s="75">
        <v>0</v>
      </c>
      <c r="Z170" s="75">
        <v>0</v>
      </c>
      <c r="AA170" s="18">
        <v>3885.1</v>
      </c>
      <c r="AB170" s="18">
        <v>1.2</v>
      </c>
      <c r="AC170" s="14">
        <v>0.99969112764150214</v>
      </c>
      <c r="AD170" s="18">
        <v>1400.6</v>
      </c>
      <c r="AE170" s="18">
        <v>9.3000000000000007</v>
      </c>
      <c r="AF170" s="14">
        <v>0.99335998857632446</v>
      </c>
      <c r="AG170" s="18">
        <v>1380.3</v>
      </c>
      <c r="AH170" s="18">
        <v>1.3</v>
      </c>
      <c r="AI170" s="14">
        <v>0.999058175758893</v>
      </c>
      <c r="AJ170" s="16">
        <v>419.29</v>
      </c>
      <c r="AK170" s="16">
        <v>11.994999999999999</v>
      </c>
      <c r="AL170" s="14">
        <v>0.97139211524243363</v>
      </c>
      <c r="AM170" s="19">
        <v>66.92</v>
      </c>
      <c r="AN170" s="19">
        <v>0.20799999999999999</v>
      </c>
      <c r="AO170" s="14">
        <v>0.99689181111775249</v>
      </c>
      <c r="AP170" s="12">
        <v>149257</v>
      </c>
      <c r="AQ170" s="12">
        <v>0</v>
      </c>
      <c r="AR170" s="14">
        <v>1</v>
      </c>
      <c r="AS170" s="17">
        <v>15</v>
      </c>
      <c r="AT170" s="17">
        <v>0</v>
      </c>
      <c r="AU170" s="14">
        <v>1</v>
      </c>
    </row>
    <row r="171" spans="1:47" ht="33" customHeight="1" x14ac:dyDescent="0.15">
      <c r="A171" s="4" t="s">
        <v>21</v>
      </c>
      <c r="B171" s="4" t="s">
        <v>492</v>
      </c>
      <c r="C171" s="4" t="s">
        <v>493</v>
      </c>
      <c r="D171" s="4" t="s">
        <v>504</v>
      </c>
      <c r="E171" s="98">
        <v>1900</v>
      </c>
      <c r="F171" s="6" t="s">
        <v>505</v>
      </c>
      <c r="G171" s="6" t="s">
        <v>577</v>
      </c>
      <c r="H171" s="6" t="s">
        <v>506</v>
      </c>
      <c r="I171" s="6" t="s">
        <v>507</v>
      </c>
      <c r="J171" s="47">
        <v>234</v>
      </c>
      <c r="K171" s="10">
        <v>6500</v>
      </c>
      <c r="L171" s="12">
        <v>693.5</v>
      </c>
      <c r="M171" s="17">
        <v>445</v>
      </c>
      <c r="N171" s="17">
        <v>10</v>
      </c>
      <c r="O171" s="17">
        <v>435</v>
      </c>
      <c r="P171" s="17">
        <v>40</v>
      </c>
      <c r="Q171" s="17">
        <v>430</v>
      </c>
      <c r="R171" s="17">
        <v>10</v>
      </c>
      <c r="S171" s="16">
        <v>80</v>
      </c>
      <c r="T171" s="16">
        <v>20</v>
      </c>
      <c r="U171" s="16">
        <v>25</v>
      </c>
      <c r="V171" s="16">
        <v>2</v>
      </c>
      <c r="W171" s="12">
        <v>0</v>
      </c>
      <c r="X171" s="12">
        <v>3000</v>
      </c>
      <c r="Y171" s="17">
        <v>0</v>
      </c>
      <c r="Z171" s="17">
        <v>0</v>
      </c>
      <c r="AA171" s="18">
        <v>2168.5</v>
      </c>
      <c r="AB171" s="18">
        <v>3.1</v>
      </c>
      <c r="AC171" s="14">
        <v>0.99857044039658749</v>
      </c>
      <c r="AD171" s="18">
        <v>879.7</v>
      </c>
      <c r="AE171" s="18">
        <v>13.3</v>
      </c>
      <c r="AF171" s="14">
        <v>0.98488120950323976</v>
      </c>
      <c r="AG171" s="18">
        <v>1575.5</v>
      </c>
      <c r="AH171" s="18">
        <v>3.8</v>
      </c>
      <c r="AI171" s="14">
        <v>0.99758806728022853</v>
      </c>
      <c r="AJ171" s="16">
        <v>266.32900000000001</v>
      </c>
      <c r="AK171" s="16">
        <v>11.388</v>
      </c>
      <c r="AL171" s="14">
        <v>0.95724085623420652</v>
      </c>
      <c r="AM171" s="19">
        <v>59.72</v>
      </c>
      <c r="AN171" s="19">
        <v>0.33700000000000002</v>
      </c>
      <c r="AO171" s="14">
        <v>0.9943569993302076</v>
      </c>
      <c r="AP171" s="12">
        <v>862826</v>
      </c>
      <c r="AQ171" s="12">
        <v>388</v>
      </c>
      <c r="AR171" s="14">
        <v>0.99955031489547141</v>
      </c>
      <c r="AS171" s="17">
        <v>3.8</v>
      </c>
      <c r="AT171" s="17">
        <v>0</v>
      </c>
      <c r="AU171" s="14">
        <v>1</v>
      </c>
    </row>
    <row r="172" spans="1:47" ht="33" customHeight="1" x14ac:dyDescent="0.15">
      <c r="A172" s="4" t="s">
        <v>38</v>
      </c>
      <c r="B172" s="4" t="s">
        <v>492</v>
      </c>
      <c r="C172" s="4" t="s">
        <v>493</v>
      </c>
      <c r="D172" s="4" t="s">
        <v>508</v>
      </c>
      <c r="E172" s="99">
        <v>831.9</v>
      </c>
      <c r="F172" s="6" t="s">
        <v>509</v>
      </c>
      <c r="G172" s="6" t="s">
        <v>577</v>
      </c>
      <c r="H172" s="6" t="s">
        <v>510</v>
      </c>
      <c r="I172" s="6" t="s">
        <v>511</v>
      </c>
      <c r="J172" s="47">
        <v>46.4</v>
      </c>
      <c r="K172" s="10">
        <v>4000</v>
      </c>
      <c r="L172" s="12">
        <v>303.64350000000002</v>
      </c>
      <c r="M172" s="17">
        <v>2730</v>
      </c>
      <c r="N172" s="17">
        <v>8</v>
      </c>
      <c r="O172" s="17">
        <v>1240</v>
      </c>
      <c r="P172" s="17">
        <v>30</v>
      </c>
      <c r="Q172" s="17">
        <v>1100</v>
      </c>
      <c r="R172" s="17">
        <v>5</v>
      </c>
      <c r="S172" s="16">
        <v>340</v>
      </c>
      <c r="T172" s="16">
        <v>16</v>
      </c>
      <c r="U172" s="16">
        <v>45</v>
      </c>
      <c r="V172" s="16">
        <v>1.5</v>
      </c>
      <c r="W172" s="12">
        <v>100000</v>
      </c>
      <c r="X172" s="12">
        <v>1000</v>
      </c>
      <c r="Y172" s="17">
        <v>0</v>
      </c>
      <c r="Z172" s="17">
        <v>1</v>
      </c>
      <c r="AA172" s="18">
        <v>2816.3</v>
      </c>
      <c r="AB172" s="18">
        <v>3.2</v>
      </c>
      <c r="AC172" s="14">
        <v>0.99886375741220745</v>
      </c>
      <c r="AD172" s="18">
        <v>1092.5999999999999</v>
      </c>
      <c r="AE172" s="18">
        <v>18.2</v>
      </c>
      <c r="AF172" s="14">
        <v>0.98334248581365546</v>
      </c>
      <c r="AG172" s="18">
        <v>1068.5999999999999</v>
      </c>
      <c r="AH172" s="18">
        <v>0.9</v>
      </c>
      <c r="AI172" s="14">
        <v>0.99915777653003934</v>
      </c>
      <c r="AJ172" s="16">
        <v>325.8</v>
      </c>
      <c r="AK172" s="16">
        <v>18.600000000000001</v>
      </c>
      <c r="AL172" s="14">
        <v>0.94290976058931864</v>
      </c>
      <c r="AM172" s="19">
        <v>52.4</v>
      </c>
      <c r="AN172" s="19">
        <v>1.5</v>
      </c>
      <c r="AO172" s="14">
        <v>0.97137404580152675</v>
      </c>
      <c r="AP172" s="12">
        <v>137084.79999999999</v>
      </c>
      <c r="AQ172" s="12">
        <v>0</v>
      </c>
      <c r="AR172" s="14">
        <v>1</v>
      </c>
      <c r="AS172" s="76" t="s">
        <v>96</v>
      </c>
      <c r="AT172" s="76" t="s">
        <v>96</v>
      </c>
      <c r="AU172" s="14" t="s">
        <v>28</v>
      </c>
    </row>
    <row r="173" spans="1:47" ht="33" customHeight="1" x14ac:dyDescent="0.15">
      <c r="A173" s="4" t="s">
        <v>112</v>
      </c>
      <c r="B173" s="4" t="s">
        <v>492</v>
      </c>
      <c r="C173" s="4" t="s">
        <v>512</v>
      </c>
      <c r="D173" s="4" t="s">
        <v>513</v>
      </c>
      <c r="E173" s="98">
        <v>77</v>
      </c>
      <c r="F173" s="6" t="s">
        <v>514</v>
      </c>
      <c r="G173" s="6" t="s">
        <v>577</v>
      </c>
      <c r="H173" s="6" t="s">
        <v>515</v>
      </c>
      <c r="I173" s="6" t="s">
        <v>516</v>
      </c>
      <c r="J173" s="47">
        <v>24</v>
      </c>
      <c r="K173" s="10">
        <v>260</v>
      </c>
      <c r="L173" s="12">
        <v>28.105</v>
      </c>
      <c r="M173" s="17">
        <v>238</v>
      </c>
      <c r="N173" s="17">
        <v>5</v>
      </c>
      <c r="O173" s="17">
        <v>152</v>
      </c>
      <c r="P173" s="17">
        <v>15</v>
      </c>
      <c r="Q173" s="17">
        <v>128</v>
      </c>
      <c r="R173" s="17">
        <v>3</v>
      </c>
      <c r="S173" s="16">
        <v>64</v>
      </c>
      <c r="T173" s="16">
        <v>18</v>
      </c>
      <c r="U173" s="16">
        <v>14</v>
      </c>
      <c r="V173" s="16">
        <v>0.3</v>
      </c>
      <c r="W173" s="12">
        <v>50000</v>
      </c>
      <c r="X173" s="12">
        <v>1000</v>
      </c>
      <c r="Y173" s="17">
        <v>0</v>
      </c>
      <c r="Z173" s="17">
        <v>0</v>
      </c>
      <c r="AA173" s="18">
        <v>988.2</v>
      </c>
      <c r="AB173" s="18">
        <v>26.7</v>
      </c>
      <c r="AC173" s="14">
        <v>0.97298117789921068</v>
      </c>
      <c r="AD173" s="18">
        <v>475.5</v>
      </c>
      <c r="AE173" s="18">
        <v>21.4</v>
      </c>
      <c r="AF173" s="14">
        <v>0.95499474237644588</v>
      </c>
      <c r="AG173" s="18">
        <v>355.9</v>
      </c>
      <c r="AH173" s="18">
        <v>2.6</v>
      </c>
      <c r="AI173" s="14">
        <v>0.99269457712840681</v>
      </c>
      <c r="AJ173" s="16">
        <v>32</v>
      </c>
      <c r="AK173" s="16">
        <v>2</v>
      </c>
      <c r="AL173" s="14">
        <v>0.9375</v>
      </c>
      <c r="AM173" s="19">
        <v>14</v>
      </c>
      <c r="AN173" s="19">
        <v>0</v>
      </c>
      <c r="AO173" s="14">
        <v>1</v>
      </c>
      <c r="AP173" s="12">
        <v>7740</v>
      </c>
      <c r="AQ173" s="12">
        <v>0</v>
      </c>
      <c r="AR173" s="14">
        <v>1</v>
      </c>
      <c r="AS173" s="17">
        <v>5.85</v>
      </c>
      <c r="AT173" s="17">
        <v>0</v>
      </c>
      <c r="AU173" s="14">
        <v>1</v>
      </c>
    </row>
    <row r="174" spans="1:47" ht="33" customHeight="1" x14ac:dyDescent="0.15">
      <c r="A174" s="4" t="s">
        <v>38</v>
      </c>
      <c r="B174" s="4" t="s">
        <v>492</v>
      </c>
      <c r="C174" s="4" t="s">
        <v>493</v>
      </c>
      <c r="D174" s="4" t="s">
        <v>517</v>
      </c>
      <c r="E174" s="98">
        <v>435</v>
      </c>
      <c r="F174" s="6" t="s">
        <v>518</v>
      </c>
      <c r="G174" s="6" t="s">
        <v>577</v>
      </c>
      <c r="H174" s="6" t="s">
        <v>496</v>
      </c>
      <c r="I174" s="6" t="s">
        <v>519</v>
      </c>
      <c r="J174" s="47">
        <v>32</v>
      </c>
      <c r="K174" s="10">
        <v>680</v>
      </c>
      <c r="L174" s="12">
        <v>158.77500000000001</v>
      </c>
      <c r="M174" s="17">
        <v>615.44000000000005</v>
      </c>
      <c r="N174" s="17">
        <v>5</v>
      </c>
      <c r="O174" s="17">
        <v>756.26</v>
      </c>
      <c r="P174" s="17">
        <v>20</v>
      </c>
      <c r="Q174" s="17">
        <v>604.04999999999995</v>
      </c>
      <c r="R174" s="17">
        <v>5</v>
      </c>
      <c r="S174" s="16">
        <v>41.46</v>
      </c>
      <c r="T174" s="16">
        <v>20</v>
      </c>
      <c r="U174" s="16">
        <v>7.86</v>
      </c>
      <c r="V174" s="16">
        <v>0.5</v>
      </c>
      <c r="W174" s="12">
        <v>100000</v>
      </c>
      <c r="X174" s="12">
        <v>1000</v>
      </c>
      <c r="Y174" s="17">
        <v>0</v>
      </c>
      <c r="Z174" s="17">
        <v>0</v>
      </c>
      <c r="AA174" s="18">
        <v>438.9</v>
      </c>
      <c r="AB174" s="18">
        <v>2.1</v>
      </c>
      <c r="AC174" s="14">
        <v>0.99521531100478466</v>
      </c>
      <c r="AD174" s="18">
        <v>265.10000000000002</v>
      </c>
      <c r="AE174" s="18">
        <v>10.8</v>
      </c>
      <c r="AF174" s="14">
        <v>0.95926065635609203</v>
      </c>
      <c r="AG174" s="18">
        <v>319.5</v>
      </c>
      <c r="AH174" s="18">
        <v>1.7</v>
      </c>
      <c r="AI174" s="14">
        <v>0.99467918622848195</v>
      </c>
      <c r="AJ174" s="16">
        <v>41.128</v>
      </c>
      <c r="AK174" s="16">
        <v>6.5949999999999998</v>
      </c>
      <c r="AL174" s="14">
        <v>0.83964695584516635</v>
      </c>
      <c r="AM174" s="19">
        <v>4.4870000000000001</v>
      </c>
      <c r="AN174" s="19">
        <v>0.16500000000000001</v>
      </c>
      <c r="AO174" s="14">
        <v>0.96322710051259197</v>
      </c>
      <c r="AP174" s="12">
        <v>293523</v>
      </c>
      <c r="AQ174" s="12">
        <v>11.6</v>
      </c>
      <c r="AR174" s="14">
        <v>0.99996048009866345</v>
      </c>
      <c r="AS174" s="76" t="s">
        <v>96</v>
      </c>
      <c r="AT174" s="17">
        <v>0</v>
      </c>
      <c r="AU174" s="14" t="s">
        <v>28</v>
      </c>
    </row>
    <row r="175" spans="1:47" ht="33" customHeight="1" x14ac:dyDescent="0.15">
      <c r="A175" s="4" t="s">
        <v>38</v>
      </c>
      <c r="B175" s="4" t="s">
        <v>492</v>
      </c>
      <c r="C175" s="4" t="s">
        <v>493</v>
      </c>
      <c r="D175" s="4" t="s">
        <v>520</v>
      </c>
      <c r="E175" s="98">
        <v>32.966666666666661</v>
      </c>
      <c r="F175" s="6" t="s">
        <v>521</v>
      </c>
      <c r="G175" s="6" t="s">
        <v>577</v>
      </c>
      <c r="H175" s="6" t="s">
        <v>522</v>
      </c>
      <c r="I175" s="6" t="s">
        <v>523</v>
      </c>
      <c r="J175" s="47">
        <v>40.17</v>
      </c>
      <c r="K175" s="10">
        <v>430</v>
      </c>
      <c r="L175" s="12">
        <v>12.032833333333333</v>
      </c>
      <c r="M175" s="17">
        <v>223</v>
      </c>
      <c r="N175" s="17">
        <v>8</v>
      </c>
      <c r="O175" s="17">
        <v>194</v>
      </c>
      <c r="P175" s="17">
        <v>20</v>
      </c>
      <c r="Q175" s="17">
        <v>151</v>
      </c>
      <c r="R175" s="17">
        <v>8</v>
      </c>
      <c r="S175" s="16">
        <v>57.6</v>
      </c>
      <c r="T175" s="16">
        <v>18</v>
      </c>
      <c r="U175" s="16">
        <v>5.9</v>
      </c>
      <c r="V175" s="16">
        <v>0.3</v>
      </c>
      <c r="W175" s="12">
        <v>26000</v>
      </c>
      <c r="X175" s="12">
        <v>1000</v>
      </c>
      <c r="Y175" s="17">
        <v>0</v>
      </c>
      <c r="Z175" s="17">
        <v>0</v>
      </c>
      <c r="AA175" s="18">
        <v>367.55</v>
      </c>
      <c r="AB175" s="18">
        <v>3.2</v>
      </c>
      <c r="AC175" s="14">
        <v>0.99129370153720586</v>
      </c>
      <c r="AD175" s="18">
        <v>231.79166666666666</v>
      </c>
      <c r="AE175" s="18">
        <v>9.6</v>
      </c>
      <c r="AF175" s="14">
        <v>0.95858349811252919</v>
      </c>
      <c r="AG175" s="18">
        <v>232.85000000000002</v>
      </c>
      <c r="AH175" s="18">
        <v>1.458333333333333</v>
      </c>
      <c r="AI175" s="14">
        <v>0.99373702669816044</v>
      </c>
      <c r="AJ175" s="16">
        <v>57.76808333333333</v>
      </c>
      <c r="AK175" s="16">
        <v>15.195166666666667</v>
      </c>
      <c r="AL175" s="14">
        <v>0.73696259612790804</v>
      </c>
      <c r="AM175" s="19">
        <v>13.675083333333331</v>
      </c>
      <c r="AN175" s="19">
        <v>0.18016666666666667</v>
      </c>
      <c r="AO175" s="14">
        <v>0.98682518692756294</v>
      </c>
      <c r="AP175" s="12">
        <v>32375</v>
      </c>
      <c r="AQ175" s="12">
        <v>31.916666666666668</v>
      </c>
      <c r="AR175" s="14">
        <v>0.99901415701415697</v>
      </c>
      <c r="AS175" s="17">
        <v>1.6833333333333329</v>
      </c>
      <c r="AT175" s="48">
        <v>0</v>
      </c>
      <c r="AU175" s="14">
        <v>1</v>
      </c>
    </row>
    <row r="176" spans="1:47" ht="33" customHeight="1" x14ac:dyDescent="0.15">
      <c r="A176" s="4" t="s">
        <v>38</v>
      </c>
      <c r="B176" s="4" t="s">
        <v>492</v>
      </c>
      <c r="C176" s="4" t="s">
        <v>493</v>
      </c>
      <c r="D176" s="4" t="s">
        <v>524</v>
      </c>
      <c r="E176" s="98">
        <v>80.16</v>
      </c>
      <c r="F176" s="61" t="s">
        <v>525</v>
      </c>
      <c r="G176" s="6" t="s">
        <v>577</v>
      </c>
      <c r="H176" s="6" t="s">
        <v>526</v>
      </c>
      <c r="I176" s="6" t="s">
        <v>527</v>
      </c>
      <c r="J176" s="47">
        <v>6.2</v>
      </c>
      <c r="K176" s="10">
        <v>200</v>
      </c>
      <c r="L176" s="12">
        <v>29.258399999999998</v>
      </c>
      <c r="M176" s="17">
        <v>304</v>
      </c>
      <c r="N176" s="17">
        <v>8</v>
      </c>
      <c r="O176" s="17">
        <v>234</v>
      </c>
      <c r="P176" s="17">
        <v>30</v>
      </c>
      <c r="Q176" s="17">
        <v>269</v>
      </c>
      <c r="R176" s="17">
        <v>8</v>
      </c>
      <c r="S176" s="16">
        <v>41</v>
      </c>
      <c r="T176" s="16">
        <v>18</v>
      </c>
      <c r="U176" s="16">
        <v>6</v>
      </c>
      <c r="V176" s="16">
        <v>0.25</v>
      </c>
      <c r="W176" s="12">
        <v>100000</v>
      </c>
      <c r="X176" s="12">
        <v>500</v>
      </c>
      <c r="Y176" s="17">
        <v>0</v>
      </c>
      <c r="Z176" s="17">
        <v>1</v>
      </c>
      <c r="AA176" s="18">
        <v>991.8</v>
      </c>
      <c r="AB176" s="18">
        <v>0.8</v>
      </c>
      <c r="AC176" s="14">
        <v>0.99919338576325867</v>
      </c>
      <c r="AD176" s="18">
        <v>896.6</v>
      </c>
      <c r="AE176" s="18">
        <v>23.7</v>
      </c>
      <c r="AF176" s="14">
        <v>0.97356680794111083</v>
      </c>
      <c r="AG176" s="18">
        <v>646.70000000000005</v>
      </c>
      <c r="AH176" s="18">
        <v>2.8</v>
      </c>
      <c r="AI176" s="14">
        <v>0.99567032627184171</v>
      </c>
      <c r="AJ176" s="16">
        <v>96.555000000000007</v>
      </c>
      <c r="AK176" s="16">
        <v>4.3010000000000002</v>
      </c>
      <c r="AL176" s="14">
        <v>0.95545543990471749</v>
      </c>
      <c r="AM176" s="19">
        <v>17.266999999999999</v>
      </c>
      <c r="AN176" s="19">
        <v>9.1999999999999998E-2</v>
      </c>
      <c r="AO176" s="14">
        <v>0.99467191753054962</v>
      </c>
      <c r="AP176" s="12">
        <v>80724</v>
      </c>
      <c r="AQ176" s="12">
        <v>8</v>
      </c>
      <c r="AR176" s="14">
        <v>0.99990089688320694</v>
      </c>
      <c r="AS176" s="17">
        <v>10.6</v>
      </c>
      <c r="AT176" s="48">
        <v>2.2999999999999998</v>
      </c>
      <c r="AU176" s="14">
        <v>0.78301886792452835</v>
      </c>
    </row>
    <row r="177" spans="1:47" ht="33" customHeight="1" x14ac:dyDescent="0.15">
      <c r="A177" s="4" t="s">
        <v>112</v>
      </c>
      <c r="B177" s="4" t="s">
        <v>528</v>
      </c>
      <c r="C177" s="4" t="s">
        <v>512</v>
      </c>
      <c r="D177" s="4" t="s">
        <v>529</v>
      </c>
      <c r="E177" s="98">
        <v>32.200000000000003</v>
      </c>
      <c r="F177" s="6" t="s">
        <v>530</v>
      </c>
      <c r="G177" s="6" t="s">
        <v>577</v>
      </c>
      <c r="H177" s="6" t="s">
        <v>531</v>
      </c>
      <c r="I177" s="6" t="s">
        <v>532</v>
      </c>
      <c r="J177" s="47">
        <v>10</v>
      </c>
      <c r="K177" s="10">
        <v>250</v>
      </c>
      <c r="L177" s="12">
        <v>11.753000000000002</v>
      </c>
      <c r="M177" s="17">
        <v>450</v>
      </c>
      <c r="N177" s="17">
        <v>8</v>
      </c>
      <c r="O177" s="17">
        <v>350</v>
      </c>
      <c r="P177" s="17">
        <v>20</v>
      </c>
      <c r="Q177" s="17">
        <v>350</v>
      </c>
      <c r="R177" s="17">
        <v>8</v>
      </c>
      <c r="S177" s="16">
        <v>60</v>
      </c>
      <c r="T177" s="16">
        <v>18</v>
      </c>
      <c r="U177" s="16">
        <v>10</v>
      </c>
      <c r="V177" s="16">
        <v>2</v>
      </c>
      <c r="W177" s="12">
        <v>0</v>
      </c>
      <c r="X177" s="12">
        <v>0</v>
      </c>
      <c r="Y177" s="17">
        <v>0</v>
      </c>
      <c r="Z177" s="17">
        <v>1</v>
      </c>
      <c r="AA177" s="18">
        <v>236.6</v>
      </c>
      <c r="AB177" s="18">
        <v>2</v>
      </c>
      <c r="AC177" s="14">
        <v>0.99154691462383771</v>
      </c>
      <c r="AD177" s="18">
        <v>116.9</v>
      </c>
      <c r="AE177" s="18">
        <v>4.8</v>
      </c>
      <c r="AF177" s="14">
        <v>0.95893926432848586</v>
      </c>
      <c r="AG177" s="18">
        <v>210.4</v>
      </c>
      <c r="AH177" s="18">
        <v>1.8</v>
      </c>
      <c r="AI177" s="14">
        <v>0.9914448669201521</v>
      </c>
      <c r="AJ177" s="16">
        <v>38.332999999999998</v>
      </c>
      <c r="AK177" s="16">
        <v>5.2190000000000003</v>
      </c>
      <c r="AL177" s="14">
        <v>0.86385099000860877</v>
      </c>
      <c r="AM177" s="19">
        <v>4.3230000000000004</v>
      </c>
      <c r="AN177" s="19">
        <v>0.13200000000000001</v>
      </c>
      <c r="AO177" s="14">
        <v>0.96946564885496178</v>
      </c>
      <c r="AP177" s="12">
        <v>100000</v>
      </c>
      <c r="AQ177" s="12">
        <v>0</v>
      </c>
      <c r="AR177" s="14">
        <v>1</v>
      </c>
      <c r="AS177" s="17">
        <v>1.1000000000000001</v>
      </c>
      <c r="AT177" s="17">
        <v>0</v>
      </c>
      <c r="AU177" s="14">
        <v>1</v>
      </c>
    </row>
    <row r="178" spans="1:47" ht="33" customHeight="1" x14ac:dyDescent="0.15">
      <c r="A178" s="4" t="s">
        <v>38</v>
      </c>
      <c r="B178" s="4" t="s">
        <v>492</v>
      </c>
      <c r="C178" s="4" t="s">
        <v>493</v>
      </c>
      <c r="D178" s="4" t="s">
        <v>533</v>
      </c>
      <c r="E178" s="98">
        <v>100</v>
      </c>
      <c r="F178" s="6" t="s">
        <v>534</v>
      </c>
      <c r="G178" s="6" t="s">
        <v>577</v>
      </c>
      <c r="H178" s="6" t="s">
        <v>535</v>
      </c>
      <c r="I178" s="6" t="s">
        <v>536</v>
      </c>
      <c r="J178" s="47">
        <v>14</v>
      </c>
      <c r="K178" s="10">
        <v>250</v>
      </c>
      <c r="L178" s="12">
        <v>36.5</v>
      </c>
      <c r="M178" s="17">
        <v>450</v>
      </c>
      <c r="N178" s="17">
        <v>10</v>
      </c>
      <c r="O178" s="17">
        <v>450</v>
      </c>
      <c r="P178" s="17">
        <v>40</v>
      </c>
      <c r="Q178" s="17">
        <v>444</v>
      </c>
      <c r="R178" s="17">
        <v>6</v>
      </c>
      <c r="S178" s="16">
        <v>90</v>
      </c>
      <c r="T178" s="16">
        <v>20</v>
      </c>
      <c r="U178" s="16">
        <v>15</v>
      </c>
      <c r="V178" s="16">
        <v>0.25</v>
      </c>
      <c r="W178" s="12">
        <v>0</v>
      </c>
      <c r="X178" s="12">
        <v>0</v>
      </c>
      <c r="Y178" s="17">
        <v>0</v>
      </c>
      <c r="Z178" s="17">
        <v>0</v>
      </c>
      <c r="AA178" s="18">
        <v>499.3</v>
      </c>
      <c r="AB178" s="18">
        <v>3.4</v>
      </c>
      <c r="AC178" s="14">
        <v>0.99319046665331467</v>
      </c>
      <c r="AD178" s="18">
        <v>444</v>
      </c>
      <c r="AE178" s="18">
        <v>15.5</v>
      </c>
      <c r="AF178" s="14">
        <v>0.96509009009009006</v>
      </c>
      <c r="AG178" s="18">
        <v>223.5</v>
      </c>
      <c r="AH178" s="18">
        <v>1.4</v>
      </c>
      <c r="AI178" s="14">
        <v>0.99373601789709176</v>
      </c>
      <c r="AJ178" s="16">
        <v>42.579000000000001</v>
      </c>
      <c r="AK178" s="16">
        <v>5.2530000000000001</v>
      </c>
      <c r="AL178" s="14">
        <v>0.87662932431480312</v>
      </c>
      <c r="AM178" s="19">
        <v>5.7759999999999998</v>
      </c>
      <c r="AN178" s="19">
        <v>5.7000000000000002E-2</v>
      </c>
      <c r="AO178" s="14">
        <v>0.99013157894736847</v>
      </c>
      <c r="AP178" s="12">
        <v>15900</v>
      </c>
      <c r="AQ178" s="12">
        <v>10</v>
      </c>
      <c r="AR178" s="14">
        <v>0.99937106918238994</v>
      </c>
      <c r="AS178" s="17">
        <v>3.2080000000000002</v>
      </c>
      <c r="AT178" s="17">
        <v>0</v>
      </c>
      <c r="AU178" s="14">
        <v>1</v>
      </c>
    </row>
    <row r="179" spans="1:47" ht="33" customHeight="1" x14ac:dyDescent="0.15">
      <c r="A179" s="4" t="s">
        <v>38</v>
      </c>
      <c r="B179" s="4" t="s">
        <v>492</v>
      </c>
      <c r="C179" s="4" t="s">
        <v>493</v>
      </c>
      <c r="D179" s="4" t="s">
        <v>537</v>
      </c>
      <c r="E179" s="98">
        <v>74.5</v>
      </c>
      <c r="F179" s="6" t="s">
        <v>538</v>
      </c>
      <c r="G179" s="6" t="s">
        <v>577</v>
      </c>
      <c r="H179" s="6" t="s">
        <v>539</v>
      </c>
      <c r="I179" s="6" t="s">
        <v>258</v>
      </c>
      <c r="J179" s="47">
        <v>10.3</v>
      </c>
      <c r="K179" s="10">
        <v>220</v>
      </c>
      <c r="L179" s="12">
        <v>27.192499999999999</v>
      </c>
      <c r="M179" s="17">
        <v>1041</v>
      </c>
      <c r="N179" s="17">
        <v>5</v>
      </c>
      <c r="O179" s="17">
        <v>904</v>
      </c>
      <c r="P179" s="17">
        <v>10</v>
      </c>
      <c r="Q179" s="17">
        <v>460</v>
      </c>
      <c r="R179" s="17">
        <v>8</v>
      </c>
      <c r="S179" s="16">
        <v>54</v>
      </c>
      <c r="T179" s="16">
        <v>10</v>
      </c>
      <c r="U179" s="16">
        <v>7</v>
      </c>
      <c r="V179" s="16">
        <v>1</v>
      </c>
      <c r="W179" s="12">
        <v>3000</v>
      </c>
      <c r="X179" s="12">
        <v>1000</v>
      </c>
      <c r="Y179" s="17">
        <v>1</v>
      </c>
      <c r="Z179" s="17">
        <v>1</v>
      </c>
      <c r="AA179" s="18">
        <v>287.14</v>
      </c>
      <c r="AB179" s="18">
        <v>2.6</v>
      </c>
      <c r="AC179" s="14">
        <v>0.9909451835341645</v>
      </c>
      <c r="AD179" s="18">
        <v>131.5</v>
      </c>
      <c r="AE179" s="18">
        <v>6.1</v>
      </c>
      <c r="AF179" s="14">
        <v>0.95361216730038023</v>
      </c>
      <c r="AG179" s="18">
        <v>175.4</v>
      </c>
      <c r="AH179" s="18">
        <v>1.1000000000000001</v>
      </c>
      <c r="AI179" s="14">
        <v>0.99372862029646525</v>
      </c>
      <c r="AJ179" s="16">
        <v>17.163</v>
      </c>
      <c r="AK179" s="16">
        <v>1.5409999999999999</v>
      </c>
      <c r="AL179" s="14">
        <v>0.91021383208063855</v>
      </c>
      <c r="AM179" s="19">
        <v>7.1319999999999997</v>
      </c>
      <c r="AN179" s="19">
        <v>0.45800000000000002</v>
      </c>
      <c r="AO179" s="14">
        <v>0.93578238923163204</v>
      </c>
      <c r="AP179" s="12">
        <v>221000</v>
      </c>
      <c r="AQ179" s="12">
        <v>1</v>
      </c>
      <c r="AR179" s="14">
        <v>0.99999547511312215</v>
      </c>
      <c r="AS179" s="17">
        <v>2.8</v>
      </c>
      <c r="AT179" s="17">
        <v>0.1</v>
      </c>
      <c r="AU179" s="14">
        <v>0.9642857142857143</v>
      </c>
    </row>
    <row r="180" spans="1:47" ht="33" customHeight="1" x14ac:dyDescent="0.15">
      <c r="A180" s="4" t="s">
        <v>38</v>
      </c>
      <c r="B180" s="4" t="s">
        <v>492</v>
      </c>
      <c r="C180" s="4" t="s">
        <v>493</v>
      </c>
      <c r="D180" s="4" t="s">
        <v>540</v>
      </c>
      <c r="E180" s="98">
        <v>527</v>
      </c>
      <c r="F180" s="6" t="s">
        <v>541</v>
      </c>
      <c r="G180" s="6" t="s">
        <v>577</v>
      </c>
      <c r="H180" s="6" t="s">
        <v>539</v>
      </c>
      <c r="I180" s="6" t="s">
        <v>539</v>
      </c>
      <c r="J180" s="47">
        <v>22</v>
      </c>
      <c r="K180" s="10">
        <v>1200</v>
      </c>
      <c r="L180" s="12">
        <v>192.35499999999999</v>
      </c>
      <c r="M180" s="17">
        <v>900</v>
      </c>
      <c r="N180" s="17">
        <v>5</v>
      </c>
      <c r="O180" s="17">
        <v>700</v>
      </c>
      <c r="P180" s="17">
        <v>20</v>
      </c>
      <c r="Q180" s="17">
        <v>900</v>
      </c>
      <c r="R180" s="17">
        <v>5</v>
      </c>
      <c r="S180" s="16">
        <v>300</v>
      </c>
      <c r="T180" s="16">
        <v>16</v>
      </c>
      <c r="U180" s="16">
        <v>50</v>
      </c>
      <c r="V180" s="16">
        <v>1.8</v>
      </c>
      <c r="W180" s="12">
        <v>0</v>
      </c>
      <c r="X180" s="12">
        <v>100</v>
      </c>
      <c r="Y180" s="17">
        <v>0</v>
      </c>
      <c r="Z180" s="17">
        <v>1</v>
      </c>
      <c r="AA180" s="18">
        <v>733</v>
      </c>
      <c r="AB180" s="18">
        <v>6.1</v>
      </c>
      <c r="AC180" s="14">
        <v>0.99167803547066846</v>
      </c>
      <c r="AD180" s="18">
        <v>610.4</v>
      </c>
      <c r="AE180" s="18">
        <v>14.97</v>
      </c>
      <c r="AF180" s="14">
        <v>0.97547509829619916</v>
      </c>
      <c r="AG180" s="18">
        <v>659.3</v>
      </c>
      <c r="AH180" s="18">
        <v>1.1299999999999999</v>
      </c>
      <c r="AI180" s="14">
        <v>0.99828606097376005</v>
      </c>
      <c r="AJ180" s="16">
        <v>194.87899999999999</v>
      </c>
      <c r="AK180" s="16">
        <v>9.01</v>
      </c>
      <c r="AL180" s="14">
        <v>0.95376618311875572</v>
      </c>
      <c r="AM180" s="19">
        <v>24.335999999999999</v>
      </c>
      <c r="AN180" s="19">
        <v>0.36</v>
      </c>
      <c r="AO180" s="14">
        <v>0.98520710059171601</v>
      </c>
      <c r="AP180" s="12">
        <v>140000</v>
      </c>
      <c r="AQ180" s="12">
        <v>66</v>
      </c>
      <c r="AR180" s="14">
        <v>0.99952857142857143</v>
      </c>
      <c r="AS180" s="17">
        <v>3.2</v>
      </c>
      <c r="AT180" s="17">
        <v>0.2</v>
      </c>
      <c r="AU180" s="14">
        <v>0.9375</v>
      </c>
    </row>
    <row r="181" spans="1:47" ht="33" customHeight="1" x14ac:dyDescent="0.15">
      <c r="A181" s="4" t="s">
        <v>21</v>
      </c>
      <c r="B181" s="4" t="s">
        <v>492</v>
      </c>
      <c r="C181" s="4" t="s">
        <v>300</v>
      </c>
      <c r="D181" s="4" t="s">
        <v>542</v>
      </c>
      <c r="E181" s="98">
        <v>114.86</v>
      </c>
      <c r="F181" s="6" t="s">
        <v>543</v>
      </c>
      <c r="G181" s="6" t="s">
        <v>577</v>
      </c>
      <c r="H181" s="6" t="s">
        <v>544</v>
      </c>
      <c r="I181" s="6" t="s">
        <v>545</v>
      </c>
      <c r="J181" s="47">
        <v>37.450400000000002</v>
      </c>
      <c r="K181" s="10">
        <v>800</v>
      </c>
      <c r="L181" s="12">
        <v>41.923900000000003</v>
      </c>
      <c r="M181" s="17">
        <v>200</v>
      </c>
      <c r="N181" s="17">
        <v>5</v>
      </c>
      <c r="O181" s="17">
        <v>168.5</v>
      </c>
      <c r="P181" s="17">
        <v>25</v>
      </c>
      <c r="Q181" s="17">
        <v>109</v>
      </c>
      <c r="R181" s="17">
        <v>8</v>
      </c>
      <c r="S181" s="16">
        <v>43.8</v>
      </c>
      <c r="T181" s="16">
        <v>20</v>
      </c>
      <c r="U181" s="16">
        <v>4.8849999999999998</v>
      </c>
      <c r="V181" s="16">
        <v>0.5</v>
      </c>
      <c r="W181" s="12">
        <v>500000</v>
      </c>
      <c r="X181" s="12">
        <v>1000</v>
      </c>
      <c r="Y181" s="17">
        <v>0</v>
      </c>
      <c r="Z181" s="17">
        <v>0</v>
      </c>
      <c r="AA181" s="18">
        <v>180.1</v>
      </c>
      <c r="AB181" s="18">
        <v>3.5</v>
      </c>
      <c r="AC181" s="14">
        <v>0.98056635202665188</v>
      </c>
      <c r="AD181" s="18">
        <v>77.400000000000006</v>
      </c>
      <c r="AE181" s="18">
        <v>12.6</v>
      </c>
      <c r="AF181" s="14">
        <v>0.83720930232558144</v>
      </c>
      <c r="AG181" s="18">
        <v>71.2</v>
      </c>
      <c r="AH181" s="18">
        <v>4.2</v>
      </c>
      <c r="AI181" s="14">
        <v>0.9410112359550562</v>
      </c>
      <c r="AJ181" s="16">
        <v>30.702000000000002</v>
      </c>
      <c r="AK181" s="16">
        <v>10.269</v>
      </c>
      <c r="AL181" s="14">
        <v>0.66552667578659375</v>
      </c>
      <c r="AM181" s="19">
        <v>2.1829999999999998</v>
      </c>
      <c r="AN181" s="19">
        <v>0.11</v>
      </c>
      <c r="AO181" s="14">
        <v>0.94961062757672932</v>
      </c>
      <c r="AP181" s="12">
        <v>3203</v>
      </c>
      <c r="AQ181" s="12">
        <v>0</v>
      </c>
      <c r="AR181" s="14">
        <v>1</v>
      </c>
      <c r="AS181" s="17">
        <v>1.8</v>
      </c>
      <c r="AT181" s="17">
        <v>0</v>
      </c>
      <c r="AU181" s="14">
        <v>1</v>
      </c>
    </row>
    <row r="182" spans="1:47" ht="33" customHeight="1" x14ac:dyDescent="0.15">
      <c r="A182" s="4" t="s">
        <v>21</v>
      </c>
      <c r="B182" s="4" t="s">
        <v>492</v>
      </c>
      <c r="C182" s="4" t="s">
        <v>300</v>
      </c>
      <c r="D182" s="4" t="s">
        <v>542</v>
      </c>
      <c r="E182" s="98">
        <v>1466</v>
      </c>
      <c r="F182" s="6" t="s">
        <v>546</v>
      </c>
      <c r="G182" s="6" t="s">
        <v>577</v>
      </c>
      <c r="H182" s="6" t="s">
        <v>544</v>
      </c>
      <c r="I182" s="6" t="s">
        <v>545</v>
      </c>
      <c r="J182" s="47">
        <v>200.9008</v>
      </c>
      <c r="K182" s="10">
        <v>4000</v>
      </c>
      <c r="L182" s="12">
        <v>535.09</v>
      </c>
      <c r="M182" s="17">
        <v>170</v>
      </c>
      <c r="N182" s="17">
        <v>10</v>
      </c>
      <c r="O182" s="48">
        <v>200</v>
      </c>
      <c r="P182" s="17">
        <v>40</v>
      </c>
      <c r="Q182" s="17">
        <v>160</v>
      </c>
      <c r="R182" s="17">
        <v>10</v>
      </c>
      <c r="S182" s="16">
        <v>38</v>
      </c>
      <c r="T182" s="16">
        <v>20</v>
      </c>
      <c r="U182" s="16">
        <v>10</v>
      </c>
      <c r="V182" s="16">
        <v>0.5</v>
      </c>
      <c r="W182" s="12">
        <v>500000</v>
      </c>
      <c r="X182" s="12">
        <v>3000</v>
      </c>
      <c r="Y182" s="17">
        <v>0</v>
      </c>
      <c r="Z182" s="17">
        <v>0</v>
      </c>
      <c r="AA182" s="18">
        <v>120.4</v>
      </c>
      <c r="AB182" s="18">
        <v>3.6</v>
      </c>
      <c r="AC182" s="14">
        <v>0.9700996677740864</v>
      </c>
      <c r="AD182" s="18">
        <v>63.5</v>
      </c>
      <c r="AE182" s="18">
        <v>10.5</v>
      </c>
      <c r="AF182" s="14">
        <v>0.83464566929133854</v>
      </c>
      <c r="AG182" s="18">
        <v>58.2</v>
      </c>
      <c r="AH182" s="18">
        <v>2.8</v>
      </c>
      <c r="AI182" s="14">
        <v>0.95189003436426112</v>
      </c>
      <c r="AJ182" s="16">
        <v>23.603999999999999</v>
      </c>
      <c r="AK182" s="16">
        <v>9.7119999999999997</v>
      </c>
      <c r="AL182" s="14">
        <v>0.58854431452296219</v>
      </c>
      <c r="AM182" s="19">
        <v>1.8560000000000001</v>
      </c>
      <c r="AN182" s="19">
        <v>0.124</v>
      </c>
      <c r="AO182" s="14">
        <v>0.93318965517241381</v>
      </c>
      <c r="AP182" s="12">
        <v>2995</v>
      </c>
      <c r="AQ182" s="12">
        <v>0</v>
      </c>
      <c r="AR182" s="14">
        <v>1</v>
      </c>
      <c r="AS182" s="17">
        <v>2.1</v>
      </c>
      <c r="AT182" s="17">
        <v>0</v>
      </c>
      <c r="AU182" s="14">
        <v>1</v>
      </c>
    </row>
    <row r="183" spans="1:47" ht="33" customHeight="1" x14ac:dyDescent="0.15">
      <c r="A183" s="4" t="s">
        <v>21</v>
      </c>
      <c r="B183" s="4" t="s">
        <v>492</v>
      </c>
      <c r="C183" s="4" t="s">
        <v>300</v>
      </c>
      <c r="D183" s="4" t="s">
        <v>542</v>
      </c>
      <c r="E183" s="98">
        <v>1482</v>
      </c>
      <c r="F183" s="6" t="s">
        <v>547</v>
      </c>
      <c r="G183" s="6" t="s">
        <v>577</v>
      </c>
      <c r="H183" s="6" t="s">
        <v>544</v>
      </c>
      <c r="I183" s="6" t="s">
        <v>545</v>
      </c>
      <c r="J183" s="47">
        <v>701.27599999999995</v>
      </c>
      <c r="K183" s="10">
        <v>5500</v>
      </c>
      <c r="L183" s="12">
        <v>540.92999999999995</v>
      </c>
      <c r="M183" s="17">
        <v>175</v>
      </c>
      <c r="N183" s="17">
        <v>10</v>
      </c>
      <c r="O183" s="17">
        <v>160</v>
      </c>
      <c r="P183" s="17">
        <v>40</v>
      </c>
      <c r="Q183" s="17">
        <v>190</v>
      </c>
      <c r="R183" s="17">
        <v>10</v>
      </c>
      <c r="S183" s="16">
        <v>35</v>
      </c>
      <c r="T183" s="16">
        <v>20</v>
      </c>
      <c r="U183" s="16">
        <v>6.5</v>
      </c>
      <c r="V183" s="16">
        <v>0.5</v>
      </c>
      <c r="W183" s="12">
        <v>300000</v>
      </c>
      <c r="X183" s="12">
        <v>3000</v>
      </c>
      <c r="Y183" s="17">
        <v>0</v>
      </c>
      <c r="Z183" s="17">
        <v>0</v>
      </c>
      <c r="AA183" s="18">
        <v>62.9</v>
      </c>
      <c r="AB183" s="18">
        <v>2.9</v>
      </c>
      <c r="AC183" s="14">
        <v>0.95389507154213038</v>
      </c>
      <c r="AD183" s="18">
        <v>41</v>
      </c>
      <c r="AE183" s="18">
        <v>10.199999999999999</v>
      </c>
      <c r="AF183" s="14">
        <v>0.75121951219512195</v>
      </c>
      <c r="AG183" s="18">
        <v>25.7</v>
      </c>
      <c r="AH183" s="18">
        <v>1.1000000000000001</v>
      </c>
      <c r="AI183" s="14">
        <v>0.95719844357976658</v>
      </c>
      <c r="AJ183" s="16">
        <v>16.363</v>
      </c>
      <c r="AK183" s="16">
        <v>6.7640000000000002</v>
      </c>
      <c r="AL183" s="14">
        <v>0.586628368881012</v>
      </c>
      <c r="AM183" s="19">
        <v>1.323</v>
      </c>
      <c r="AN183" s="19">
        <v>0.23799999999999999</v>
      </c>
      <c r="AO183" s="14">
        <v>0.82010582010582012</v>
      </c>
      <c r="AP183" s="12">
        <v>2251</v>
      </c>
      <c r="AQ183" s="12">
        <v>7</v>
      </c>
      <c r="AR183" s="14">
        <v>0.99689027099067085</v>
      </c>
      <c r="AS183" s="17">
        <v>0.2</v>
      </c>
      <c r="AT183" s="17">
        <v>0</v>
      </c>
      <c r="AU183" s="14">
        <v>1</v>
      </c>
    </row>
    <row r="184" spans="1:47" ht="33" customHeight="1" x14ac:dyDescent="0.15">
      <c r="A184" s="4" t="s">
        <v>38</v>
      </c>
      <c r="B184" s="4" t="s">
        <v>492</v>
      </c>
      <c r="C184" s="4" t="s">
        <v>300</v>
      </c>
      <c r="D184" s="4" t="s">
        <v>548</v>
      </c>
      <c r="E184" s="98">
        <v>109.8</v>
      </c>
      <c r="F184" s="6" t="s">
        <v>549</v>
      </c>
      <c r="G184" s="6" t="s">
        <v>575</v>
      </c>
      <c r="H184" s="6" t="s">
        <v>550</v>
      </c>
      <c r="I184" s="6" t="s">
        <v>551</v>
      </c>
      <c r="J184" s="47">
        <v>8.6</v>
      </c>
      <c r="K184" s="10">
        <v>250</v>
      </c>
      <c r="L184" s="12">
        <v>40.076999999999998</v>
      </c>
      <c r="M184" s="17">
        <v>300</v>
      </c>
      <c r="N184" s="17">
        <v>20</v>
      </c>
      <c r="O184" s="17">
        <v>310</v>
      </c>
      <c r="P184" s="17">
        <v>25</v>
      </c>
      <c r="Q184" s="17">
        <v>350</v>
      </c>
      <c r="R184" s="17">
        <v>20</v>
      </c>
      <c r="S184" s="16">
        <v>0</v>
      </c>
      <c r="T184" s="16">
        <v>0</v>
      </c>
      <c r="U184" s="16">
        <v>0</v>
      </c>
      <c r="V184" s="16">
        <v>0</v>
      </c>
      <c r="W184" s="12">
        <v>0</v>
      </c>
      <c r="X184" s="12">
        <v>0</v>
      </c>
      <c r="Y184" s="17">
        <v>0</v>
      </c>
      <c r="Z184" s="17">
        <v>0</v>
      </c>
      <c r="AA184" s="18">
        <v>122</v>
      </c>
      <c r="AB184" s="18">
        <v>0.8</v>
      </c>
      <c r="AC184" s="14">
        <v>0.99344262295081964</v>
      </c>
      <c r="AD184" s="18">
        <v>70</v>
      </c>
      <c r="AE184" s="18">
        <v>4.7</v>
      </c>
      <c r="AF184" s="14">
        <v>0.93285714285714283</v>
      </c>
      <c r="AG184" s="18">
        <v>97</v>
      </c>
      <c r="AH184" s="18">
        <v>2</v>
      </c>
      <c r="AI184" s="14">
        <v>0.97938144329896903</v>
      </c>
      <c r="AJ184" s="16">
        <v>29</v>
      </c>
      <c r="AK184" s="16">
        <v>12</v>
      </c>
      <c r="AL184" s="14">
        <v>0.5862068965517242</v>
      </c>
      <c r="AM184" s="19">
        <v>5.6</v>
      </c>
      <c r="AN184" s="19">
        <v>0.2</v>
      </c>
      <c r="AO184" s="14">
        <v>0.9642857142857143</v>
      </c>
      <c r="AP184" s="12">
        <v>50908</v>
      </c>
      <c r="AQ184" s="12">
        <v>47</v>
      </c>
      <c r="AR184" s="14">
        <v>0.9990767659306985</v>
      </c>
      <c r="AS184" s="17">
        <v>0.15</v>
      </c>
      <c r="AT184" s="17">
        <v>0.1</v>
      </c>
      <c r="AU184" s="14">
        <v>0.33333333333333326</v>
      </c>
    </row>
    <row r="185" spans="1:47" ht="33" customHeight="1" x14ac:dyDescent="0.15">
      <c r="A185" s="4" t="s">
        <v>21</v>
      </c>
      <c r="B185" s="4" t="s">
        <v>492</v>
      </c>
      <c r="C185" s="4" t="s">
        <v>300</v>
      </c>
      <c r="D185" s="4" t="s">
        <v>552</v>
      </c>
      <c r="E185" s="98">
        <v>2771</v>
      </c>
      <c r="F185" s="6" t="s">
        <v>553</v>
      </c>
      <c r="G185" s="6" t="s">
        <v>575</v>
      </c>
      <c r="H185" s="6" t="s">
        <v>550</v>
      </c>
      <c r="I185" s="6" t="s">
        <v>554</v>
      </c>
      <c r="J185" s="47">
        <v>38.4</v>
      </c>
      <c r="K185" s="10">
        <v>3500</v>
      </c>
      <c r="L185" s="12">
        <v>1011.415</v>
      </c>
      <c r="M185" s="17">
        <v>310</v>
      </c>
      <c r="N185" s="17">
        <v>7</v>
      </c>
      <c r="O185" s="17">
        <v>300</v>
      </c>
      <c r="P185" s="17">
        <v>18</v>
      </c>
      <c r="Q185" s="17">
        <v>330</v>
      </c>
      <c r="R185" s="17">
        <v>5</v>
      </c>
      <c r="S185" s="16">
        <v>60</v>
      </c>
      <c r="T185" s="16">
        <v>16</v>
      </c>
      <c r="U185" s="16">
        <v>20</v>
      </c>
      <c r="V185" s="16">
        <v>0.3</v>
      </c>
      <c r="W185" s="12">
        <v>100000</v>
      </c>
      <c r="X185" s="12">
        <v>1000</v>
      </c>
      <c r="Y185" s="17">
        <v>0</v>
      </c>
      <c r="Z185" s="17">
        <v>1</v>
      </c>
      <c r="AA185" s="18">
        <v>117</v>
      </c>
      <c r="AB185" s="18">
        <v>1.2</v>
      </c>
      <c r="AC185" s="14">
        <v>0.98974358974358978</v>
      </c>
      <c r="AD185" s="18">
        <v>93.2</v>
      </c>
      <c r="AE185" s="18">
        <v>8.3000000000000007</v>
      </c>
      <c r="AF185" s="14">
        <v>0.91094420600858372</v>
      </c>
      <c r="AG185" s="18">
        <v>144.5</v>
      </c>
      <c r="AH185" s="18">
        <v>1.1000000000000001</v>
      </c>
      <c r="AI185" s="14">
        <v>0.99238754325259515</v>
      </c>
      <c r="AJ185" s="16">
        <v>19.09</v>
      </c>
      <c r="AK185" s="16">
        <v>5.6</v>
      </c>
      <c r="AL185" s="14">
        <v>0.70665269774751183</v>
      </c>
      <c r="AM185" s="19">
        <v>5.01</v>
      </c>
      <c r="AN185" s="19">
        <v>0.04</v>
      </c>
      <c r="AO185" s="14">
        <v>0.99201596806387227</v>
      </c>
      <c r="AP185" s="12">
        <v>13792</v>
      </c>
      <c r="AQ185" s="12">
        <v>7</v>
      </c>
      <c r="AR185" s="14">
        <v>0.99949245939675169</v>
      </c>
      <c r="AS185" s="17">
        <v>0</v>
      </c>
      <c r="AT185" s="17">
        <v>0</v>
      </c>
      <c r="AU185" s="14" t="s">
        <v>28</v>
      </c>
    </row>
    <row r="186" spans="1:47" ht="33" customHeight="1" x14ac:dyDescent="0.15">
      <c r="A186" s="4" t="s">
        <v>21</v>
      </c>
      <c r="B186" s="4" t="s">
        <v>492</v>
      </c>
      <c r="C186" s="4" t="s">
        <v>300</v>
      </c>
      <c r="D186" s="4" t="s">
        <v>552</v>
      </c>
      <c r="E186" s="98">
        <v>1732</v>
      </c>
      <c r="F186" s="6" t="s">
        <v>555</v>
      </c>
      <c r="G186" s="6" t="s">
        <v>575</v>
      </c>
      <c r="H186" s="6" t="s">
        <v>550</v>
      </c>
      <c r="I186" s="6" t="s">
        <v>554</v>
      </c>
      <c r="J186" s="47">
        <v>43.4</v>
      </c>
      <c r="K186" s="10">
        <v>2500</v>
      </c>
      <c r="L186" s="12">
        <v>632.17999999999995</v>
      </c>
      <c r="M186" s="17">
        <v>420</v>
      </c>
      <c r="N186" s="17">
        <v>10</v>
      </c>
      <c r="O186" s="48">
        <v>400</v>
      </c>
      <c r="P186" s="17">
        <v>20</v>
      </c>
      <c r="Q186" s="17">
        <v>400</v>
      </c>
      <c r="R186" s="17">
        <v>10</v>
      </c>
      <c r="S186" s="16">
        <v>100</v>
      </c>
      <c r="T186" s="16">
        <v>20</v>
      </c>
      <c r="U186" s="16">
        <v>15</v>
      </c>
      <c r="V186" s="16">
        <v>0.3</v>
      </c>
      <c r="W186" s="12">
        <v>0</v>
      </c>
      <c r="X186" s="12">
        <v>3000</v>
      </c>
      <c r="Y186" s="17">
        <v>0</v>
      </c>
      <c r="Z186" s="17">
        <v>1</v>
      </c>
      <c r="AA186" s="18">
        <v>210.9</v>
      </c>
      <c r="AB186" s="18">
        <v>2.5</v>
      </c>
      <c r="AC186" s="14">
        <v>0.98814604077761969</v>
      </c>
      <c r="AD186" s="18">
        <v>146.80000000000001</v>
      </c>
      <c r="AE186" s="18">
        <v>9.3000000000000007</v>
      </c>
      <c r="AF186" s="14">
        <v>0.93664850136239786</v>
      </c>
      <c r="AG186" s="18">
        <v>167.5</v>
      </c>
      <c r="AH186" s="18">
        <v>2.4</v>
      </c>
      <c r="AI186" s="14">
        <v>0.98567164179104483</v>
      </c>
      <c r="AJ186" s="16">
        <v>14.696</v>
      </c>
      <c r="AK186" s="16">
        <v>2.3889999999999998</v>
      </c>
      <c r="AL186" s="14">
        <v>0.83743875884594443</v>
      </c>
      <c r="AM186" s="19">
        <v>2.367</v>
      </c>
      <c r="AN186" s="19">
        <v>6.6000000000000003E-2</v>
      </c>
      <c r="AO186" s="14">
        <v>0.97211660329531047</v>
      </c>
      <c r="AP186" s="12">
        <v>3185</v>
      </c>
      <c r="AQ186" s="12">
        <v>10</v>
      </c>
      <c r="AR186" s="14">
        <v>0.99686028257456827</v>
      </c>
      <c r="AS186" s="17">
        <v>4</v>
      </c>
      <c r="AT186" s="17">
        <v>0</v>
      </c>
      <c r="AU186" s="14">
        <v>1</v>
      </c>
    </row>
    <row r="187" spans="1:47" ht="33" customHeight="1" x14ac:dyDescent="0.15">
      <c r="A187" s="4" t="s">
        <v>21</v>
      </c>
      <c r="B187" s="4" t="s">
        <v>492</v>
      </c>
      <c r="C187" s="4" t="s">
        <v>300</v>
      </c>
      <c r="D187" s="4" t="s">
        <v>552</v>
      </c>
      <c r="E187" s="98">
        <v>1550</v>
      </c>
      <c r="F187" s="6" t="s">
        <v>556</v>
      </c>
      <c r="G187" s="6" t="s">
        <v>575</v>
      </c>
      <c r="H187" s="6" t="s">
        <v>550</v>
      </c>
      <c r="I187" s="6" t="s">
        <v>554</v>
      </c>
      <c r="J187" s="47">
        <v>57.1</v>
      </c>
      <c r="K187" s="10">
        <v>3300</v>
      </c>
      <c r="L187" s="12">
        <v>565.75</v>
      </c>
      <c r="M187" s="17">
        <v>620</v>
      </c>
      <c r="N187" s="17">
        <v>10</v>
      </c>
      <c r="O187" s="17">
        <v>330</v>
      </c>
      <c r="P187" s="17">
        <v>20</v>
      </c>
      <c r="Q187" s="17">
        <v>165</v>
      </c>
      <c r="R187" s="17">
        <v>10</v>
      </c>
      <c r="S187" s="16">
        <v>80</v>
      </c>
      <c r="T187" s="16">
        <v>20</v>
      </c>
      <c r="U187" s="16">
        <v>5</v>
      </c>
      <c r="V187" s="16">
        <v>0.3</v>
      </c>
      <c r="W187" s="12">
        <v>0</v>
      </c>
      <c r="X187" s="12">
        <v>3000</v>
      </c>
      <c r="Y187" s="17">
        <v>0</v>
      </c>
      <c r="Z187" s="17">
        <v>1</v>
      </c>
      <c r="AA187" s="18">
        <v>302</v>
      </c>
      <c r="AB187" s="18">
        <v>2.2999999999999998</v>
      </c>
      <c r="AC187" s="14">
        <v>0.99238410596026494</v>
      </c>
      <c r="AD187" s="18">
        <v>209.1</v>
      </c>
      <c r="AE187" s="18">
        <v>8</v>
      </c>
      <c r="AF187" s="14">
        <v>0.96174079387852707</v>
      </c>
      <c r="AG187" s="18">
        <v>152.9</v>
      </c>
      <c r="AH187" s="18">
        <v>2.5</v>
      </c>
      <c r="AI187" s="14">
        <v>0.98364944408109878</v>
      </c>
      <c r="AJ187" s="16">
        <v>81.061999999999998</v>
      </c>
      <c r="AK187" s="16">
        <v>6.1079999999999997</v>
      </c>
      <c r="AL187" s="14">
        <v>0.92465026769633119</v>
      </c>
      <c r="AM187" s="19">
        <v>6.2</v>
      </c>
      <c r="AN187" s="19">
        <v>0.09</v>
      </c>
      <c r="AO187" s="14">
        <v>0.98548387096774193</v>
      </c>
      <c r="AP187" s="12">
        <v>45795</v>
      </c>
      <c r="AQ187" s="12">
        <v>18</v>
      </c>
      <c r="AR187" s="14">
        <v>0.99960694398951855</v>
      </c>
      <c r="AS187" s="17">
        <v>1</v>
      </c>
      <c r="AT187" s="17">
        <v>0</v>
      </c>
      <c r="AU187" s="14">
        <v>1</v>
      </c>
    </row>
    <row r="188" spans="1:47" ht="33" customHeight="1" x14ac:dyDescent="0.15">
      <c r="A188" s="4" t="s">
        <v>21</v>
      </c>
      <c r="B188" s="4" t="s">
        <v>492</v>
      </c>
      <c r="C188" s="4" t="s">
        <v>300</v>
      </c>
      <c r="D188" s="4" t="s">
        <v>557</v>
      </c>
      <c r="E188" s="98">
        <v>1230</v>
      </c>
      <c r="F188" s="6" t="s">
        <v>558</v>
      </c>
      <c r="G188" s="6" t="s">
        <v>575</v>
      </c>
      <c r="H188" s="6" t="s">
        <v>559</v>
      </c>
      <c r="I188" s="6" t="s">
        <v>560</v>
      </c>
      <c r="J188" s="47">
        <v>39.700000000000003</v>
      </c>
      <c r="K188" s="10">
        <v>2000</v>
      </c>
      <c r="L188" s="12">
        <v>448.95</v>
      </c>
      <c r="M188" s="17">
        <v>350</v>
      </c>
      <c r="N188" s="17">
        <v>10</v>
      </c>
      <c r="O188" s="17">
        <v>350</v>
      </c>
      <c r="P188" s="17">
        <v>20</v>
      </c>
      <c r="Q188" s="17">
        <v>200</v>
      </c>
      <c r="R188" s="17">
        <v>10</v>
      </c>
      <c r="S188" s="16">
        <v>60</v>
      </c>
      <c r="T188" s="16">
        <v>20</v>
      </c>
      <c r="U188" s="16">
        <v>20</v>
      </c>
      <c r="V188" s="16">
        <v>0.3</v>
      </c>
      <c r="W188" s="12">
        <v>0</v>
      </c>
      <c r="X188" s="12">
        <v>3000</v>
      </c>
      <c r="Y188" s="17">
        <v>0</v>
      </c>
      <c r="Z188" s="17">
        <v>1</v>
      </c>
      <c r="AA188" s="18">
        <v>165.2</v>
      </c>
      <c r="AB188" s="18">
        <v>2.8</v>
      </c>
      <c r="AC188" s="14">
        <v>0.98305084745762716</v>
      </c>
      <c r="AD188" s="18">
        <v>157.69999999999999</v>
      </c>
      <c r="AE188" s="18">
        <v>5.2</v>
      </c>
      <c r="AF188" s="14">
        <v>0.9670259987317692</v>
      </c>
      <c r="AG188" s="18">
        <v>133.4</v>
      </c>
      <c r="AH188" s="18">
        <v>2</v>
      </c>
      <c r="AI188" s="14">
        <v>0.98500749625187412</v>
      </c>
      <c r="AJ188" s="16">
        <v>32.076999999999998</v>
      </c>
      <c r="AK188" s="16">
        <v>5.3209999999999997</v>
      </c>
      <c r="AL188" s="14">
        <v>0.83411790379399564</v>
      </c>
      <c r="AM188" s="19">
        <v>8.2910000000000004</v>
      </c>
      <c r="AN188" s="19">
        <v>2.8000000000000001E-2</v>
      </c>
      <c r="AO188" s="14">
        <v>0.99662284404776258</v>
      </c>
      <c r="AP188" s="12">
        <v>1875</v>
      </c>
      <c r="AQ188" s="12">
        <v>27</v>
      </c>
      <c r="AR188" s="14">
        <v>0.98560000000000003</v>
      </c>
      <c r="AS188" s="17">
        <v>1.8</v>
      </c>
      <c r="AT188" s="17">
        <v>0</v>
      </c>
      <c r="AU188" s="14">
        <v>1</v>
      </c>
    </row>
    <row r="189" spans="1:47" ht="33" customHeight="1" x14ac:dyDescent="0.15">
      <c r="A189" s="4" t="s">
        <v>21</v>
      </c>
      <c r="B189" s="4" t="s">
        <v>492</v>
      </c>
      <c r="C189" s="4" t="s">
        <v>300</v>
      </c>
      <c r="D189" s="4" t="s">
        <v>562</v>
      </c>
      <c r="E189" s="98">
        <v>2500</v>
      </c>
      <c r="F189" s="6" t="s">
        <v>563</v>
      </c>
      <c r="G189" s="6" t="s">
        <v>575</v>
      </c>
      <c r="H189" s="6" t="s">
        <v>564</v>
      </c>
      <c r="I189" s="6" t="s">
        <v>565</v>
      </c>
      <c r="J189" s="47">
        <v>41.8</v>
      </c>
      <c r="K189" s="10">
        <v>3000</v>
      </c>
      <c r="L189" s="12">
        <v>912.5</v>
      </c>
      <c r="M189" s="17">
        <v>493</v>
      </c>
      <c r="N189" s="17">
        <v>8</v>
      </c>
      <c r="O189" s="17">
        <v>411</v>
      </c>
      <c r="P189" s="17">
        <v>8.1</v>
      </c>
      <c r="Q189" s="17">
        <v>545</v>
      </c>
      <c r="R189" s="17">
        <v>8.1999999999999993</v>
      </c>
      <c r="S189" s="16">
        <v>41</v>
      </c>
      <c r="T189" s="16">
        <v>8</v>
      </c>
      <c r="U189" s="16">
        <v>6</v>
      </c>
      <c r="V189" s="16">
        <v>0.3</v>
      </c>
      <c r="W189" s="12">
        <v>30000</v>
      </c>
      <c r="X189" s="12">
        <v>1000</v>
      </c>
      <c r="Y189" s="17">
        <v>0</v>
      </c>
      <c r="Z189" s="17">
        <v>1</v>
      </c>
      <c r="AA189" s="18">
        <v>350</v>
      </c>
      <c r="AB189" s="18">
        <v>0</v>
      </c>
      <c r="AC189" s="14">
        <v>1</v>
      </c>
      <c r="AD189" s="18">
        <v>200</v>
      </c>
      <c r="AE189" s="18">
        <v>8</v>
      </c>
      <c r="AF189" s="14">
        <v>0.96</v>
      </c>
      <c r="AG189" s="18">
        <v>300</v>
      </c>
      <c r="AH189" s="18">
        <v>8</v>
      </c>
      <c r="AI189" s="14">
        <v>0.97333333333333338</v>
      </c>
      <c r="AJ189" s="16">
        <v>20</v>
      </c>
      <c r="AK189" s="16">
        <v>12</v>
      </c>
      <c r="AL189" s="14">
        <v>0.4</v>
      </c>
      <c r="AM189" s="19">
        <v>14</v>
      </c>
      <c r="AN189" s="19">
        <v>0.28699999999999998</v>
      </c>
      <c r="AO189" s="14">
        <v>0.97950000000000004</v>
      </c>
      <c r="AP189" s="12">
        <v>32000</v>
      </c>
      <c r="AQ189" s="12">
        <v>500</v>
      </c>
      <c r="AR189" s="14">
        <v>0.984375</v>
      </c>
      <c r="AS189" s="17">
        <v>1</v>
      </c>
      <c r="AT189" s="17">
        <v>0</v>
      </c>
      <c r="AU189" s="14">
        <v>1</v>
      </c>
    </row>
    <row r="190" spans="1:47" ht="33" customHeight="1" x14ac:dyDescent="0.15">
      <c r="A190" s="4" t="s">
        <v>21</v>
      </c>
      <c r="B190" s="4" t="s">
        <v>492</v>
      </c>
      <c r="C190" s="4" t="s">
        <v>300</v>
      </c>
      <c r="D190" s="4" t="s">
        <v>562</v>
      </c>
      <c r="E190" s="98">
        <v>575</v>
      </c>
      <c r="F190" s="6" t="s">
        <v>566</v>
      </c>
      <c r="G190" s="6" t="s">
        <v>577</v>
      </c>
      <c r="H190" s="6" t="s">
        <v>567</v>
      </c>
      <c r="I190" s="6" t="s">
        <v>568</v>
      </c>
      <c r="J190" s="47">
        <v>111.3</v>
      </c>
      <c r="K190" s="10">
        <v>2500</v>
      </c>
      <c r="L190" s="12">
        <v>209.875</v>
      </c>
      <c r="M190" s="17">
        <v>310</v>
      </c>
      <c r="N190" s="17">
        <v>10</v>
      </c>
      <c r="O190" s="17">
        <v>290</v>
      </c>
      <c r="P190" s="17">
        <v>40</v>
      </c>
      <c r="Q190" s="17">
        <v>150</v>
      </c>
      <c r="R190" s="17">
        <v>10</v>
      </c>
      <c r="S190" s="16">
        <v>62</v>
      </c>
      <c r="T190" s="16">
        <v>20</v>
      </c>
      <c r="U190" s="16">
        <v>16</v>
      </c>
      <c r="V190" s="16">
        <v>0.5</v>
      </c>
      <c r="W190" s="12">
        <v>0</v>
      </c>
      <c r="X190" s="12">
        <v>3000</v>
      </c>
      <c r="Y190" s="17">
        <v>0</v>
      </c>
      <c r="Z190" s="17">
        <v>1</v>
      </c>
      <c r="AA190" s="18">
        <v>49.7</v>
      </c>
      <c r="AB190" s="18">
        <v>7</v>
      </c>
      <c r="AC190" s="14">
        <v>0.85915492957746475</v>
      </c>
      <c r="AD190" s="18">
        <v>53.2</v>
      </c>
      <c r="AE190" s="18">
        <v>10.5</v>
      </c>
      <c r="AF190" s="14">
        <v>0.80263157894736836</v>
      </c>
      <c r="AG190" s="18">
        <v>49.8</v>
      </c>
      <c r="AH190" s="18">
        <v>3.8</v>
      </c>
      <c r="AI190" s="14">
        <v>0.9236947791164658</v>
      </c>
      <c r="AJ190" s="16">
        <v>34.171999999999997</v>
      </c>
      <c r="AK190" s="16">
        <v>3.7040000000000002</v>
      </c>
      <c r="AL190" s="14">
        <v>0.89160716375980331</v>
      </c>
      <c r="AM190" s="19">
        <v>6.12</v>
      </c>
      <c r="AN190" s="19">
        <v>0.28799999999999998</v>
      </c>
      <c r="AO190" s="14">
        <v>0.95294117647058829</v>
      </c>
      <c r="AP190" s="12">
        <v>15000</v>
      </c>
      <c r="AQ190" s="12">
        <v>29</v>
      </c>
      <c r="AR190" s="14">
        <v>0.99806666666666666</v>
      </c>
      <c r="AS190" s="17">
        <v>1.1000000000000001</v>
      </c>
      <c r="AT190" s="17">
        <v>0</v>
      </c>
      <c r="AU190" s="14">
        <v>1</v>
      </c>
    </row>
    <row r="191" spans="1:47" ht="33" customHeight="1" x14ac:dyDescent="0.15">
      <c r="A191" s="4" t="s">
        <v>569</v>
      </c>
      <c r="B191" s="4" t="s">
        <v>492</v>
      </c>
      <c r="C191" s="4" t="s">
        <v>300</v>
      </c>
      <c r="D191" s="4" t="s">
        <v>570</v>
      </c>
      <c r="E191" s="98">
        <v>15</v>
      </c>
      <c r="F191" s="6" t="s">
        <v>571</v>
      </c>
      <c r="G191" s="6" t="e">
        <v>#VALUE!</v>
      </c>
      <c r="H191" s="6" t="s">
        <v>572</v>
      </c>
      <c r="I191" s="6" t="s">
        <v>573</v>
      </c>
      <c r="J191" s="47">
        <v>14.8</v>
      </c>
      <c r="K191" s="10">
        <v>110</v>
      </c>
      <c r="L191" s="12">
        <v>5.4749999999999996</v>
      </c>
      <c r="M191" s="17">
        <v>250</v>
      </c>
      <c r="N191" s="17">
        <v>7</v>
      </c>
      <c r="O191" s="17">
        <v>230</v>
      </c>
      <c r="P191" s="17">
        <v>23.8</v>
      </c>
      <c r="Q191" s="17">
        <v>540</v>
      </c>
      <c r="R191" s="17">
        <v>3.8</v>
      </c>
      <c r="S191" s="16">
        <v>50</v>
      </c>
      <c r="T191" s="16">
        <v>17</v>
      </c>
      <c r="U191" s="16">
        <v>25</v>
      </c>
      <c r="V191" s="16">
        <v>0.3</v>
      </c>
      <c r="W191" s="12">
        <v>200000</v>
      </c>
      <c r="X191" s="12">
        <v>1000</v>
      </c>
      <c r="Y191" s="17">
        <v>0</v>
      </c>
      <c r="Z191" s="17">
        <v>0</v>
      </c>
      <c r="AA191" s="18">
        <v>56.04</v>
      </c>
      <c r="AB191" s="18">
        <v>2.19</v>
      </c>
      <c r="AC191" s="14">
        <v>0.96092077087794436</v>
      </c>
      <c r="AD191" s="18">
        <v>31.54</v>
      </c>
      <c r="AE191" s="18">
        <v>4.3099999999999996</v>
      </c>
      <c r="AF191" s="14">
        <v>0.86334812935954341</v>
      </c>
      <c r="AG191" s="18">
        <v>33.51</v>
      </c>
      <c r="AH191" s="18">
        <v>1.72</v>
      </c>
      <c r="AI191" s="14">
        <v>0.94867203819755297</v>
      </c>
      <c r="AJ191" s="16">
        <v>43.64</v>
      </c>
      <c r="AK191" s="16">
        <v>15.71</v>
      </c>
      <c r="AL191" s="14">
        <v>0.6400091659028414</v>
      </c>
      <c r="AM191" s="19">
        <v>14.22</v>
      </c>
      <c r="AN191" s="19">
        <v>0.27</v>
      </c>
      <c r="AO191" s="14">
        <v>0.98101265822784811</v>
      </c>
      <c r="AP191" s="12">
        <v>9255</v>
      </c>
      <c r="AQ191" s="12">
        <v>55</v>
      </c>
      <c r="AR191" s="14">
        <v>0.99405726634251756</v>
      </c>
      <c r="AS191" s="17">
        <v>0</v>
      </c>
      <c r="AT191" s="17">
        <v>0</v>
      </c>
      <c r="AU191" s="14" t="s">
        <v>561</v>
      </c>
    </row>
  </sheetData>
  <autoFilter ref="A4:AU191"/>
  <phoneticPr fontId="4" type="noConversion"/>
  <dataValidations count="7">
    <dataValidation type="list" allowBlank="1" showInputMessage="1" showErrorMessage="1" sqref="C58">
      <formula1>ssss</formula1>
    </dataValidation>
    <dataValidation type="list" allowBlank="1" showInputMessage="1" showErrorMessage="1" sqref="A57">
      <formula1>dddd</formula1>
    </dataValidation>
    <dataValidation type="list" allowBlank="1" showInputMessage="1" showErrorMessage="1" sqref="C34">
      <formula1>시</formula1>
    </dataValidation>
    <dataValidation type="list" allowBlank="1" showInputMessage="1" showErrorMessage="1" sqref="B76 B8 B46 B5:B6 B91:B93 B184 B171:B172">
      <formula1>유역</formula1>
    </dataValidation>
    <dataValidation type="list" allowBlank="1" showInputMessage="1" showErrorMessage="1" sqref="C35:C40 C42:C57 C90:C107 C109 C153 C5:C33 C59:C88 C168:C191">
      <formula1>시도</formula1>
    </dataValidation>
    <dataValidation type="list" allowBlank="1" showInputMessage="1" showErrorMessage="1" sqref="B7 B42:B45 B9:B40 B90 B109 B94:B107 B185:B191 B173:B183 B148:B170 B47:B75 B77:B88">
      <formula1>유역청</formula1>
    </dataValidation>
    <dataValidation type="list" allowBlank="1" showInputMessage="1" showErrorMessage="1" sqref="A42:A56 A109 A5:A40 A58:A107 A148:A191">
      <formula1>구분</formula1>
    </dataValidation>
  </dataValidations>
  <printOptions horizontalCentered="1"/>
  <pageMargins left="0.15748031496062992" right="0.15748031496062992" top="0.39370078740157483" bottom="0.47244094488188981" header="0" footer="0"/>
  <pageSetup paperSize="9" scale="10" orientation="landscape" r:id="rId1"/>
  <headerFooter alignWithMargins="0">
    <oddHeader>&amp;R&amp;D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폐수종말처리시설 현황</vt:lpstr>
      <vt:lpstr>'폐수종말처리시설 현황'!Print_Area</vt:lpstr>
      <vt:lpstr>'폐수종말처리시설 현황'!Print_Titles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정용현</dc:creator>
  <cp:lastModifiedBy>TJOEUN-JR</cp:lastModifiedBy>
  <dcterms:created xsi:type="dcterms:W3CDTF">2016-11-24T05:10:33Z</dcterms:created>
  <dcterms:modified xsi:type="dcterms:W3CDTF">2020-05-26T02:14:26Z</dcterms:modified>
</cp:coreProperties>
</file>