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klklkl\excel\"/>
    </mc:Choice>
  </mc:AlternateContent>
  <xr:revisionPtr revIDLastSave="0" documentId="8_{37E7BC47-14A4-4E08-ACFA-6CF8AD9D4979}" xr6:coauthVersionLast="47" xr6:coauthVersionMax="47" xr10:uidLastSave="{00000000-0000-0000-0000-000000000000}"/>
  <bookViews>
    <workbookView xWindow="-120" yWindow="-120" windowWidth="29040" windowHeight="15765" xr2:uid="{C4E22413-E447-4D6D-B3AB-A3555FD3411B}"/>
  </bookViews>
  <sheets>
    <sheet name="weekly wa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G9" i="1"/>
  <c r="F9" i="1"/>
  <c r="G8" i="1"/>
  <c r="F8" i="1"/>
  <c r="I8" i="1" s="1"/>
  <c r="I7" i="1"/>
  <c r="H7" i="1"/>
  <c r="G7" i="1"/>
  <c r="F7" i="1"/>
  <c r="G6" i="1"/>
  <c r="F6" i="1"/>
  <c r="I6" i="1" s="1"/>
  <c r="I5" i="1"/>
  <c r="H5" i="1"/>
  <c r="G5" i="1"/>
  <c r="F5" i="1"/>
  <c r="G4" i="1"/>
  <c r="F4" i="1"/>
  <c r="I4" i="1" s="1"/>
  <c r="I3" i="1"/>
  <c r="H3" i="1"/>
  <c r="G3" i="1"/>
  <c r="F3" i="1"/>
  <c r="G2" i="1"/>
  <c r="F2" i="1"/>
  <c r="I2" i="1" s="1"/>
  <c r="J2" i="1" l="1"/>
  <c r="K2" i="1" s="1"/>
  <c r="K3" i="1"/>
  <c r="J4" i="1"/>
  <c r="J8" i="1"/>
  <c r="J6" i="1"/>
  <c r="H2" i="1"/>
  <c r="J3" i="1"/>
  <c r="H4" i="1"/>
  <c r="K4" i="1" s="1"/>
  <c r="J5" i="1"/>
  <c r="K5" i="1" s="1"/>
  <c r="H6" i="1"/>
  <c r="K6" i="1" s="1"/>
  <c r="J7" i="1"/>
  <c r="K7" i="1" s="1"/>
  <c r="H8" i="1"/>
  <c r="K8" i="1" s="1"/>
  <c r="J9" i="1"/>
  <c r="K9" i="1" s="1"/>
</calcChain>
</file>

<file path=xl/sharedStrings.xml><?xml version="1.0" encoding="utf-8"?>
<sst xmlns="http://schemas.openxmlformats.org/spreadsheetml/2006/main" count="35" uniqueCount="30">
  <si>
    <t>SL No</t>
  </si>
  <si>
    <t>EMP_ID</t>
  </si>
  <si>
    <t>Name</t>
  </si>
  <si>
    <t>Designation</t>
  </si>
  <si>
    <t>Hourse/Work</t>
  </si>
  <si>
    <t>Basic Wages</t>
  </si>
  <si>
    <t>Overtime Wages</t>
  </si>
  <si>
    <t>Medical Allownce</t>
  </si>
  <si>
    <t>Gross Amount</t>
  </si>
  <si>
    <t>Income Tax</t>
  </si>
  <si>
    <t>Net Amount</t>
  </si>
  <si>
    <t>01</t>
  </si>
  <si>
    <t>Azad</t>
  </si>
  <si>
    <t>Grade-3</t>
  </si>
  <si>
    <t>02</t>
  </si>
  <si>
    <t>Akash</t>
  </si>
  <si>
    <t>Grade-2</t>
  </si>
  <si>
    <t>03</t>
  </si>
  <si>
    <t>Shuvo</t>
  </si>
  <si>
    <t>04</t>
  </si>
  <si>
    <t>Sohag</t>
  </si>
  <si>
    <t>Grade-1</t>
  </si>
  <si>
    <t>05</t>
  </si>
  <si>
    <t>Sohan</t>
  </si>
  <si>
    <t>06</t>
  </si>
  <si>
    <t>Mahin</t>
  </si>
  <si>
    <t>07</t>
  </si>
  <si>
    <t>Prince</t>
  </si>
  <si>
    <t>08</t>
  </si>
  <si>
    <t>Arshad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</si>
</sst>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PB&quot;General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49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75EF3-DE89-4FBC-9F23-8D9DEE15F145}">
  <dimension ref="A1:K9"/>
  <sheetViews>
    <sheetView tabSelected="1" workbookViewId="0">
      <selection activeCell="K16" sqref="K16"/>
    </sheetView>
  </sheetViews>
  <sheetFormatPr defaultRowHeight="15" x14ac:dyDescent="0.25"/>
  <cols>
    <col min="4" max="4" width="12.42578125" customWidth="1"/>
    <col min="7" max="7" width="9.85546875" customWidth="1"/>
  </cols>
  <sheetData>
    <row r="1" spans="1:11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3">
        <v>1001</v>
      </c>
      <c r="C2" s="4" t="s">
        <v>12</v>
      </c>
      <c r="D2" s="4" t="s">
        <v>13</v>
      </c>
      <c r="E2" s="5">
        <v>42</v>
      </c>
      <c r="F2" s="4">
        <f>IF(D2="Grade-1",150*MIN(E2,40),IF(D2="Grade-2",125*MIN(E2,40),IF(D2="Grade-3",100*MIN(E2,40),0)))</f>
        <v>4000</v>
      </c>
      <c r="G2" s="4">
        <f>IF(E2&gt;=40, E2-40,0) * 200</f>
        <v>400</v>
      </c>
      <c r="H2" s="4">
        <f>IF(F2&gt;=1,500,0)</f>
        <v>500</v>
      </c>
      <c r="I2" s="6">
        <f>F2 + G2</f>
        <v>4400</v>
      </c>
      <c r="J2" s="4">
        <f>I2 * 10%</f>
        <v>440</v>
      </c>
      <c r="K2" s="4">
        <f>(I2+H2)-J2</f>
        <v>4460</v>
      </c>
    </row>
    <row r="3" spans="1:11" x14ac:dyDescent="0.25">
      <c r="A3" s="2" t="s">
        <v>14</v>
      </c>
      <c r="B3" s="3">
        <v>1001</v>
      </c>
      <c r="C3" s="4" t="s">
        <v>15</v>
      </c>
      <c r="D3" s="4" t="s">
        <v>16</v>
      </c>
      <c r="E3" s="5">
        <v>35</v>
      </c>
      <c r="F3" s="4">
        <f t="shared" ref="F3:F9" si="0">IF(D3="Grade-1",150*MIN(E3,40),IF(D3="Grade-2",125*MIN(E3,40),IF(D3="Grade-3",100*MIN(E3,40),0)))</f>
        <v>4375</v>
      </c>
      <c r="G3" s="4">
        <f t="shared" ref="G3:G9" si="1">IF(E3&gt;=40, E3-40,0) * 200</f>
        <v>0</v>
      </c>
      <c r="H3" s="4">
        <f t="shared" ref="H3:H9" si="2">IF(F3&gt;=1,500,0)</f>
        <v>500</v>
      </c>
      <c r="I3" s="6">
        <f t="shared" ref="I3:I9" si="3">F3 + G3</f>
        <v>4375</v>
      </c>
      <c r="J3" s="4">
        <f t="shared" ref="J3:J9" si="4">I3 * 10%</f>
        <v>437.5</v>
      </c>
      <c r="K3" s="4">
        <f t="shared" ref="K3:K9" si="5">(I3+H3)-J3</f>
        <v>4437.5</v>
      </c>
    </row>
    <row r="4" spans="1:11" x14ac:dyDescent="0.25">
      <c r="A4" s="2" t="s">
        <v>17</v>
      </c>
      <c r="B4" s="3">
        <v>1001</v>
      </c>
      <c r="C4" s="4" t="s">
        <v>18</v>
      </c>
      <c r="D4" s="4" t="s">
        <v>13</v>
      </c>
      <c r="E4" s="5">
        <v>43</v>
      </c>
      <c r="F4" s="4">
        <f t="shared" si="0"/>
        <v>4000</v>
      </c>
      <c r="G4" s="4">
        <f t="shared" si="1"/>
        <v>600</v>
      </c>
      <c r="H4" s="4">
        <f t="shared" si="2"/>
        <v>500</v>
      </c>
      <c r="I4" s="6">
        <f t="shared" si="3"/>
        <v>4600</v>
      </c>
      <c r="J4" s="4">
        <f t="shared" si="4"/>
        <v>460</v>
      </c>
      <c r="K4" s="4">
        <f t="shared" si="5"/>
        <v>4640</v>
      </c>
    </row>
    <row r="5" spans="1:11" x14ac:dyDescent="0.25">
      <c r="A5" s="2" t="s">
        <v>19</v>
      </c>
      <c r="B5" s="3">
        <v>1001</v>
      </c>
      <c r="C5" s="4" t="s">
        <v>20</v>
      </c>
      <c r="D5" s="4" t="s">
        <v>21</v>
      </c>
      <c r="E5" s="5">
        <v>44</v>
      </c>
      <c r="F5" s="4">
        <f t="shared" si="0"/>
        <v>6000</v>
      </c>
      <c r="G5" s="4">
        <f t="shared" si="1"/>
        <v>800</v>
      </c>
      <c r="H5" s="4">
        <f t="shared" si="2"/>
        <v>500</v>
      </c>
      <c r="I5" s="6">
        <f t="shared" si="3"/>
        <v>6800</v>
      </c>
      <c r="J5" s="4">
        <f t="shared" si="4"/>
        <v>680</v>
      </c>
      <c r="K5" s="4">
        <f t="shared" si="5"/>
        <v>6620</v>
      </c>
    </row>
    <row r="6" spans="1:11" x14ac:dyDescent="0.25">
      <c r="A6" s="2" t="s">
        <v>22</v>
      </c>
      <c r="B6" s="3">
        <v>1001</v>
      </c>
      <c r="C6" s="4" t="s">
        <v>23</v>
      </c>
      <c r="D6" s="4" t="s">
        <v>16</v>
      </c>
      <c r="E6" s="5">
        <v>48</v>
      </c>
      <c r="F6" s="4">
        <f t="shared" si="0"/>
        <v>5000</v>
      </c>
      <c r="G6" s="4">
        <f t="shared" si="1"/>
        <v>1600</v>
      </c>
      <c r="H6" s="4">
        <f t="shared" si="2"/>
        <v>500</v>
      </c>
      <c r="I6" s="6">
        <f t="shared" si="3"/>
        <v>6600</v>
      </c>
      <c r="J6" s="4">
        <f t="shared" si="4"/>
        <v>660</v>
      </c>
      <c r="K6" s="4">
        <f t="shared" si="5"/>
        <v>6440</v>
      </c>
    </row>
    <row r="7" spans="1:11" x14ac:dyDescent="0.25">
      <c r="A7" s="2" t="s">
        <v>24</v>
      </c>
      <c r="B7" s="3">
        <v>1001</v>
      </c>
      <c r="C7" s="4" t="s">
        <v>25</v>
      </c>
      <c r="D7" s="4" t="s">
        <v>13</v>
      </c>
      <c r="E7" s="5">
        <v>54</v>
      </c>
      <c r="F7" s="4">
        <f t="shared" si="0"/>
        <v>4000</v>
      </c>
      <c r="G7" s="4">
        <f t="shared" si="1"/>
        <v>2800</v>
      </c>
      <c r="H7" s="4">
        <f t="shared" si="2"/>
        <v>500</v>
      </c>
      <c r="I7" s="6">
        <f t="shared" si="3"/>
        <v>6800</v>
      </c>
      <c r="J7" s="4">
        <f t="shared" si="4"/>
        <v>680</v>
      </c>
      <c r="K7" s="4">
        <f t="shared" si="5"/>
        <v>6620</v>
      </c>
    </row>
    <row r="8" spans="1:11" x14ac:dyDescent="0.25">
      <c r="A8" s="2" t="s">
        <v>26</v>
      </c>
      <c r="B8" s="3">
        <v>1001</v>
      </c>
      <c r="C8" s="4" t="s">
        <v>27</v>
      </c>
      <c r="D8" s="4" t="s">
        <v>21</v>
      </c>
      <c r="E8" s="5">
        <v>45</v>
      </c>
      <c r="F8" s="4">
        <f t="shared" si="0"/>
        <v>6000</v>
      </c>
      <c r="G8" s="4">
        <f t="shared" si="1"/>
        <v>1000</v>
      </c>
      <c r="H8" s="4">
        <f t="shared" si="2"/>
        <v>500</v>
      </c>
      <c r="I8" s="6">
        <f t="shared" si="3"/>
        <v>7000</v>
      </c>
      <c r="J8" s="4">
        <f t="shared" si="4"/>
        <v>700</v>
      </c>
      <c r="K8" s="4">
        <f t="shared" si="5"/>
        <v>6800</v>
      </c>
    </row>
    <row r="9" spans="1:11" x14ac:dyDescent="0.25">
      <c r="A9" s="2" t="s">
        <v>28</v>
      </c>
      <c r="B9" s="3">
        <v>1001</v>
      </c>
      <c r="C9" s="4" t="s">
        <v>29</v>
      </c>
      <c r="D9" s="4" t="s">
        <v>16</v>
      </c>
      <c r="E9" s="5">
        <v>35</v>
      </c>
      <c r="F9" s="4">
        <f t="shared" si="0"/>
        <v>4375</v>
      </c>
      <c r="G9" s="4">
        <f t="shared" si="1"/>
        <v>0</v>
      </c>
      <c r="H9" s="4">
        <f t="shared" si="2"/>
        <v>500</v>
      </c>
      <c r="I9" s="6">
        <f t="shared" si="3"/>
        <v>4375</v>
      </c>
      <c r="J9" s="4">
        <f t="shared" si="4"/>
        <v>437.5</v>
      </c>
      <c r="K9" s="4">
        <f t="shared" si="5"/>
        <v>4437.5</v>
      </c>
    </row>
  </sheetData>
  <dataValidations count="2">
    <dataValidation type="list" allowBlank="1" showInputMessage="1" showErrorMessage="1" sqref="D2:D9" xr:uid="{641DA3D3-C7B4-4E96-9EB5-983D73331B0E}">
      <formula1>"Grade-1,Grade-2,Grade-3"</formula1>
    </dataValidation>
    <dataValidation type="custom" allowBlank="1" showInputMessage="1" showErrorMessage="1" sqref="B2:B9" xr:uid="{4C690232-A122-49D3-8D42-13B7EB048089}">
      <formula1>COUNTIF($B$2:$B$9,B2)=1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wag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Jubayer Hasan Asif</dc:creator>
  <cp:lastModifiedBy>Jubayer Hasan Asif</cp:lastModifiedBy>
  <dcterms:created xsi:type="dcterms:W3CDTF">2025-01-31T11:52:28Z</dcterms:created>
  <dcterms:modified xsi:type="dcterms:W3CDTF">2025-01-31T11:52:36Z</dcterms:modified>
</cp:coreProperties>
</file>