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horzu/Documents/University-5/COMPUTER LAB/Session4/"/>
    </mc:Choice>
  </mc:AlternateContent>
  <xr:revisionPtr revIDLastSave="0" documentId="13_ncr:1_{0B83A7BC-B33C-1B45-87EF-5670E4F2C5D0}" xr6:coauthVersionLast="45" xr6:coauthVersionMax="45" xr10:uidLastSave="{00000000-0000-0000-0000-000000000000}"/>
  <bookViews>
    <workbookView xWindow="0" yWindow="0" windowWidth="28800" windowHeight="18000" activeTab="7" xr2:uid="{00000000-000D-0000-FFFF-FFFF00000000}"/>
  </bookViews>
  <sheets>
    <sheet name="AutoFill" sheetId="1" r:id="rId1"/>
    <sheet name="Table" sheetId="5" r:id="rId2"/>
    <sheet name="if" sheetId="6" r:id="rId3"/>
    <sheet name="Goal Seek" sheetId="7" r:id="rId4"/>
    <sheet name="Chart" sheetId="8" r:id="rId5"/>
    <sheet name="FIx" sheetId="9" r:id="rId6"/>
    <sheet name="Rand" sheetId="10" r:id="rId7"/>
    <sheet name="Finance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D3" i="8" s="1"/>
  <c r="F3" i="10"/>
  <c r="F4" i="10"/>
  <c r="F5" i="10"/>
  <c r="F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2" i="10"/>
  <c r="D2" i="8" l="1"/>
  <c r="D9" i="8"/>
  <c r="D8" i="8"/>
  <c r="D7" i="8"/>
  <c r="D6" i="8"/>
  <c r="D5" i="8"/>
  <c r="D4" i="8"/>
  <c r="E14" i="9"/>
  <c r="B3" i="9"/>
  <c r="B4" i="9"/>
  <c r="B5" i="9"/>
  <c r="B6" i="9"/>
  <c r="B7" i="9"/>
  <c r="B8" i="9"/>
  <c r="B9" i="9"/>
  <c r="B10" i="9"/>
  <c r="B11" i="9"/>
  <c r="B2" i="9"/>
  <c r="B14" i="9"/>
  <c r="E7" i="7" l="1"/>
  <c r="E3" i="7"/>
  <c r="E8" i="7" s="1"/>
  <c r="C8" i="7" s="1"/>
  <c r="E4" i="7"/>
  <c r="E5" i="7"/>
  <c r="E6" i="7"/>
  <c r="E2" i="7"/>
  <c r="B8" i="7"/>
  <c r="C11" i="6" l="1"/>
  <c r="C10" i="6"/>
  <c r="C9" i="6"/>
  <c r="G8" i="6"/>
  <c r="G9" i="6" s="1"/>
  <c r="C8" i="6"/>
  <c r="G7" i="6"/>
  <c r="C7" i="6"/>
  <c r="G6" i="6"/>
  <c r="C6" i="6"/>
  <c r="G5" i="6"/>
  <c r="C5" i="6"/>
  <c r="C4" i="6"/>
  <c r="C3" i="6"/>
  <c r="C2" i="6"/>
  <c r="H12" i="5"/>
  <c r="H19" i="5"/>
  <c r="H18" i="5"/>
  <c r="H17" i="5"/>
  <c r="H16" i="5"/>
  <c r="H15" i="5"/>
  <c r="H14" i="5"/>
  <c r="H13" i="5"/>
  <c r="H11" i="5"/>
  <c r="H10" i="5"/>
  <c r="H9" i="5"/>
  <c r="H8" i="5"/>
  <c r="H7" i="5"/>
  <c r="H6" i="5"/>
  <c r="H5" i="5"/>
  <c r="H4" i="5"/>
  <c r="H3" i="5"/>
  <c r="H2" i="5"/>
  <c r="F5" i="1" l="1"/>
  <c r="G34" i="1"/>
  <c r="G35" i="1"/>
  <c r="G36" i="1"/>
</calcChain>
</file>

<file path=xl/sharedStrings.xml><?xml version="1.0" encoding="utf-8"?>
<sst xmlns="http://schemas.openxmlformats.org/spreadsheetml/2006/main" count="171" uniqueCount="133">
  <si>
    <t>information</t>
  </si>
  <si>
    <t>Sat</t>
  </si>
  <si>
    <t>Sun</t>
  </si>
  <si>
    <t>Mon</t>
  </si>
  <si>
    <t>Tue</t>
  </si>
  <si>
    <t>Wed</t>
  </si>
  <si>
    <t>Thu</t>
  </si>
  <si>
    <t>Fri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</si>
  <si>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</si>
  <si>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</si>
  <si>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</si>
  <si>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</si>
  <si>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</si>
  <si>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</si>
  <si>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</si>
  <si>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</si>
  <si>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</si>
  <si>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</si>
  <si>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</si>
  <si>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</si>
  <si>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Saturday</t>
  </si>
  <si>
    <t>Sunday</t>
  </si>
  <si>
    <t>Monday</t>
  </si>
  <si>
    <t>Tuesday</t>
  </si>
  <si>
    <t>Wednesday</t>
  </si>
  <si>
    <t>Thursday</t>
  </si>
  <si>
    <t>Friday</t>
  </si>
  <si>
    <t>SAT</t>
  </si>
  <si>
    <t>SUN</t>
  </si>
  <si>
    <t>MON</t>
  </si>
  <si>
    <t>TUE</t>
  </si>
  <si>
    <t>WED</t>
  </si>
  <si>
    <t>THU</t>
  </si>
  <si>
    <t>FRI</t>
  </si>
  <si>
    <t>شنبه</t>
  </si>
  <si>
    <t>یک شنبه</t>
  </si>
  <si>
    <t>دو شنبه</t>
  </si>
  <si>
    <t>سه شنبه</t>
  </si>
  <si>
    <t>چهار شنبه</t>
  </si>
  <si>
    <t>پنج شنبه</t>
  </si>
  <si>
    <t>جمعه</t>
  </si>
  <si>
    <t>دوشنبه</t>
  </si>
  <si>
    <t>آبان</t>
  </si>
  <si>
    <t>آذر</t>
  </si>
  <si>
    <t>دی</t>
  </si>
  <si>
    <t>بهمن</t>
  </si>
  <si>
    <t>اسفند</t>
  </si>
  <si>
    <t>فروردین</t>
  </si>
  <si>
    <t>اردیبهشت</t>
  </si>
  <si>
    <t>1360-02-02</t>
  </si>
  <si>
    <t>1360/2/2</t>
  </si>
  <si>
    <t>1360/2/3</t>
  </si>
  <si>
    <t>1360/2/4</t>
  </si>
  <si>
    <t>1360/2/5</t>
  </si>
  <si>
    <t>1360/2/6</t>
  </si>
  <si>
    <t>1360/2/7</t>
  </si>
  <si>
    <t>Insert</t>
  </si>
  <si>
    <t>Information</t>
  </si>
  <si>
    <t>شماره پرسنلی</t>
  </si>
  <si>
    <t xml:space="preserve">نام </t>
  </si>
  <si>
    <t>ناحیه جغرافیایی</t>
  </si>
  <si>
    <t>هفته اول</t>
  </si>
  <si>
    <t>هفته دوم</t>
  </si>
  <si>
    <t>هفته سوم</t>
  </si>
  <si>
    <t>هفته چهارم</t>
  </si>
  <si>
    <t>کل</t>
  </si>
  <si>
    <t>آلیانی </t>
  </si>
  <si>
    <t xml:space="preserve">شرق </t>
  </si>
  <si>
    <t xml:space="preserve"> ابراهیم خواه</t>
  </si>
  <si>
    <t>شمالشرق</t>
  </si>
  <si>
    <t>ابراهیمی</t>
  </si>
  <si>
    <t>غرب</t>
  </si>
  <si>
    <t>احراری</t>
  </si>
  <si>
    <t>جنوب</t>
  </si>
  <si>
    <t xml:space="preserve"> احمدجانی</t>
  </si>
  <si>
    <t>شمال</t>
  </si>
  <si>
    <t xml:space="preserve"> احمدزاده</t>
  </si>
  <si>
    <t>احمدی</t>
  </si>
  <si>
    <t xml:space="preserve"> احمد وند</t>
  </si>
  <si>
    <t>ادبی مهذب</t>
  </si>
  <si>
    <t> اصفهانی پور</t>
  </si>
  <si>
    <t>جنوبغرب</t>
  </si>
  <si>
    <t>اصفهانی نژاد</t>
  </si>
  <si>
    <t> افتخاری</t>
  </si>
  <si>
    <t>افلاکی</t>
  </si>
  <si>
    <t>اقدامی</t>
  </si>
  <si>
    <t xml:space="preserve"> اکبری</t>
  </si>
  <si>
    <t>امام پناهی</t>
  </si>
  <si>
    <t xml:space="preserve">جنوبشرق </t>
  </si>
  <si>
    <t>امانی</t>
  </si>
  <si>
    <t>انساندوست</t>
  </si>
  <si>
    <t>نمرات آمار و احتمال مهندسی</t>
  </si>
  <si>
    <t>وضعیت دانشجو</t>
  </si>
  <si>
    <t>ادرکنی</t>
  </si>
  <si>
    <t>بیاتی</t>
  </si>
  <si>
    <t>جوادی</t>
  </si>
  <si>
    <t>داوری</t>
  </si>
  <si>
    <t>تعداد دانشجویان کلاس</t>
  </si>
  <si>
    <t>سالک</t>
  </si>
  <si>
    <t>تعداد دانشجویان با نمره 19</t>
  </si>
  <si>
    <t>شهبازی</t>
  </si>
  <si>
    <t>count</t>
  </si>
  <si>
    <t>کریمی</t>
  </si>
  <si>
    <t>sum</t>
  </si>
  <si>
    <t>لاسمی</t>
  </si>
  <si>
    <t>average</t>
  </si>
  <si>
    <t>نایینی</t>
  </si>
  <si>
    <t>واحدی</t>
  </si>
  <si>
    <t>دروس</t>
  </si>
  <si>
    <t>نمرات</t>
  </si>
  <si>
    <t>الکترونیک 3</t>
  </si>
  <si>
    <t>آزمایشگاه الکترونیک 2</t>
  </si>
  <si>
    <t>تکنیک پالس</t>
  </si>
  <si>
    <t>ماشین های الکتریکی 2</t>
  </si>
  <si>
    <t>محاسبات عددی</t>
  </si>
  <si>
    <t>مدارهای مخابراتی</t>
  </si>
  <si>
    <t>معدل</t>
  </si>
  <si>
    <t>واحد</t>
  </si>
  <si>
    <t>Average</t>
  </si>
  <si>
    <t>X-Average</t>
  </si>
  <si>
    <t>Var</t>
  </si>
  <si>
    <t>up</t>
  </si>
  <si>
    <t>down</t>
  </si>
  <si>
    <t>Interest rate</t>
  </si>
  <si>
    <t>Nper</t>
  </si>
  <si>
    <t>Present Value</t>
  </si>
  <si>
    <t>33-40</t>
  </si>
  <si>
    <t>41-48</t>
  </si>
  <si>
    <t>49-56</t>
  </si>
  <si>
    <t>57-64</t>
  </si>
  <si>
    <t>9-16</t>
  </si>
  <si>
    <t>17-24</t>
  </si>
  <si>
    <t>25-32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</si>
</sst>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rgb="FF000000"/>
      <name val="B Nazanin"/>
      <charset val="178"/>
    </font>
    <font>
      <sz val="14"/>
      <color rgb="FF000000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readingOrder="2"/>
    </xf>
    <xf numFmtId="0" fontId="7" fillId="0" borderId="2" xfId="0" applyFont="1" applyBorder="1" applyAlignment="1">
      <alignment horizontal="center" vertical="center" readingOrder="2"/>
    </xf>
    <xf numFmtId="0" fontId="7" fillId="0" borderId="2" xfId="0" applyFont="1" applyBorder="1" applyAlignment="1">
      <alignment horizontal="center" vertical="center" readingOrder="1"/>
    </xf>
    <xf numFmtId="0" fontId="7" fillId="5" borderId="2" xfId="0" applyFont="1" applyFill="1" applyBorder="1" applyAlignment="1">
      <alignment horizontal="center" vertical="center" readingOrder="2"/>
    </xf>
    <xf numFmtId="0" fontId="7" fillId="5" borderId="2" xfId="0" applyFont="1" applyFill="1" applyBorder="1" applyAlignment="1">
      <alignment horizontal="center" vertical="center" readingOrder="1"/>
    </xf>
    <xf numFmtId="0" fontId="7" fillId="6" borderId="2" xfId="0" applyFont="1" applyFill="1" applyBorder="1" applyAlignment="1">
      <alignment horizontal="center" vertical="center" readingOrder="1"/>
    </xf>
    <xf numFmtId="1" fontId="7" fillId="0" borderId="2" xfId="0" applyNumberFormat="1" applyFont="1" applyBorder="1" applyAlignment="1">
      <alignment horizontal="center" vertical="center" readingOrder="2"/>
    </xf>
    <xf numFmtId="1" fontId="7" fillId="5" borderId="2" xfId="0" applyNumberFormat="1" applyFont="1" applyFill="1" applyBorder="1" applyAlignment="1">
      <alignment horizontal="center" vertical="center" readingOrder="2"/>
    </xf>
    <xf numFmtId="9" fontId="0" fillId="0" borderId="0" xfId="0" applyNumberFormat="1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Chart!$B$2:$B$8</c:f>
              <c:strCache>
                <c:ptCount val="7"/>
                <c:pt idx="0">
                  <c:v>9-16</c:v>
                </c:pt>
                <c:pt idx="1">
                  <c:v>17-24</c:v>
                </c:pt>
                <c:pt idx="2">
                  <c:v>25-32</c:v>
                </c:pt>
                <c:pt idx="3">
                  <c:v>33-40</c:v>
                </c:pt>
                <c:pt idx="4">
                  <c:v>41-48</c:v>
                </c:pt>
                <c:pt idx="5">
                  <c:v>49-56</c:v>
                </c:pt>
                <c:pt idx="6">
                  <c:v>57-64</c:v>
                </c:pt>
              </c:strCache>
            </c:strRef>
          </c:cat>
          <c:val>
            <c:numRef>
              <c:f>Chart!$C$2:$C$8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19</c:v>
                </c:pt>
                <c:pt idx="3">
                  <c:v>26</c:v>
                </c:pt>
                <c:pt idx="4">
                  <c:v>28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0340-AFFB-4765C3BA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631824"/>
        <c:axId val="1824819952"/>
      </c:barChart>
      <c:catAx>
        <c:axId val="18246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19952"/>
        <c:crosses val="autoZero"/>
        <c:auto val="1"/>
        <c:lblAlgn val="ctr"/>
        <c:lblOffset val="100"/>
        <c:noMultiLvlLbl val="0"/>
      </c:catAx>
      <c:valAx>
        <c:axId val="18248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3</xdr:row>
      <xdr:rowOff>44450</xdr:rowOff>
    </xdr:from>
    <xdr:to>
      <xdr:col>11</xdr:col>
      <xdr:colOff>717550</xdr:colOff>
      <xdr:row>17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B2B86-6A89-9B4C-9441-76EE79BB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55"/>
  <sheetViews>
    <sheetView topLeftCell="A14" workbookViewId="0">
      <selection activeCell="I51" sqref="I51"/>
    </sheetView>
  </sheetViews>
  <sheetFormatPr baseColWidth="10" defaultColWidth="8.83203125" defaultRowHeight="15" x14ac:dyDescent="0.2"/>
  <cols>
    <col min="3" max="3" width="9.83203125" bestFit="1" customWidth="1"/>
    <col min="6" max="6" width="10.1640625" bestFit="1" customWidth="1"/>
    <col min="11" max="11" width="7.6640625" customWidth="1"/>
    <col min="13" max="13" width="9.33203125" bestFit="1" customWidth="1"/>
  </cols>
  <sheetData>
    <row r="3" spans="2:17" x14ac:dyDescent="0.2">
      <c r="D3">
        <v>1</v>
      </c>
      <c r="E3">
        <v>2</v>
      </c>
      <c r="F3">
        <v>3</v>
      </c>
    </row>
    <row r="4" spans="2:17" x14ac:dyDescent="0.2">
      <c r="D4">
        <v>4</v>
      </c>
      <c r="E4">
        <v>5</v>
      </c>
      <c r="F4">
        <v>6</v>
      </c>
    </row>
    <row r="5" spans="2:17" x14ac:dyDescent="0.2">
      <c r="F5">
        <f>F3+F4</f>
        <v>9</v>
      </c>
      <c r="I5" t="s">
        <v>3</v>
      </c>
    </row>
    <row r="6" spans="2:17" x14ac:dyDescent="0.2">
      <c r="C6" s="1" t="s">
        <v>0</v>
      </c>
      <c r="D6" t="s">
        <v>6</v>
      </c>
      <c r="I6" t="s">
        <v>4</v>
      </c>
    </row>
    <row r="7" spans="2:17" x14ac:dyDescent="0.2">
      <c r="D7" t="s">
        <v>7</v>
      </c>
      <c r="I7" t="s">
        <v>5</v>
      </c>
    </row>
    <row r="8" spans="2:17" x14ac:dyDescent="0.2">
      <c r="B8" t="s">
        <v>6</v>
      </c>
      <c r="C8" t="s">
        <v>7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1</v>
      </c>
      <c r="L8" t="s">
        <v>2</v>
      </c>
      <c r="M8" t="s">
        <v>3</v>
      </c>
      <c r="N8" t="s">
        <v>4</v>
      </c>
      <c r="O8" t="s">
        <v>5</v>
      </c>
    </row>
    <row r="9" spans="2:17" x14ac:dyDescent="0.2">
      <c r="D9" t="s">
        <v>2</v>
      </c>
      <c r="I9" t="s">
        <v>7</v>
      </c>
    </row>
    <row r="10" spans="2:17" x14ac:dyDescent="0.2">
      <c r="D10" t="s">
        <v>3</v>
      </c>
      <c r="I10" t="s">
        <v>1</v>
      </c>
    </row>
    <row r="11" spans="2:17" x14ac:dyDescent="0.2">
      <c r="D11" t="s">
        <v>4</v>
      </c>
      <c r="I11" t="s">
        <v>2</v>
      </c>
    </row>
    <row r="12" spans="2:17" x14ac:dyDescent="0.2">
      <c r="D12" t="s">
        <v>5</v>
      </c>
      <c r="I12" t="s">
        <v>3</v>
      </c>
    </row>
    <row r="15" spans="2:17" x14ac:dyDescent="0.2"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8</v>
      </c>
    </row>
    <row r="17" spans="4:13" x14ac:dyDescent="0.2"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</row>
    <row r="18" spans="4:13" x14ac:dyDescent="0.2">
      <c r="E18" t="s">
        <v>27</v>
      </c>
      <c r="F18" t="s">
        <v>28</v>
      </c>
      <c r="G18" t="s">
        <v>29</v>
      </c>
      <c r="H18" t="s">
        <v>30</v>
      </c>
      <c r="I18" t="s">
        <v>31</v>
      </c>
      <c r="J18" t="s">
        <v>32</v>
      </c>
      <c r="K18" t="s">
        <v>33</v>
      </c>
    </row>
    <row r="23" spans="4:13" x14ac:dyDescent="0.2">
      <c r="D23">
        <v>1</v>
      </c>
      <c r="F23">
        <v>1</v>
      </c>
      <c r="H23" s="2">
        <v>0.13541666666666666</v>
      </c>
      <c r="I23" s="2">
        <v>0.13541666666666666</v>
      </c>
      <c r="K23" s="3">
        <v>42341</v>
      </c>
      <c r="M23" s="3">
        <v>42341</v>
      </c>
    </row>
    <row r="24" spans="4:13" x14ac:dyDescent="0.2">
      <c r="D24">
        <v>2</v>
      </c>
      <c r="F24">
        <v>3</v>
      </c>
      <c r="H24" s="2">
        <v>0.17708333333333301</v>
      </c>
      <c r="I24" s="2">
        <v>0.1388888888888889</v>
      </c>
      <c r="K24" s="3">
        <v>42342</v>
      </c>
      <c r="M24" s="3">
        <v>45994</v>
      </c>
    </row>
    <row r="25" spans="4:13" x14ac:dyDescent="0.2">
      <c r="D25">
        <v>3</v>
      </c>
      <c r="F25">
        <v>5</v>
      </c>
      <c r="H25" s="2">
        <v>0.21875</v>
      </c>
      <c r="I25" s="2">
        <v>0.14236111111111099</v>
      </c>
      <c r="K25" s="3">
        <v>42343</v>
      </c>
      <c r="M25" s="3">
        <v>14948</v>
      </c>
    </row>
    <row r="26" spans="4:13" x14ac:dyDescent="0.2">
      <c r="D26">
        <v>4</v>
      </c>
      <c r="F26">
        <v>7</v>
      </c>
      <c r="H26" s="2">
        <v>0.26041666666666702</v>
      </c>
      <c r="I26" s="2">
        <v>0.14583333333333301</v>
      </c>
      <c r="K26" s="3">
        <v>42344</v>
      </c>
      <c r="M26" s="3">
        <v>29558</v>
      </c>
    </row>
    <row r="27" spans="4:13" x14ac:dyDescent="0.2">
      <c r="D27">
        <v>5</v>
      </c>
      <c r="F27">
        <v>9</v>
      </c>
      <c r="H27" s="2">
        <v>0.30208333333333298</v>
      </c>
      <c r="I27" s="2">
        <v>0.149305555555556</v>
      </c>
      <c r="K27" s="3">
        <v>42345</v>
      </c>
      <c r="M27" s="3">
        <v>46359</v>
      </c>
    </row>
    <row r="28" spans="4:13" x14ac:dyDescent="0.2">
      <c r="D28">
        <v>6</v>
      </c>
      <c r="F28">
        <v>11</v>
      </c>
      <c r="H28" s="2">
        <v>0.34375</v>
      </c>
      <c r="I28" s="2">
        <v>0.15277777777777801</v>
      </c>
      <c r="K28" s="3">
        <v>42346</v>
      </c>
    </row>
    <row r="29" spans="4:13" x14ac:dyDescent="0.2">
      <c r="D29">
        <v>7</v>
      </c>
      <c r="F29">
        <v>13</v>
      </c>
      <c r="H29" s="2">
        <v>0.38541666666666702</v>
      </c>
      <c r="I29" s="2">
        <v>0.15625</v>
      </c>
      <c r="K29" s="3">
        <v>42347</v>
      </c>
    </row>
    <row r="30" spans="4:13" x14ac:dyDescent="0.2">
      <c r="D30">
        <v>8</v>
      </c>
      <c r="F30">
        <v>15</v>
      </c>
      <c r="H30" s="2">
        <v>0.42708333333333298</v>
      </c>
      <c r="I30" s="2">
        <v>0.15972222222222199</v>
      </c>
      <c r="K30" s="3">
        <v>42348</v>
      </c>
    </row>
    <row r="31" spans="4:13" x14ac:dyDescent="0.2">
      <c r="D31">
        <v>9</v>
      </c>
      <c r="F31">
        <v>17</v>
      </c>
      <c r="H31" s="2">
        <v>0.46875</v>
      </c>
      <c r="I31" s="2">
        <v>0.163194444444445</v>
      </c>
      <c r="K31" s="3">
        <v>42349</v>
      </c>
    </row>
    <row r="32" spans="4:13" x14ac:dyDescent="0.2">
      <c r="D32">
        <v>10</v>
      </c>
      <c r="F32">
        <v>19</v>
      </c>
      <c r="H32" s="2">
        <v>0.51041666666666696</v>
      </c>
      <c r="I32" s="2">
        <v>0.16666666666666699</v>
      </c>
      <c r="K32" s="3">
        <v>42350</v>
      </c>
    </row>
    <row r="33" spans="3:12" x14ac:dyDescent="0.2">
      <c r="K33" s="3">
        <v>42351</v>
      </c>
    </row>
    <row r="34" spans="3:12" x14ac:dyDescent="0.2">
      <c r="D34">
        <v>1</v>
      </c>
      <c r="E34">
        <v>2</v>
      </c>
      <c r="F34">
        <v>3</v>
      </c>
      <c r="G34">
        <f>D34+E34+F34</f>
        <v>6</v>
      </c>
    </row>
    <row r="35" spans="3:12" x14ac:dyDescent="0.2">
      <c r="D35">
        <v>4</v>
      </c>
      <c r="E35">
        <v>5</v>
      </c>
      <c r="F35">
        <v>6</v>
      </c>
      <c r="G35">
        <f>D35+E35+F35</f>
        <v>15</v>
      </c>
    </row>
    <row r="36" spans="3:12" x14ac:dyDescent="0.2">
      <c r="D36">
        <v>2</v>
      </c>
      <c r="E36">
        <v>2</v>
      </c>
      <c r="F36">
        <v>2</v>
      </c>
      <c r="G36">
        <f>D36+E36+F36</f>
        <v>6</v>
      </c>
    </row>
    <row r="37" spans="3:12" x14ac:dyDescent="0.2">
      <c r="F37" t="s">
        <v>39</v>
      </c>
    </row>
    <row r="38" spans="3:12" x14ac:dyDescent="0.2">
      <c r="F38" t="s">
        <v>40</v>
      </c>
    </row>
    <row r="39" spans="3:12" x14ac:dyDescent="0.2">
      <c r="E39" t="s">
        <v>40</v>
      </c>
      <c r="F39" t="s">
        <v>34</v>
      </c>
      <c r="G39" t="s">
        <v>35</v>
      </c>
      <c r="H39" t="s">
        <v>36</v>
      </c>
      <c r="I39" t="s">
        <v>37</v>
      </c>
      <c r="J39" t="s">
        <v>38</v>
      </c>
      <c r="K39" t="s">
        <v>39</v>
      </c>
      <c r="L39" t="s">
        <v>40</v>
      </c>
    </row>
    <row r="40" spans="3:12" x14ac:dyDescent="0.2">
      <c r="F40" t="s">
        <v>35</v>
      </c>
    </row>
    <row r="41" spans="3:12" x14ac:dyDescent="0.2">
      <c r="F41" t="s">
        <v>41</v>
      </c>
    </row>
    <row r="42" spans="3:12" x14ac:dyDescent="0.2">
      <c r="F42" t="s">
        <v>37</v>
      </c>
    </row>
    <row r="45" spans="3:12" x14ac:dyDescent="0.2"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47</v>
      </c>
      <c r="I45" t="s">
        <v>48</v>
      </c>
    </row>
    <row r="49" spans="6:9" x14ac:dyDescent="0.2">
      <c r="F49" t="s">
        <v>49</v>
      </c>
      <c r="I49" t="s">
        <v>56</v>
      </c>
    </row>
    <row r="50" spans="6:9" x14ac:dyDescent="0.2">
      <c r="F50" t="s">
        <v>50</v>
      </c>
    </row>
    <row r="51" spans="6:9" x14ac:dyDescent="0.2">
      <c r="F51" t="s">
        <v>51</v>
      </c>
      <c r="I51" t="s">
        <v>57</v>
      </c>
    </row>
    <row r="52" spans="6:9" x14ac:dyDescent="0.2">
      <c r="F52" t="s">
        <v>52</v>
      </c>
    </row>
    <row r="53" spans="6:9" x14ac:dyDescent="0.2">
      <c r="F53" t="s">
        <v>53</v>
      </c>
    </row>
    <row r="54" spans="6:9" x14ac:dyDescent="0.2">
      <c r="F54" t="s">
        <v>54</v>
      </c>
    </row>
    <row r="55" spans="6:9" x14ac:dyDescent="0.2">
      <c r="F55" t="s">
        <v>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4563-6691-9E43-80C6-05EEF5B92B98}">
  <dimension ref="A1:L19"/>
  <sheetViews>
    <sheetView workbookViewId="0">
      <selection activeCell="S11" sqref="S11"/>
    </sheetView>
  </sheetViews>
  <sheetFormatPr baseColWidth="10" defaultRowHeight="15" x14ac:dyDescent="0.2"/>
  <cols>
    <col min="4" max="7" width="11" bestFit="1" customWidth="1"/>
    <col min="8" max="8" width="12" bestFit="1" customWidth="1"/>
  </cols>
  <sheetData>
    <row r="1" spans="1:12" ht="20" x14ac:dyDescent="0.2">
      <c r="A1" s="4" t="s">
        <v>58</v>
      </c>
      <c r="B1" s="4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</row>
    <row r="2" spans="1:12" ht="20" x14ac:dyDescent="0.2">
      <c r="A2" s="5">
        <v>931820</v>
      </c>
      <c r="B2" s="6" t="s">
        <v>66</v>
      </c>
      <c r="C2" s="6" t="s">
        <v>67</v>
      </c>
      <c r="D2" s="7">
        <v>21223</v>
      </c>
      <c r="E2" s="7">
        <v>17855</v>
      </c>
      <c r="F2" s="7">
        <v>24855</v>
      </c>
      <c r="G2" s="7">
        <v>21377</v>
      </c>
      <c r="H2" s="7">
        <f>D2+E2+F2+G2</f>
        <v>85310</v>
      </c>
    </row>
    <row r="3" spans="1:12" ht="20" x14ac:dyDescent="0.2">
      <c r="A3" s="5">
        <v>951330</v>
      </c>
      <c r="B3" s="6" t="s">
        <v>68</v>
      </c>
      <c r="C3" s="6" t="s">
        <v>69</v>
      </c>
      <c r="D3" s="7">
        <v>23456</v>
      </c>
      <c r="E3" s="7">
        <v>29550</v>
      </c>
      <c r="F3" s="7">
        <v>24294</v>
      </c>
      <c r="G3" s="7">
        <v>25335</v>
      </c>
      <c r="H3" s="7">
        <f t="shared" ref="H3:H18" si="0">D3+E3+F3+G3</f>
        <v>102635</v>
      </c>
      <c r="L3">
        <v>12</v>
      </c>
    </row>
    <row r="4" spans="1:12" ht="20" x14ac:dyDescent="0.2">
      <c r="A4" s="5">
        <v>743945</v>
      </c>
      <c r="B4" s="6" t="s">
        <v>70</v>
      </c>
      <c r="C4" s="6" t="s">
        <v>71</v>
      </c>
      <c r="D4" s="7">
        <v>19954</v>
      </c>
      <c r="E4" s="7">
        <v>22600</v>
      </c>
      <c r="F4" s="7">
        <v>19448</v>
      </c>
      <c r="G4" s="7">
        <v>26450</v>
      </c>
      <c r="H4" s="7">
        <f t="shared" si="0"/>
        <v>88452</v>
      </c>
      <c r="L4">
        <v>14</v>
      </c>
    </row>
    <row r="5" spans="1:12" ht="20" x14ac:dyDescent="0.2">
      <c r="A5" s="5">
        <v>839567</v>
      </c>
      <c r="B5" s="6" t="s">
        <v>72</v>
      </c>
      <c r="C5" s="6" t="s">
        <v>73</v>
      </c>
      <c r="D5" s="7">
        <v>17564</v>
      </c>
      <c r="E5" s="7">
        <v>25439</v>
      </c>
      <c r="F5" s="7">
        <v>32944</v>
      </c>
      <c r="G5" s="7">
        <v>24000</v>
      </c>
      <c r="H5" s="7">
        <f t="shared" si="0"/>
        <v>99947</v>
      </c>
      <c r="L5">
        <v>16</v>
      </c>
    </row>
    <row r="6" spans="1:12" ht="20" x14ac:dyDescent="0.2">
      <c r="A6" s="5">
        <v>928540</v>
      </c>
      <c r="B6" s="6" t="s">
        <v>74</v>
      </c>
      <c r="C6" s="6" t="s">
        <v>75</v>
      </c>
      <c r="D6" s="7">
        <v>28543</v>
      </c>
      <c r="E6" s="7">
        <v>28540</v>
      </c>
      <c r="F6" s="7">
        <v>24400</v>
      </c>
      <c r="G6" s="7">
        <v>28550</v>
      </c>
      <c r="H6" s="7">
        <f t="shared" si="0"/>
        <v>110033</v>
      </c>
      <c r="L6">
        <v>18</v>
      </c>
    </row>
    <row r="7" spans="1:12" ht="20" x14ac:dyDescent="0.2">
      <c r="A7" s="5">
        <v>904201</v>
      </c>
      <c r="B7" s="6" t="s">
        <v>76</v>
      </c>
      <c r="C7" s="6" t="s">
        <v>71</v>
      </c>
      <c r="D7" s="7">
        <v>19534</v>
      </c>
      <c r="E7" s="7">
        <v>30558</v>
      </c>
      <c r="F7" s="7">
        <v>21844</v>
      </c>
      <c r="G7" s="7">
        <v>19605</v>
      </c>
      <c r="H7" s="7">
        <f t="shared" si="0"/>
        <v>91541</v>
      </c>
      <c r="L7">
        <v>20</v>
      </c>
    </row>
    <row r="8" spans="1:12" ht="20" x14ac:dyDescent="0.2">
      <c r="A8" s="5">
        <v>854902</v>
      </c>
      <c r="B8" s="6" t="s">
        <v>77</v>
      </c>
      <c r="C8" s="6" t="s">
        <v>71</v>
      </c>
      <c r="D8" s="7">
        <v>20585</v>
      </c>
      <c r="E8" s="7">
        <v>29667</v>
      </c>
      <c r="F8" s="7">
        <v>27595</v>
      </c>
      <c r="G8" s="7">
        <v>13605</v>
      </c>
      <c r="H8" s="7">
        <f t="shared" si="0"/>
        <v>91452</v>
      </c>
    </row>
    <row r="9" spans="1:12" ht="20" x14ac:dyDescent="0.2">
      <c r="A9" s="5">
        <v>738694</v>
      </c>
      <c r="B9" s="6" t="s">
        <v>78</v>
      </c>
      <c r="C9" s="6" t="s">
        <v>73</v>
      </c>
      <c r="D9" s="7">
        <v>24957</v>
      </c>
      <c r="E9" s="7">
        <v>31322</v>
      </c>
      <c r="F9" s="7">
        <v>15330</v>
      </c>
      <c r="G9" s="7">
        <v>27550</v>
      </c>
      <c r="H9" s="7">
        <f t="shared" si="0"/>
        <v>99159</v>
      </c>
    </row>
    <row r="10" spans="1:12" ht="20" x14ac:dyDescent="0.2">
      <c r="A10" s="5">
        <v>869465</v>
      </c>
      <c r="B10" s="6" t="s">
        <v>79</v>
      </c>
      <c r="C10" s="6" t="s">
        <v>75</v>
      </c>
      <c r="D10" s="7">
        <v>30332</v>
      </c>
      <c r="E10" s="7">
        <v>27407</v>
      </c>
      <c r="F10" s="7">
        <v>26440</v>
      </c>
      <c r="G10" s="7">
        <v>24007</v>
      </c>
      <c r="H10" s="7">
        <f t="shared" si="0"/>
        <v>108186</v>
      </c>
    </row>
    <row r="11" spans="1:12" ht="20" x14ac:dyDescent="0.2">
      <c r="A11" s="5">
        <v>958204</v>
      </c>
      <c r="B11" s="6" t="s">
        <v>80</v>
      </c>
      <c r="C11" s="6" t="s">
        <v>81</v>
      </c>
      <c r="D11" s="7">
        <v>27595</v>
      </c>
      <c r="E11" s="7">
        <v>22933</v>
      </c>
      <c r="F11" s="7">
        <v>22422</v>
      </c>
      <c r="G11" s="7">
        <v>21445</v>
      </c>
      <c r="H11" s="7">
        <f t="shared" si="0"/>
        <v>94395</v>
      </c>
    </row>
    <row r="12" spans="1:12" ht="20" x14ac:dyDescent="0.2">
      <c r="A12" s="5">
        <v>798425</v>
      </c>
      <c r="B12" s="6" t="s">
        <v>82</v>
      </c>
      <c r="C12" s="6" t="s">
        <v>67</v>
      </c>
      <c r="D12" s="7">
        <v>25395</v>
      </c>
      <c r="E12" s="7">
        <v>27700</v>
      </c>
      <c r="F12" s="7">
        <v>16500</v>
      </c>
      <c r="G12" s="7">
        <v>27500</v>
      </c>
      <c r="H12" s="7">
        <f t="shared" si="0"/>
        <v>97095</v>
      </c>
    </row>
    <row r="13" spans="1:12" ht="20" x14ac:dyDescent="0.2">
      <c r="A13" s="5">
        <v>876420</v>
      </c>
      <c r="B13" s="6" t="s">
        <v>83</v>
      </c>
      <c r="C13" s="6" t="s">
        <v>73</v>
      </c>
      <c r="D13" s="7">
        <v>35822</v>
      </c>
      <c r="E13" s="7">
        <v>31854</v>
      </c>
      <c r="F13" s="7">
        <v>24384</v>
      </c>
      <c r="G13" s="7">
        <v>31005</v>
      </c>
      <c r="H13" s="7">
        <f t="shared" si="0"/>
        <v>123065</v>
      </c>
    </row>
    <row r="14" spans="1:12" ht="20" x14ac:dyDescent="0.2">
      <c r="A14" s="5">
        <v>898765</v>
      </c>
      <c r="B14" s="6" t="s">
        <v>84</v>
      </c>
      <c r="C14" s="6" t="s">
        <v>81</v>
      </c>
      <c r="D14" s="7">
        <v>20949</v>
      </c>
      <c r="E14" s="7">
        <v>23100</v>
      </c>
      <c r="F14" s="7">
        <v>21774</v>
      </c>
      <c r="G14" s="7">
        <v>27550</v>
      </c>
      <c r="H14" s="7">
        <f t="shared" si="0"/>
        <v>93373</v>
      </c>
    </row>
    <row r="15" spans="1:12" ht="20" x14ac:dyDescent="0.2">
      <c r="A15" s="5">
        <v>832397</v>
      </c>
      <c r="B15" s="6" t="s">
        <v>85</v>
      </c>
      <c r="C15" s="6" t="s">
        <v>71</v>
      </c>
      <c r="D15" s="7">
        <v>30113</v>
      </c>
      <c r="E15" s="7">
        <v>19554</v>
      </c>
      <c r="F15" s="7">
        <v>25300</v>
      </c>
      <c r="G15" s="7">
        <v>16455</v>
      </c>
      <c r="H15" s="7">
        <f t="shared" si="0"/>
        <v>91422</v>
      </c>
    </row>
    <row r="16" spans="1:12" ht="20" x14ac:dyDescent="0.2">
      <c r="A16" s="5">
        <v>813047</v>
      </c>
      <c r="B16" s="6" t="s">
        <v>86</v>
      </c>
      <c r="C16" s="6" t="s">
        <v>67</v>
      </c>
      <c r="D16" s="7">
        <v>18432</v>
      </c>
      <c r="E16" s="7">
        <v>12110</v>
      </c>
      <c r="F16" s="7">
        <v>27500</v>
      </c>
      <c r="G16" s="7">
        <v>24399</v>
      </c>
      <c r="H16" s="7">
        <f t="shared" si="0"/>
        <v>82441</v>
      </c>
    </row>
    <row r="17" spans="1:8" ht="20" x14ac:dyDescent="0.2">
      <c r="A17" s="5">
        <v>843987</v>
      </c>
      <c r="B17" s="6" t="s">
        <v>87</v>
      </c>
      <c r="C17" s="6" t="s">
        <v>88</v>
      </c>
      <c r="D17" s="7">
        <v>20995</v>
      </c>
      <c r="E17" s="7">
        <v>24960</v>
      </c>
      <c r="F17" s="7">
        <v>21950</v>
      </c>
      <c r="G17" s="7">
        <v>24855</v>
      </c>
      <c r="H17" s="7">
        <f t="shared" si="0"/>
        <v>92760</v>
      </c>
    </row>
    <row r="18" spans="1:8" ht="20" x14ac:dyDescent="0.2">
      <c r="A18" s="5">
        <v>927018</v>
      </c>
      <c r="B18" s="6" t="s">
        <v>89</v>
      </c>
      <c r="C18" s="6" t="s">
        <v>67</v>
      </c>
      <c r="D18" s="7">
        <v>19668</v>
      </c>
      <c r="E18" s="7">
        <v>18850</v>
      </c>
      <c r="F18" s="7">
        <v>21355</v>
      </c>
      <c r="G18" s="7">
        <v>20540</v>
      </c>
      <c r="H18" s="7">
        <f t="shared" si="0"/>
        <v>80413</v>
      </c>
    </row>
    <row r="19" spans="1:8" ht="20" x14ac:dyDescent="0.2">
      <c r="A19" s="5">
        <v>802043</v>
      </c>
      <c r="B19" s="6" t="s">
        <v>90</v>
      </c>
      <c r="C19" s="6" t="s">
        <v>75</v>
      </c>
      <c r="D19" s="7">
        <v>26046</v>
      </c>
      <c r="E19" s="7">
        <v>24845</v>
      </c>
      <c r="F19" s="7">
        <v>28575</v>
      </c>
      <c r="G19" s="7">
        <v>22555</v>
      </c>
      <c r="H19" s="7">
        <f>D19+E19+F19+G19</f>
        <v>102021</v>
      </c>
    </row>
  </sheetData>
  <conditionalFormatting sqref="L3:L7">
    <cfRule type="cellIs" dxfId="0" priority="1" operator="greaterThan">
      <formula>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6A1A-B271-244B-A6DC-0B720E28F45A}">
  <dimension ref="A1:H11"/>
  <sheetViews>
    <sheetView workbookViewId="0">
      <selection activeCell="D9" sqref="D9"/>
    </sheetView>
  </sheetViews>
  <sheetFormatPr baseColWidth="10" defaultRowHeight="15" x14ac:dyDescent="0.2"/>
  <sheetData>
    <row r="1" spans="1:8" ht="17" x14ac:dyDescent="0.25">
      <c r="A1" s="8"/>
      <c r="B1" s="9" t="s">
        <v>91</v>
      </c>
      <c r="C1" s="10" t="s">
        <v>92</v>
      </c>
      <c r="D1" s="11"/>
      <c r="E1" s="11"/>
      <c r="F1" s="11"/>
      <c r="G1" s="11"/>
      <c r="H1" s="11"/>
    </row>
    <row r="2" spans="1:8" ht="20" x14ac:dyDescent="0.3">
      <c r="A2" s="12" t="s">
        <v>93</v>
      </c>
      <c r="B2" s="13">
        <v>12</v>
      </c>
      <c r="C2" s="10" t="str">
        <f>IF(B2&gt;=18,"عالی",IF(B2&gt;=16,"خوب",IF(B2&gt;=14,"متوسط",IF(B2&gt;=12,"ضعیف","خیلی ضعیف"))))</f>
        <v>ضعیف</v>
      </c>
      <c r="D2" s="14"/>
      <c r="E2" s="14"/>
      <c r="F2" s="14"/>
      <c r="G2" s="14"/>
      <c r="H2" s="14"/>
    </row>
    <row r="3" spans="1:8" ht="20" x14ac:dyDescent="0.3">
      <c r="A3" s="12" t="s">
        <v>94</v>
      </c>
      <c r="B3" s="13">
        <v>11</v>
      </c>
      <c r="C3" s="10" t="str">
        <f t="shared" ref="C3:C11" si="0">IF(B3&gt;=18,"عالی",IF(B3&gt;=16,"خوب",IF(B3&gt;=14,"متوسط",IF(B3&gt;=12,"ضعیف","خیلی ضعیف"))))</f>
        <v>خیلی ضعیف</v>
      </c>
      <c r="D3" s="14"/>
      <c r="E3" s="14"/>
      <c r="F3" s="14"/>
      <c r="G3" s="14"/>
      <c r="H3" s="14"/>
    </row>
    <row r="4" spans="1:8" ht="20" x14ac:dyDescent="0.3">
      <c r="A4" s="12" t="s">
        <v>95</v>
      </c>
      <c r="B4" s="13">
        <v>17</v>
      </c>
      <c r="C4" s="10" t="str">
        <f t="shared" si="0"/>
        <v>خوب</v>
      </c>
      <c r="D4" s="14"/>
      <c r="E4" s="14"/>
      <c r="F4" s="14"/>
      <c r="G4" s="14"/>
      <c r="H4" s="14"/>
    </row>
    <row r="5" spans="1:8" ht="20" x14ac:dyDescent="0.3">
      <c r="A5" s="12" t="s">
        <v>96</v>
      </c>
      <c r="B5" s="13">
        <v>19</v>
      </c>
      <c r="C5" s="10" t="str">
        <f t="shared" si="0"/>
        <v>عالی</v>
      </c>
      <c r="D5" s="14"/>
      <c r="E5" s="14"/>
      <c r="F5" s="14"/>
      <c r="G5" s="13">
        <f>COUNT(B2:B11)</f>
        <v>10</v>
      </c>
      <c r="H5" s="13" t="s">
        <v>97</v>
      </c>
    </row>
    <row r="6" spans="1:8" ht="20" x14ac:dyDescent="0.3">
      <c r="A6" s="12" t="s">
        <v>98</v>
      </c>
      <c r="B6" s="13">
        <v>19</v>
      </c>
      <c r="C6" s="10" t="str">
        <f t="shared" si="0"/>
        <v>عالی</v>
      </c>
      <c r="D6" s="14"/>
      <c r="E6" s="14"/>
      <c r="F6" s="14"/>
      <c r="G6" s="13">
        <f>COUNTIF(B2:B11,19)</f>
        <v>4</v>
      </c>
      <c r="H6" s="13" t="s">
        <v>99</v>
      </c>
    </row>
    <row r="7" spans="1:8" ht="20" x14ac:dyDescent="0.3">
      <c r="A7" s="12" t="s">
        <v>100</v>
      </c>
      <c r="B7" s="13">
        <v>19</v>
      </c>
      <c r="C7" s="10" t="str">
        <f t="shared" si="0"/>
        <v>عالی</v>
      </c>
      <c r="D7" s="14"/>
      <c r="E7" s="14"/>
      <c r="F7" s="14"/>
      <c r="G7" s="14">
        <f>COUNT(B2:B11)</f>
        <v>10</v>
      </c>
      <c r="H7" s="14" t="s">
        <v>101</v>
      </c>
    </row>
    <row r="8" spans="1:8" ht="20" x14ac:dyDescent="0.3">
      <c r="A8" s="12" t="s">
        <v>102</v>
      </c>
      <c r="B8" s="13">
        <v>13</v>
      </c>
      <c r="C8" s="10" t="str">
        <f t="shared" si="0"/>
        <v>ضعیف</v>
      </c>
      <c r="D8" s="14"/>
      <c r="E8" s="14"/>
      <c r="F8" s="14"/>
      <c r="G8" s="14">
        <f>SUM(B2:B11)</f>
        <v>160</v>
      </c>
      <c r="H8" s="14" t="s">
        <v>103</v>
      </c>
    </row>
    <row r="9" spans="1:8" ht="20" x14ac:dyDescent="0.3">
      <c r="A9" s="12" t="s">
        <v>104</v>
      </c>
      <c r="B9" s="13">
        <v>15</v>
      </c>
      <c r="C9" s="10" t="str">
        <f t="shared" si="0"/>
        <v>متوسط</v>
      </c>
      <c r="D9" s="14"/>
      <c r="E9" s="14"/>
      <c r="F9" s="14"/>
      <c r="G9" s="14">
        <f>G8/G7</f>
        <v>16</v>
      </c>
      <c r="H9" s="14" t="s">
        <v>105</v>
      </c>
    </row>
    <row r="10" spans="1:8" ht="20" x14ac:dyDescent="0.3">
      <c r="A10" s="12" t="s">
        <v>106</v>
      </c>
      <c r="B10" s="13">
        <v>16</v>
      </c>
      <c r="C10" s="10" t="str">
        <f t="shared" si="0"/>
        <v>خوب</v>
      </c>
      <c r="D10" s="14"/>
      <c r="E10" s="14"/>
      <c r="F10" s="14"/>
      <c r="G10" s="14"/>
      <c r="H10" s="14"/>
    </row>
    <row r="11" spans="1:8" ht="20" x14ac:dyDescent="0.3">
      <c r="A11" s="12" t="s">
        <v>107</v>
      </c>
      <c r="B11" s="13">
        <v>19</v>
      </c>
      <c r="C11" s="10" t="str">
        <f t="shared" si="0"/>
        <v>عالی</v>
      </c>
      <c r="D11" s="14"/>
      <c r="E11" s="14"/>
      <c r="F11" s="14"/>
      <c r="G11" s="14"/>
      <c r="H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871A-ECD9-BB46-888F-87D05EB05672}">
  <dimension ref="A1:F8"/>
  <sheetViews>
    <sheetView workbookViewId="0">
      <selection activeCell="E23" sqref="E23"/>
    </sheetView>
  </sheetViews>
  <sheetFormatPr baseColWidth="10" defaultRowHeight="15" x14ac:dyDescent="0.2"/>
  <cols>
    <col min="1" max="1" width="17.83203125" bestFit="1" customWidth="1"/>
    <col min="2" max="2" width="17.83203125" customWidth="1"/>
    <col min="3" max="3" width="6" bestFit="1" customWidth="1"/>
  </cols>
  <sheetData>
    <row r="1" spans="1:6" ht="23" x14ac:dyDescent="0.2">
      <c r="A1" s="15" t="s">
        <v>108</v>
      </c>
      <c r="B1" s="15" t="s">
        <v>117</v>
      </c>
      <c r="C1" s="15" t="s">
        <v>109</v>
      </c>
    </row>
    <row r="2" spans="1:6" ht="20" x14ac:dyDescent="0.2">
      <c r="A2" s="16" t="s">
        <v>110</v>
      </c>
      <c r="B2" s="21">
        <v>3</v>
      </c>
      <c r="C2" s="17">
        <v>11</v>
      </c>
      <c r="E2">
        <f>B2*C2</f>
        <v>33</v>
      </c>
    </row>
    <row r="3" spans="1:6" ht="20" x14ac:dyDescent="0.2">
      <c r="A3" s="16" t="s">
        <v>111</v>
      </c>
      <c r="B3" s="21">
        <v>1</v>
      </c>
      <c r="C3" s="20">
        <v>0</v>
      </c>
      <c r="E3">
        <f t="shared" ref="E3:E6" si="0">B3*C3</f>
        <v>0</v>
      </c>
    </row>
    <row r="4" spans="1:6" ht="20" x14ac:dyDescent="0.2">
      <c r="A4" s="16" t="s">
        <v>112</v>
      </c>
      <c r="B4" s="21">
        <v>4</v>
      </c>
      <c r="C4" s="17">
        <v>13</v>
      </c>
      <c r="E4">
        <f t="shared" si="0"/>
        <v>52</v>
      </c>
    </row>
    <row r="5" spans="1:6" ht="20" x14ac:dyDescent="0.2">
      <c r="A5" s="16" t="s">
        <v>113</v>
      </c>
      <c r="B5" s="21">
        <v>2</v>
      </c>
      <c r="C5" s="17">
        <v>15</v>
      </c>
      <c r="E5">
        <f t="shared" si="0"/>
        <v>30</v>
      </c>
    </row>
    <row r="6" spans="1:6" ht="20" x14ac:dyDescent="0.2">
      <c r="A6" s="16" t="s">
        <v>114</v>
      </c>
      <c r="B6" s="21">
        <v>4</v>
      </c>
      <c r="C6" s="17">
        <v>12</v>
      </c>
      <c r="E6">
        <f t="shared" si="0"/>
        <v>48</v>
      </c>
    </row>
    <row r="7" spans="1:6" ht="20" x14ac:dyDescent="0.2">
      <c r="A7" s="16" t="s">
        <v>115</v>
      </c>
      <c r="B7" s="21">
        <v>4</v>
      </c>
      <c r="C7" s="17">
        <v>6</v>
      </c>
      <c r="E7">
        <f>B7*C7</f>
        <v>24</v>
      </c>
    </row>
    <row r="8" spans="1:6" ht="20" x14ac:dyDescent="0.2">
      <c r="A8" s="18" t="s">
        <v>116</v>
      </c>
      <c r="B8" s="22">
        <f>SUM(B2:B7)</f>
        <v>18</v>
      </c>
      <c r="C8" s="19">
        <f>E8/B8</f>
        <v>10.388888888888889</v>
      </c>
      <c r="E8">
        <f>SUM(E2:E7)</f>
        <v>187</v>
      </c>
      <c r="F8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DA8-4A11-154C-ADA9-360B86C1A9D6}">
  <dimension ref="A2:D9"/>
  <sheetViews>
    <sheetView zoomScale="140" workbookViewId="0">
      <selection activeCell="I35" sqref="I35"/>
    </sheetView>
  </sheetViews>
  <sheetFormatPr baseColWidth="10" defaultRowHeight="15" x14ac:dyDescent="0.2"/>
  <sheetData>
    <row r="2" spans="1:4" x14ac:dyDescent="0.2">
      <c r="A2">
        <v>1</v>
      </c>
      <c r="B2" s="25" t="s">
        <v>130</v>
      </c>
      <c r="C2">
        <v>8</v>
      </c>
      <c r="D2">
        <f>C2/$C$9</f>
        <v>0.08</v>
      </c>
    </row>
    <row r="3" spans="1:4" x14ac:dyDescent="0.2">
      <c r="A3">
        <v>2</v>
      </c>
      <c r="B3" t="s">
        <v>131</v>
      </c>
      <c r="C3">
        <v>7</v>
      </c>
      <c r="D3">
        <f t="shared" ref="D3:D9" si="0">C3/$C$9</f>
        <v>7.0000000000000007E-2</v>
      </c>
    </row>
    <row r="4" spans="1:4" x14ac:dyDescent="0.2">
      <c r="A4">
        <v>3</v>
      </c>
      <c r="B4" s="24" t="s">
        <v>132</v>
      </c>
      <c r="C4">
        <v>19</v>
      </c>
      <c r="D4">
        <f t="shared" si="0"/>
        <v>0.19</v>
      </c>
    </row>
    <row r="5" spans="1:4" x14ac:dyDescent="0.2">
      <c r="A5">
        <v>4</v>
      </c>
      <c r="B5" t="s">
        <v>126</v>
      </c>
      <c r="C5">
        <v>26</v>
      </c>
      <c r="D5">
        <f t="shared" si="0"/>
        <v>0.26</v>
      </c>
    </row>
    <row r="6" spans="1:4" x14ac:dyDescent="0.2">
      <c r="A6">
        <v>5</v>
      </c>
      <c r="B6" s="24" t="s">
        <v>127</v>
      </c>
      <c r="C6">
        <v>28</v>
      </c>
      <c r="D6">
        <f t="shared" si="0"/>
        <v>0.28000000000000003</v>
      </c>
    </row>
    <row r="7" spans="1:4" x14ac:dyDescent="0.2">
      <c r="A7">
        <v>6</v>
      </c>
      <c r="B7" t="s">
        <v>128</v>
      </c>
      <c r="C7">
        <v>11</v>
      </c>
      <c r="D7">
        <f t="shared" si="0"/>
        <v>0.11</v>
      </c>
    </row>
    <row r="8" spans="1:4" x14ac:dyDescent="0.2">
      <c r="A8">
        <v>7</v>
      </c>
      <c r="B8" s="24" t="s">
        <v>129</v>
      </c>
      <c r="C8">
        <v>1</v>
      </c>
      <c r="D8">
        <f t="shared" si="0"/>
        <v>0.01</v>
      </c>
    </row>
    <row r="9" spans="1:4" x14ac:dyDescent="0.2">
      <c r="C9">
        <f>SUM(C2:C8)</f>
        <v>100</v>
      </c>
      <c r="D9">
        <f t="shared" si="0"/>
        <v>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E638-BBB5-FB40-8683-6BD4C36B8634}">
  <dimension ref="A1:E14"/>
  <sheetViews>
    <sheetView workbookViewId="0">
      <selection activeCell="E25" sqref="E25"/>
    </sheetView>
  </sheetViews>
  <sheetFormatPr baseColWidth="10" defaultRowHeight="15" x14ac:dyDescent="0.2"/>
  <sheetData>
    <row r="1" spans="1:5" x14ac:dyDescent="0.2">
      <c r="B1" t="s">
        <v>119</v>
      </c>
    </row>
    <row r="2" spans="1:5" x14ac:dyDescent="0.2">
      <c r="A2">
        <v>12</v>
      </c>
      <c r="B2">
        <f>POWER(A2-$B$14,2)</f>
        <v>8.4100000000000019</v>
      </c>
    </row>
    <row r="3" spans="1:5" x14ac:dyDescent="0.2">
      <c r="A3">
        <v>14</v>
      </c>
      <c r="B3">
        <f t="shared" ref="B3:B11" si="0">POWER(A3-$B$14,2)</f>
        <v>0.81000000000000061</v>
      </c>
    </row>
    <row r="4" spans="1:5" x14ac:dyDescent="0.2">
      <c r="A4">
        <v>13</v>
      </c>
      <c r="B4">
        <f t="shared" si="0"/>
        <v>3.6100000000000012</v>
      </c>
    </row>
    <row r="5" spans="1:5" x14ac:dyDescent="0.2">
      <c r="A5">
        <v>17</v>
      </c>
      <c r="B5">
        <f t="shared" si="0"/>
        <v>4.4099999999999984</v>
      </c>
    </row>
    <row r="6" spans="1:5" x14ac:dyDescent="0.2">
      <c r="A6">
        <v>14</v>
      </c>
      <c r="B6">
        <f t="shared" si="0"/>
        <v>0.81000000000000061</v>
      </c>
    </row>
    <row r="7" spans="1:5" x14ac:dyDescent="0.2">
      <c r="A7">
        <v>15</v>
      </c>
      <c r="B7">
        <f t="shared" si="0"/>
        <v>9.9999999999999291E-3</v>
      </c>
    </row>
    <row r="8" spans="1:5" x14ac:dyDescent="0.2">
      <c r="A8">
        <v>16</v>
      </c>
      <c r="B8">
        <f t="shared" si="0"/>
        <v>1.2099999999999993</v>
      </c>
    </row>
    <row r="9" spans="1:5" x14ac:dyDescent="0.2">
      <c r="A9">
        <v>17</v>
      </c>
      <c r="B9">
        <f t="shared" si="0"/>
        <v>4.4099999999999984</v>
      </c>
    </row>
    <row r="10" spans="1:5" x14ac:dyDescent="0.2">
      <c r="A10">
        <v>18</v>
      </c>
      <c r="B10">
        <f t="shared" si="0"/>
        <v>9.6099999999999977</v>
      </c>
    </row>
    <row r="11" spans="1:5" x14ac:dyDescent="0.2">
      <c r="A11">
        <v>13</v>
      </c>
      <c r="B11">
        <f t="shared" si="0"/>
        <v>3.6100000000000012</v>
      </c>
    </row>
    <row r="14" spans="1:5" x14ac:dyDescent="0.2">
      <c r="A14" t="s">
        <v>118</v>
      </c>
      <c r="B14">
        <f>AVERAGE(A2:A11)</f>
        <v>14.9</v>
      </c>
      <c r="D14" t="s">
        <v>120</v>
      </c>
      <c r="E14">
        <f>SUM(B2:B11)/COUNT(B2:B11)</f>
        <v>3.6900000000000004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0E37-B5ED-3C46-B8B9-46E96198E36B}">
  <dimension ref="A1:F18"/>
  <sheetViews>
    <sheetView workbookViewId="0">
      <selection activeCell="E18" sqref="E18"/>
    </sheetView>
  </sheetViews>
  <sheetFormatPr baseColWidth="10" defaultRowHeight="15" x14ac:dyDescent="0.2"/>
  <sheetData>
    <row r="1" spans="1:6" x14ac:dyDescent="0.2">
      <c r="D1" t="s">
        <v>122</v>
      </c>
      <c r="E1" t="s">
        <v>121</v>
      </c>
    </row>
    <row r="2" spans="1:6" x14ac:dyDescent="0.2">
      <c r="A2">
        <v>1</v>
      </c>
      <c r="B2">
        <f ca="1">RAND()</f>
        <v>0.95823066058708295</v>
      </c>
      <c r="D2">
        <v>1</v>
      </c>
      <c r="E2">
        <v>2</v>
      </c>
      <c r="F2">
        <f ca="1">RANDBETWEEN(D2,E2)</f>
        <v>1</v>
      </c>
    </row>
    <row r="3" spans="1:6" x14ac:dyDescent="0.2">
      <c r="A3">
        <v>2</v>
      </c>
      <c r="B3">
        <f t="shared" ref="B3:B18" ca="1" si="0">RAND()</f>
        <v>0.66227905091564865</v>
      </c>
      <c r="D3">
        <v>2</v>
      </c>
      <c r="E3">
        <v>4</v>
      </c>
      <c r="F3">
        <f t="shared" ref="F3:F5" ca="1" si="1">RANDBETWEEN(D3,E3)</f>
        <v>3</v>
      </c>
    </row>
    <row r="4" spans="1:6" x14ac:dyDescent="0.2">
      <c r="A4">
        <v>3</v>
      </c>
      <c r="B4">
        <f t="shared" ca="1" si="0"/>
        <v>0.56320156910387054</v>
      </c>
      <c r="D4">
        <v>4</v>
      </c>
      <c r="E4">
        <v>10</v>
      </c>
      <c r="F4">
        <f t="shared" ca="1" si="1"/>
        <v>8</v>
      </c>
    </row>
    <row r="5" spans="1:6" x14ac:dyDescent="0.2">
      <c r="A5">
        <v>4</v>
      </c>
      <c r="B5">
        <f t="shared" ca="1" si="0"/>
        <v>0.86668980661243777</v>
      </c>
      <c r="D5">
        <v>10</v>
      </c>
      <c r="E5">
        <v>1000</v>
      </c>
      <c r="F5">
        <f t="shared" ca="1" si="1"/>
        <v>228</v>
      </c>
    </row>
    <row r="6" spans="1:6" x14ac:dyDescent="0.2">
      <c r="A6">
        <v>5</v>
      </c>
      <c r="B6">
        <f t="shared" ca="1" si="0"/>
        <v>0.14612658008677859</v>
      </c>
    </row>
    <row r="7" spans="1:6" x14ac:dyDescent="0.2">
      <c r="A7">
        <v>6</v>
      </c>
      <c r="B7">
        <f t="shared" ca="1" si="0"/>
        <v>0.24445899311074071</v>
      </c>
    </row>
    <row r="8" spans="1:6" x14ac:dyDescent="0.2">
      <c r="A8">
        <v>7</v>
      </c>
      <c r="B8">
        <f t="shared" ca="1" si="0"/>
        <v>0.58215605066065723</v>
      </c>
    </row>
    <row r="9" spans="1:6" x14ac:dyDescent="0.2">
      <c r="A9">
        <v>8</v>
      </c>
      <c r="B9">
        <f t="shared" ca="1" si="0"/>
        <v>0.99695239588683204</v>
      </c>
    </row>
    <row r="10" spans="1:6" x14ac:dyDescent="0.2">
      <c r="A10">
        <v>9</v>
      </c>
      <c r="B10">
        <f t="shared" ca="1" si="0"/>
        <v>0.33736094966391084</v>
      </c>
    </row>
    <row r="11" spans="1:6" x14ac:dyDescent="0.2">
      <c r="A11">
        <v>10</v>
      </c>
      <c r="B11">
        <f t="shared" ca="1" si="0"/>
        <v>0.58752573424106036</v>
      </c>
    </row>
    <row r="12" spans="1:6" x14ac:dyDescent="0.2">
      <c r="A12">
        <v>11</v>
      </c>
      <c r="B12">
        <f t="shared" ca="1" si="0"/>
        <v>9.6862485273503718E-2</v>
      </c>
    </row>
    <row r="13" spans="1:6" x14ac:dyDescent="0.2">
      <c r="A13">
        <v>12</v>
      </c>
      <c r="B13">
        <f t="shared" ca="1" si="0"/>
        <v>0.46620591356647767</v>
      </c>
    </row>
    <row r="14" spans="1:6" x14ac:dyDescent="0.2">
      <c r="A14">
        <v>13</v>
      </c>
      <c r="B14">
        <f t="shared" ca="1" si="0"/>
        <v>0.17903374003148775</v>
      </c>
    </row>
    <row r="15" spans="1:6" x14ac:dyDescent="0.2">
      <c r="A15">
        <v>14</v>
      </c>
      <c r="B15">
        <f t="shared" ca="1" si="0"/>
        <v>0.78626650816228683</v>
      </c>
    </row>
    <row r="16" spans="1:6" x14ac:dyDescent="0.2">
      <c r="A16">
        <v>15</v>
      </c>
      <c r="B16">
        <f t="shared" ca="1" si="0"/>
        <v>0.62159256889136294</v>
      </c>
    </row>
    <row r="17" spans="1:2" x14ac:dyDescent="0.2">
      <c r="A17">
        <v>16</v>
      </c>
      <c r="B17">
        <f t="shared" ca="1" si="0"/>
        <v>0.59150380356899679</v>
      </c>
    </row>
    <row r="18" spans="1:2" x14ac:dyDescent="0.2">
      <c r="A18">
        <v>17</v>
      </c>
      <c r="B18">
        <f t="shared" ca="1" si="0"/>
        <v>0.57069560558775123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6FA9-F38C-884D-B3CE-697621D253E4}">
  <dimension ref="B6:C8"/>
  <sheetViews>
    <sheetView tabSelected="1" workbookViewId="0">
      <selection activeCell="J10" sqref="J10"/>
    </sheetView>
  </sheetViews>
  <sheetFormatPr baseColWidth="10" defaultRowHeight="15" x14ac:dyDescent="0.2"/>
  <cols>
    <col min="2" max="2" width="11.33203125" bestFit="1" customWidth="1"/>
  </cols>
  <sheetData>
    <row r="6" spans="2:3" x14ac:dyDescent="0.2">
      <c r="B6" t="s">
        <v>125</v>
      </c>
      <c r="C6">
        <v>1000</v>
      </c>
    </row>
    <row r="7" spans="2:3" x14ac:dyDescent="0.2">
      <c r="B7" t="s">
        <v>123</v>
      </c>
      <c r="C7" s="23">
        <v>0.2</v>
      </c>
    </row>
    <row r="8" spans="2:3" x14ac:dyDescent="0.2">
      <c r="B8" t="s">
        <v>124</v>
      </c>
      <c r="C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AutoFill</vt:lpstr>
      <vt:lpstr>Table</vt:lpstr>
      <vt:lpstr>if</vt:lpstr>
      <vt:lpstr>Goal Seek</vt:lpstr>
      <vt:lpstr>Chart</vt:lpstr>
      <vt:lpstr>FIx</vt:lpstr>
      <vt:lpstr>Rand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</dc:creator>
  <cp:lastModifiedBy>Microsoft Office User</cp:lastModifiedBy>
  <dcterms:created xsi:type="dcterms:W3CDTF">2016-10-26T16:59:21Z</dcterms:created>
  <dcterms:modified xsi:type="dcterms:W3CDTF">2020-12-01T13:32:37Z</dcterms:modified>
</cp:coreProperties>
</file>