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Last 2 Years" sheetId="2" r:id="rId5"/>
    <sheet state="visible" name="Selected Courses" sheetId="3" r:id="rId6"/>
  </sheets>
  <definedNames/>
  <calcPr/>
</workbook>
</file>

<file path=xl/sharedStrings.xml><?xml version="1.0" encoding="utf-8"?>
<sst xmlns="http://schemas.openxmlformats.org/spreadsheetml/2006/main" count="131" uniqueCount="62">
  <si>
    <t>Course</t>
  </si>
  <si>
    <t>Credits</t>
  </si>
  <si>
    <t>Grade out of 20</t>
  </si>
  <si>
    <t>Grade out of 4</t>
  </si>
  <si>
    <t>Computer lab</t>
  </si>
  <si>
    <t>General mathematics 1</t>
  </si>
  <si>
    <t>Physics 1</t>
  </si>
  <si>
    <t>GPA out of 4</t>
  </si>
  <si>
    <t>Intro to Persian literature</t>
  </si>
  <si>
    <t>AVG out of 20</t>
  </si>
  <si>
    <t>Industrial drawing 1</t>
  </si>
  <si>
    <t>Total credits</t>
  </si>
  <si>
    <t>Basics of programming</t>
  </si>
  <si>
    <t>Grades sum out of 4</t>
  </si>
  <si>
    <t>Physics laboratory 2</t>
  </si>
  <si>
    <t>Grades sum out of 20</t>
  </si>
  <si>
    <t>Physics 2</t>
  </si>
  <si>
    <t>Statics and strength of materials</t>
  </si>
  <si>
    <t>foreign language</t>
  </si>
  <si>
    <t>Industrial drawing 2</t>
  </si>
  <si>
    <t>life style</t>
  </si>
  <si>
    <t>General economy 1</t>
  </si>
  <si>
    <t>General mathematics 2</t>
  </si>
  <si>
    <t>Differential Equations</t>
  </si>
  <si>
    <t>Principles of engineering and material science</t>
  </si>
  <si>
    <t>Physical Education</t>
  </si>
  <si>
    <t>Thematic Commentary of the Quran</t>
  </si>
  <si>
    <t>Probability theory and its application</t>
  </si>
  <si>
    <t>Pass</t>
  </si>
  <si>
    <t>General economy 2</t>
  </si>
  <si>
    <t>Application of computer in industrial engineering</t>
  </si>
  <si>
    <t>Linear algebra</t>
  </si>
  <si>
    <t>Basics of electrical engineering 1</t>
  </si>
  <si>
    <t>Workshop tools</t>
  </si>
  <si>
    <t>History of culture and civilization of Islam and Iran</t>
  </si>
  <si>
    <t>Engineering statistics</t>
  </si>
  <si>
    <t>Engineering Economics</t>
  </si>
  <si>
    <t>Evaluation of work and time</t>
  </si>
  <si>
    <t>Principles of management</t>
  </si>
  <si>
    <t>Operation Research 1</t>
  </si>
  <si>
    <t>Knowledge of family and population</t>
  </si>
  <si>
    <t>Islamic revolution of Iran</t>
  </si>
  <si>
    <t>Regression analysis</t>
  </si>
  <si>
    <t>Production planning and control 1</t>
  </si>
  <si>
    <t>Operation Research 2</t>
  </si>
  <si>
    <t xml:space="preserve">Management Information Systems </t>
  </si>
  <si>
    <t>Physics laboratory 1</t>
  </si>
  <si>
    <t>Sports 1</t>
  </si>
  <si>
    <t>Islamic thought 1</t>
  </si>
  <si>
    <t>Production methods 1</t>
  </si>
  <si>
    <t>Quality Control</t>
  </si>
  <si>
    <t>Project Control</t>
  </si>
  <si>
    <t>designing of industrial units</t>
  </si>
  <si>
    <t>the internship</t>
  </si>
  <si>
    <t>P_EX</t>
  </si>
  <si>
    <t>Welding and sheet metal</t>
  </si>
  <si>
    <t>The basics of data mining and its applications</t>
  </si>
  <si>
    <t>Product planning and development</t>
  </si>
  <si>
    <t>Maintenance planning</t>
  </si>
  <si>
    <t>Principles of simulation</t>
  </si>
  <si>
    <t>Specialized language of industries</t>
  </si>
  <si>
    <t>Bachelor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</si>
</sst>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8.0"/>
      <color theme="1"/>
      <name val="Verdana"/>
    </font>
    <font>
      <sz val="14.0"/>
      <color theme="1"/>
      <name val="Verdana"/>
    </font>
    <font>
      <b/>
      <sz val="14.0"/>
      <color theme="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Font="1"/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0" fontId="2" numFmtId="0" xfId="0" applyFont="1"/>
    <xf borderId="0" fillId="4" fontId="3" numFmtId="0" xfId="0" applyAlignment="1" applyFill="1" applyFont="1">
      <alignment horizontal="center" readingOrder="0" vertical="center"/>
    </xf>
    <xf borderId="0" fillId="4" fontId="3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0.63"/>
    <col customWidth="1" min="2" max="2" width="11.63"/>
    <col customWidth="1" min="3" max="3" width="24.75"/>
    <col customWidth="1" hidden="1" min="4" max="4" width="4.5"/>
    <col customWidth="1" min="5" max="5" width="22.88"/>
    <col customWidth="1" hidden="1" min="6" max="6" width="17.13"/>
    <col customWidth="1" hidden="1" min="7" max="7" width="6.25"/>
    <col customWidth="1" min="8" max="8" width="26.5"/>
    <col customWidth="1" min="9" max="9" width="16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>
      <c r="A2" s="4" t="s">
        <v>4</v>
      </c>
      <c r="B2" s="4">
        <v>1.0</v>
      </c>
      <c r="C2" s="4">
        <v>20.0</v>
      </c>
      <c r="D2" s="5" t="str">
        <f t="shared" ref="D2:D52" si="1">IF(C2&gt;=18,"A+",IF(AND(C2&lt;=17.99,C2&gt;=16),"A",IF(AND(C2&lt;=15.99,C2&gt;=14),"B",IF(AND(C2&lt;=13.99,C2&gt;=12),"C",IF(AND(C2&lt;=11.99,C2&gt;=10),"D",IF(C2="","","F"))))))</f>
        <v>A+</v>
      </c>
      <c r="E2" s="5">
        <f t="shared" ref="E2:E52" si="2">IF(D2="A+",4,IF(D2="A",4,IF(D2="B",3,IF(D2="C",2,IF(D2="D",1,IF(D2="F",0,"-"))))))</f>
        <v>4</v>
      </c>
      <c r="F2" s="5">
        <f t="shared" ref="F2:F52" si="3">B2*E2</f>
        <v>4</v>
      </c>
      <c r="G2" s="5">
        <f t="shared" ref="G2:G19" si="4">C2*B2</f>
        <v>20</v>
      </c>
      <c r="H2" s="5"/>
      <c r="I2" s="5"/>
      <c r="J2" s="6"/>
      <c r="K2" s="6"/>
      <c r="L2" s="6"/>
      <c r="M2" s="6"/>
      <c r="N2" s="6"/>
      <c r="O2" s="6"/>
      <c r="P2" s="6"/>
      <c r="Q2" s="6"/>
    </row>
    <row r="3">
      <c r="A3" s="4" t="s">
        <v>5</v>
      </c>
      <c r="B3" s="4">
        <v>4.0</v>
      </c>
      <c r="C3" s="4">
        <v>10.5</v>
      </c>
      <c r="D3" s="5" t="str">
        <f t="shared" si="1"/>
        <v>D</v>
      </c>
      <c r="E3" s="5">
        <f t="shared" si="2"/>
        <v>1</v>
      </c>
      <c r="F3" s="5">
        <f t="shared" si="3"/>
        <v>4</v>
      </c>
      <c r="G3" s="5">
        <f t="shared" si="4"/>
        <v>42</v>
      </c>
      <c r="H3" s="5"/>
      <c r="I3" s="5"/>
      <c r="J3" s="6"/>
      <c r="K3" s="6"/>
      <c r="L3" s="6"/>
      <c r="M3" s="6"/>
      <c r="N3" s="6"/>
      <c r="O3" s="6"/>
      <c r="P3" s="6"/>
      <c r="Q3" s="6"/>
    </row>
    <row r="4">
      <c r="A4" s="4" t="s">
        <v>6</v>
      </c>
      <c r="B4" s="4">
        <v>3.0</v>
      </c>
      <c r="C4" s="4">
        <v>14.5</v>
      </c>
      <c r="D4" s="5" t="str">
        <f t="shared" si="1"/>
        <v>B</v>
      </c>
      <c r="E4" s="5">
        <f t="shared" si="2"/>
        <v>3</v>
      </c>
      <c r="F4" s="5">
        <f t="shared" si="3"/>
        <v>9</v>
      </c>
      <c r="G4" s="5">
        <f t="shared" si="4"/>
        <v>43.5</v>
      </c>
      <c r="H4" s="7" t="s">
        <v>7</v>
      </c>
      <c r="I4" s="8">
        <f>I7/I6</f>
        <v>3.238095238</v>
      </c>
      <c r="J4" s="6"/>
      <c r="K4" s="6"/>
      <c r="L4" s="6"/>
      <c r="M4" s="6"/>
      <c r="N4" s="6"/>
      <c r="O4" s="6"/>
      <c r="P4" s="6"/>
      <c r="Q4" s="6"/>
    </row>
    <row r="5">
      <c r="A5" s="4" t="s">
        <v>8</v>
      </c>
      <c r="B5" s="4">
        <v>3.0</v>
      </c>
      <c r="C5" s="4">
        <v>16.0</v>
      </c>
      <c r="D5" s="5" t="str">
        <f t="shared" si="1"/>
        <v>A</v>
      </c>
      <c r="E5" s="5">
        <f t="shared" si="2"/>
        <v>4</v>
      </c>
      <c r="F5" s="5">
        <f t="shared" si="3"/>
        <v>12</v>
      </c>
      <c r="G5" s="5">
        <f t="shared" si="4"/>
        <v>48</v>
      </c>
      <c r="H5" s="7" t="s">
        <v>9</v>
      </c>
      <c r="I5" s="8">
        <f>I8/I6</f>
        <v>15.73492063</v>
      </c>
      <c r="J5" s="6"/>
      <c r="K5" s="6"/>
      <c r="L5" s="6"/>
      <c r="M5" s="6"/>
      <c r="N5" s="6"/>
      <c r="O5" s="6"/>
      <c r="P5" s="6"/>
      <c r="Q5" s="6"/>
    </row>
    <row r="6">
      <c r="A6" s="4" t="s">
        <v>10</v>
      </c>
      <c r="B6" s="4">
        <v>2.0</v>
      </c>
      <c r="C6" s="4">
        <v>17.5</v>
      </c>
      <c r="D6" s="5" t="str">
        <f t="shared" si="1"/>
        <v>A</v>
      </c>
      <c r="E6" s="5">
        <f t="shared" si="2"/>
        <v>4</v>
      </c>
      <c r="F6" s="5">
        <f t="shared" si="3"/>
        <v>8</v>
      </c>
      <c r="G6" s="5">
        <f t="shared" si="4"/>
        <v>35</v>
      </c>
      <c r="H6" s="4" t="s">
        <v>11</v>
      </c>
      <c r="I6" s="5">
        <f>sum(B2:B52)</f>
        <v>126</v>
      </c>
      <c r="J6" s="6"/>
      <c r="K6" s="6"/>
      <c r="L6" s="6"/>
      <c r="M6" s="6"/>
      <c r="N6" s="6"/>
      <c r="O6" s="6"/>
      <c r="P6" s="6"/>
      <c r="Q6" s="6"/>
    </row>
    <row r="7">
      <c r="A7" s="4" t="s">
        <v>12</v>
      </c>
      <c r="B7" s="4">
        <v>3.0</v>
      </c>
      <c r="C7" s="4">
        <v>16.5</v>
      </c>
      <c r="D7" s="5" t="str">
        <f t="shared" si="1"/>
        <v>A</v>
      </c>
      <c r="E7" s="5">
        <f t="shared" si="2"/>
        <v>4</v>
      </c>
      <c r="F7" s="5">
        <f t="shared" si="3"/>
        <v>12</v>
      </c>
      <c r="G7" s="5">
        <f t="shared" si="4"/>
        <v>49.5</v>
      </c>
      <c r="H7" s="4" t="s">
        <v>13</v>
      </c>
      <c r="I7" s="5">
        <f>sum(F2:F52)</f>
        <v>408</v>
      </c>
      <c r="J7" s="6"/>
      <c r="K7" s="6"/>
      <c r="L7" s="6"/>
      <c r="M7" s="6"/>
      <c r="N7" s="6"/>
      <c r="O7" s="6"/>
      <c r="P7" s="6"/>
      <c r="Q7" s="6"/>
    </row>
    <row r="8">
      <c r="A8" s="4" t="s">
        <v>14</v>
      </c>
      <c r="B8" s="4">
        <v>1.0</v>
      </c>
      <c r="C8" s="4">
        <v>18.0</v>
      </c>
      <c r="D8" s="5" t="str">
        <f t="shared" si="1"/>
        <v>A+</v>
      </c>
      <c r="E8" s="5">
        <f t="shared" si="2"/>
        <v>4</v>
      </c>
      <c r="F8" s="5">
        <f t="shared" si="3"/>
        <v>4</v>
      </c>
      <c r="G8" s="5">
        <f t="shared" si="4"/>
        <v>18</v>
      </c>
      <c r="H8" s="4" t="s">
        <v>15</v>
      </c>
      <c r="I8" s="5">
        <f>sum(G2:G52)</f>
        <v>1982.6</v>
      </c>
      <c r="J8" s="6"/>
      <c r="K8" s="6"/>
      <c r="L8" s="6"/>
      <c r="M8" s="6"/>
      <c r="N8" s="6"/>
      <c r="O8" s="6"/>
      <c r="P8" s="6"/>
      <c r="Q8" s="6"/>
    </row>
    <row r="9">
      <c r="A9" s="4" t="s">
        <v>16</v>
      </c>
      <c r="B9" s="4">
        <v>3.0</v>
      </c>
      <c r="C9" s="4">
        <v>12.5</v>
      </c>
      <c r="D9" s="5" t="str">
        <f t="shared" si="1"/>
        <v>C</v>
      </c>
      <c r="E9" s="5">
        <f t="shared" si="2"/>
        <v>2</v>
      </c>
      <c r="F9" s="5">
        <f t="shared" si="3"/>
        <v>6</v>
      </c>
      <c r="G9" s="5">
        <f t="shared" si="4"/>
        <v>37.5</v>
      </c>
      <c r="H9" s="5"/>
      <c r="I9" s="5"/>
      <c r="J9" s="6"/>
      <c r="K9" s="6"/>
      <c r="L9" s="6"/>
      <c r="M9" s="6"/>
      <c r="N9" s="6"/>
      <c r="O9" s="6"/>
      <c r="P9" s="6"/>
      <c r="Q9" s="6"/>
    </row>
    <row r="10">
      <c r="A10" s="4" t="s">
        <v>17</v>
      </c>
      <c r="B10" s="4">
        <v>3.0</v>
      </c>
      <c r="C10" s="4">
        <v>16.6</v>
      </c>
      <c r="D10" s="5" t="str">
        <f t="shared" si="1"/>
        <v>A</v>
      </c>
      <c r="E10" s="5">
        <f t="shared" si="2"/>
        <v>4</v>
      </c>
      <c r="F10" s="5">
        <f t="shared" si="3"/>
        <v>12</v>
      </c>
      <c r="G10" s="5">
        <f t="shared" si="4"/>
        <v>49.8</v>
      </c>
      <c r="H10" s="5"/>
      <c r="I10" s="5"/>
      <c r="J10" s="6"/>
      <c r="K10" s="6"/>
      <c r="L10" s="6"/>
      <c r="M10" s="6"/>
      <c r="N10" s="6"/>
      <c r="O10" s="6"/>
      <c r="P10" s="6"/>
      <c r="Q10" s="6"/>
    </row>
    <row r="11">
      <c r="A11" s="4" t="s">
        <v>18</v>
      </c>
      <c r="B11" s="4">
        <v>3.0</v>
      </c>
      <c r="C11" s="4">
        <v>17.0</v>
      </c>
      <c r="D11" s="5" t="str">
        <f t="shared" si="1"/>
        <v>A</v>
      </c>
      <c r="E11" s="5">
        <f t="shared" si="2"/>
        <v>4</v>
      </c>
      <c r="F11" s="5">
        <f t="shared" si="3"/>
        <v>12</v>
      </c>
      <c r="G11" s="5">
        <f t="shared" si="4"/>
        <v>51</v>
      </c>
      <c r="H11" s="5"/>
      <c r="I11" s="5"/>
      <c r="J11" s="6"/>
      <c r="K11" s="6"/>
      <c r="L11" s="6"/>
      <c r="M11" s="6"/>
      <c r="N11" s="6"/>
      <c r="O11" s="6"/>
      <c r="P11" s="6"/>
      <c r="Q11" s="6"/>
    </row>
    <row r="12">
      <c r="A12" s="4" t="s">
        <v>19</v>
      </c>
      <c r="B12" s="4">
        <v>2.0</v>
      </c>
      <c r="C12" s="4">
        <v>16.5</v>
      </c>
      <c r="D12" s="5" t="str">
        <f t="shared" si="1"/>
        <v>A</v>
      </c>
      <c r="E12" s="5">
        <f t="shared" si="2"/>
        <v>4</v>
      </c>
      <c r="F12" s="5">
        <f t="shared" si="3"/>
        <v>8</v>
      </c>
      <c r="G12" s="5">
        <f t="shared" si="4"/>
        <v>33</v>
      </c>
      <c r="H12" s="5"/>
      <c r="I12" s="5"/>
      <c r="J12" s="6"/>
      <c r="K12" s="6"/>
      <c r="L12" s="6"/>
      <c r="M12" s="6"/>
      <c r="N12" s="6"/>
      <c r="O12" s="6"/>
      <c r="P12" s="6"/>
      <c r="Q12" s="6"/>
    </row>
    <row r="13">
      <c r="A13" s="4" t="s">
        <v>20</v>
      </c>
      <c r="B13" s="4">
        <v>2.0</v>
      </c>
      <c r="C13" s="4">
        <v>17.5</v>
      </c>
      <c r="D13" s="5" t="str">
        <f t="shared" si="1"/>
        <v>A</v>
      </c>
      <c r="E13" s="5">
        <f t="shared" si="2"/>
        <v>4</v>
      </c>
      <c r="F13" s="5">
        <f t="shared" si="3"/>
        <v>8</v>
      </c>
      <c r="G13" s="5">
        <f t="shared" si="4"/>
        <v>35</v>
      </c>
      <c r="H13" s="5"/>
      <c r="I13" s="5"/>
      <c r="J13" s="6"/>
      <c r="K13" s="6"/>
      <c r="L13" s="6"/>
      <c r="M13" s="6"/>
      <c r="N13" s="6"/>
      <c r="O13" s="6"/>
      <c r="P13" s="6"/>
      <c r="Q13" s="6"/>
    </row>
    <row r="14">
      <c r="A14" s="4" t="s">
        <v>21</v>
      </c>
      <c r="B14" s="4">
        <v>2.0</v>
      </c>
      <c r="C14" s="4">
        <v>12.2</v>
      </c>
      <c r="D14" s="5" t="str">
        <f t="shared" si="1"/>
        <v>C</v>
      </c>
      <c r="E14" s="5">
        <f t="shared" si="2"/>
        <v>2</v>
      </c>
      <c r="F14" s="5">
        <f t="shared" si="3"/>
        <v>4</v>
      </c>
      <c r="G14" s="5">
        <f t="shared" si="4"/>
        <v>24.4</v>
      </c>
      <c r="H14" s="5"/>
      <c r="I14" s="5"/>
      <c r="J14" s="6"/>
      <c r="K14" s="6"/>
      <c r="L14" s="6"/>
      <c r="M14" s="6"/>
      <c r="N14" s="6"/>
      <c r="O14" s="6"/>
      <c r="P14" s="6"/>
      <c r="Q14" s="6"/>
    </row>
    <row r="15">
      <c r="A15" s="4" t="s">
        <v>22</v>
      </c>
      <c r="B15" s="4">
        <v>4.0</v>
      </c>
      <c r="C15" s="4">
        <v>11.0</v>
      </c>
      <c r="D15" s="5" t="str">
        <f t="shared" si="1"/>
        <v>D</v>
      </c>
      <c r="E15" s="5">
        <f t="shared" si="2"/>
        <v>1</v>
      </c>
      <c r="F15" s="5">
        <f t="shared" si="3"/>
        <v>4</v>
      </c>
      <c r="G15" s="5">
        <f t="shared" si="4"/>
        <v>44</v>
      </c>
      <c r="H15" s="5"/>
      <c r="I15" s="5"/>
      <c r="J15" s="6"/>
      <c r="K15" s="6"/>
      <c r="L15" s="6"/>
      <c r="M15" s="6"/>
      <c r="N15" s="6"/>
      <c r="O15" s="6"/>
      <c r="P15" s="6"/>
      <c r="Q15" s="6"/>
    </row>
    <row r="16">
      <c r="A16" s="4" t="s">
        <v>23</v>
      </c>
      <c r="B16" s="4">
        <v>3.0</v>
      </c>
      <c r="C16" s="4">
        <v>11.3</v>
      </c>
      <c r="D16" s="5" t="str">
        <f t="shared" si="1"/>
        <v>D</v>
      </c>
      <c r="E16" s="5">
        <f t="shared" si="2"/>
        <v>1</v>
      </c>
      <c r="F16" s="5">
        <f t="shared" si="3"/>
        <v>3</v>
      </c>
      <c r="G16" s="5">
        <f t="shared" si="4"/>
        <v>33.9</v>
      </c>
      <c r="H16" s="5"/>
      <c r="I16" s="5"/>
      <c r="J16" s="6"/>
      <c r="K16" s="6"/>
      <c r="L16" s="6"/>
      <c r="M16" s="6"/>
      <c r="N16" s="6"/>
      <c r="O16" s="6"/>
      <c r="P16" s="6"/>
      <c r="Q16" s="6"/>
    </row>
    <row r="17">
      <c r="A17" s="4" t="s">
        <v>24</v>
      </c>
      <c r="B17" s="4">
        <v>3.0</v>
      </c>
      <c r="C17" s="4">
        <v>13.0</v>
      </c>
      <c r="D17" s="5" t="str">
        <f t="shared" si="1"/>
        <v>C</v>
      </c>
      <c r="E17" s="5">
        <f t="shared" si="2"/>
        <v>2</v>
      </c>
      <c r="F17" s="5">
        <f t="shared" si="3"/>
        <v>6</v>
      </c>
      <c r="G17" s="5">
        <f t="shared" si="4"/>
        <v>39</v>
      </c>
      <c r="H17" s="5"/>
      <c r="I17" s="5"/>
      <c r="J17" s="6"/>
      <c r="K17" s="6"/>
      <c r="L17" s="6"/>
      <c r="M17" s="6"/>
      <c r="N17" s="6"/>
      <c r="O17" s="6"/>
      <c r="P17" s="6"/>
      <c r="Q17" s="6"/>
    </row>
    <row r="18">
      <c r="A18" s="4" t="s">
        <v>25</v>
      </c>
      <c r="B18" s="4">
        <v>1.0</v>
      </c>
      <c r="C18" s="4">
        <v>18.8</v>
      </c>
      <c r="D18" s="5" t="str">
        <f t="shared" si="1"/>
        <v>A+</v>
      </c>
      <c r="E18" s="5">
        <f t="shared" si="2"/>
        <v>4</v>
      </c>
      <c r="F18" s="5">
        <f t="shared" si="3"/>
        <v>4</v>
      </c>
      <c r="G18" s="5">
        <f t="shared" si="4"/>
        <v>18.8</v>
      </c>
      <c r="H18" s="5"/>
      <c r="I18" s="5"/>
      <c r="J18" s="6"/>
      <c r="K18" s="6"/>
      <c r="L18" s="6"/>
      <c r="M18" s="6"/>
      <c r="N18" s="6"/>
      <c r="O18" s="6"/>
      <c r="P18" s="6"/>
      <c r="Q18" s="6"/>
    </row>
    <row r="19">
      <c r="A19" s="4" t="s">
        <v>26</v>
      </c>
      <c r="B19" s="4">
        <v>2.0</v>
      </c>
      <c r="C19" s="4">
        <v>16.0</v>
      </c>
      <c r="D19" s="5" t="str">
        <f t="shared" si="1"/>
        <v>A</v>
      </c>
      <c r="E19" s="5">
        <f t="shared" si="2"/>
        <v>4</v>
      </c>
      <c r="F19" s="5">
        <f t="shared" si="3"/>
        <v>8</v>
      </c>
      <c r="G19" s="5">
        <f t="shared" si="4"/>
        <v>32</v>
      </c>
      <c r="H19" s="5"/>
      <c r="I19" s="5"/>
      <c r="J19" s="6"/>
      <c r="K19" s="6"/>
      <c r="L19" s="6"/>
      <c r="M19" s="6"/>
      <c r="N19" s="6"/>
      <c r="O19" s="6"/>
      <c r="P19" s="6"/>
      <c r="Q19" s="6"/>
    </row>
    <row r="20">
      <c r="A20" s="4" t="s">
        <v>27</v>
      </c>
      <c r="B20" s="4">
        <v>0.0</v>
      </c>
      <c r="C20" s="4" t="s">
        <v>28</v>
      </c>
      <c r="D20" s="5" t="str">
        <f t="shared" si="1"/>
        <v>A+</v>
      </c>
      <c r="E20" s="5">
        <f t="shared" si="2"/>
        <v>4</v>
      </c>
      <c r="F20" s="5">
        <f t="shared" si="3"/>
        <v>0</v>
      </c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</row>
    <row r="21">
      <c r="A21" s="4" t="s">
        <v>29</v>
      </c>
      <c r="B21" s="4">
        <v>2.0</v>
      </c>
      <c r="C21" s="4">
        <v>17.7</v>
      </c>
      <c r="D21" s="5" t="str">
        <f t="shared" si="1"/>
        <v>A</v>
      </c>
      <c r="E21" s="5">
        <f t="shared" si="2"/>
        <v>4</v>
      </c>
      <c r="F21" s="5">
        <f t="shared" si="3"/>
        <v>8</v>
      </c>
      <c r="G21" s="5">
        <f t="shared" ref="G21:G44" si="5">C21*B21</f>
        <v>35.4</v>
      </c>
      <c r="H21" s="5"/>
      <c r="I21" s="5"/>
      <c r="J21" s="6"/>
      <c r="K21" s="6"/>
      <c r="L21" s="6"/>
      <c r="M21" s="6"/>
      <c r="N21" s="6"/>
      <c r="O21" s="6"/>
      <c r="P21" s="6"/>
      <c r="Q21" s="6"/>
    </row>
    <row r="22">
      <c r="A22" s="4" t="s">
        <v>30</v>
      </c>
      <c r="B22" s="4">
        <v>3.0</v>
      </c>
      <c r="C22" s="4">
        <v>17.4</v>
      </c>
      <c r="D22" s="5" t="str">
        <f t="shared" si="1"/>
        <v>A</v>
      </c>
      <c r="E22" s="5">
        <f t="shared" si="2"/>
        <v>4</v>
      </c>
      <c r="F22" s="5">
        <f t="shared" si="3"/>
        <v>12</v>
      </c>
      <c r="G22" s="5">
        <f t="shared" si="5"/>
        <v>52.2</v>
      </c>
      <c r="H22" s="5"/>
      <c r="I22" s="5"/>
      <c r="J22" s="6"/>
      <c r="K22" s="6"/>
      <c r="L22" s="6"/>
      <c r="M22" s="6"/>
      <c r="N22" s="6"/>
      <c r="O22" s="6"/>
      <c r="P22" s="6"/>
      <c r="Q22" s="6"/>
    </row>
    <row r="23">
      <c r="A23" s="4" t="s">
        <v>31</v>
      </c>
      <c r="B23" s="4">
        <v>3.0</v>
      </c>
      <c r="C23" s="4">
        <v>16.0</v>
      </c>
      <c r="D23" s="5" t="str">
        <f t="shared" si="1"/>
        <v>A</v>
      </c>
      <c r="E23" s="5">
        <f t="shared" si="2"/>
        <v>4</v>
      </c>
      <c r="F23" s="5">
        <f t="shared" si="3"/>
        <v>12</v>
      </c>
      <c r="G23" s="5">
        <f t="shared" si="5"/>
        <v>48</v>
      </c>
      <c r="H23" s="5"/>
      <c r="I23" s="5"/>
      <c r="J23" s="6"/>
      <c r="K23" s="6"/>
      <c r="L23" s="6"/>
      <c r="M23" s="6"/>
      <c r="N23" s="6"/>
      <c r="O23" s="6"/>
      <c r="P23" s="6"/>
      <c r="Q23" s="6"/>
    </row>
    <row r="24">
      <c r="A24" s="4" t="s">
        <v>32</v>
      </c>
      <c r="B24" s="4">
        <v>3.0</v>
      </c>
      <c r="C24" s="4">
        <v>14.0</v>
      </c>
      <c r="D24" s="5" t="str">
        <f t="shared" si="1"/>
        <v>B</v>
      </c>
      <c r="E24" s="5">
        <f t="shared" si="2"/>
        <v>3</v>
      </c>
      <c r="F24" s="5">
        <f t="shared" si="3"/>
        <v>9</v>
      </c>
      <c r="G24" s="5">
        <f t="shared" si="5"/>
        <v>42</v>
      </c>
      <c r="H24" s="5"/>
      <c r="I24" s="5"/>
      <c r="J24" s="6"/>
      <c r="K24" s="6"/>
      <c r="L24" s="6"/>
      <c r="M24" s="6"/>
      <c r="N24" s="6"/>
      <c r="O24" s="6"/>
      <c r="P24" s="6"/>
      <c r="Q24" s="6"/>
    </row>
    <row r="25">
      <c r="A25" s="4" t="s">
        <v>33</v>
      </c>
      <c r="B25" s="4">
        <v>1.0</v>
      </c>
      <c r="C25" s="4">
        <v>18.0</v>
      </c>
      <c r="D25" s="5" t="str">
        <f t="shared" si="1"/>
        <v>A+</v>
      </c>
      <c r="E25" s="5">
        <f t="shared" si="2"/>
        <v>4</v>
      </c>
      <c r="F25" s="5">
        <f t="shared" si="3"/>
        <v>4</v>
      </c>
      <c r="G25" s="5">
        <f t="shared" si="5"/>
        <v>18</v>
      </c>
      <c r="H25" s="5"/>
      <c r="I25" s="5"/>
      <c r="J25" s="6"/>
      <c r="K25" s="6"/>
      <c r="L25" s="6"/>
      <c r="M25" s="6"/>
      <c r="N25" s="6"/>
      <c r="O25" s="6"/>
      <c r="P25" s="6"/>
      <c r="Q25" s="6"/>
    </row>
    <row r="26">
      <c r="A26" s="4" t="s">
        <v>34</v>
      </c>
      <c r="B26" s="4">
        <v>2.0</v>
      </c>
      <c r="C26" s="4">
        <v>18.0</v>
      </c>
      <c r="D26" s="5" t="str">
        <f t="shared" si="1"/>
        <v>A+</v>
      </c>
      <c r="E26" s="5">
        <f t="shared" si="2"/>
        <v>4</v>
      </c>
      <c r="F26" s="5">
        <f t="shared" si="3"/>
        <v>8</v>
      </c>
      <c r="G26" s="5">
        <f t="shared" si="5"/>
        <v>36</v>
      </c>
      <c r="H26" s="5"/>
      <c r="I26" s="5"/>
      <c r="J26" s="6"/>
      <c r="K26" s="6"/>
      <c r="L26" s="6"/>
      <c r="M26" s="6"/>
      <c r="N26" s="6"/>
      <c r="O26" s="6"/>
      <c r="P26" s="6"/>
      <c r="Q26" s="6"/>
    </row>
    <row r="27">
      <c r="A27" s="4" t="s">
        <v>35</v>
      </c>
      <c r="B27" s="4">
        <v>3.0</v>
      </c>
      <c r="C27" s="4">
        <v>15.4</v>
      </c>
      <c r="D27" s="5" t="str">
        <f t="shared" si="1"/>
        <v>B</v>
      </c>
      <c r="E27" s="5">
        <f t="shared" si="2"/>
        <v>3</v>
      </c>
      <c r="F27" s="5">
        <f t="shared" si="3"/>
        <v>9</v>
      </c>
      <c r="G27" s="5">
        <f t="shared" si="5"/>
        <v>46.2</v>
      </c>
      <c r="H27" s="5"/>
      <c r="I27" s="5"/>
      <c r="J27" s="6"/>
      <c r="K27" s="6"/>
      <c r="L27" s="6"/>
      <c r="M27" s="6"/>
      <c r="N27" s="6"/>
      <c r="O27" s="6"/>
      <c r="P27" s="6"/>
      <c r="Q27" s="6"/>
    </row>
    <row r="28">
      <c r="A28" s="4" t="s">
        <v>36</v>
      </c>
      <c r="B28" s="4">
        <v>3.0</v>
      </c>
      <c r="C28" s="4">
        <v>19.9</v>
      </c>
      <c r="D28" s="5" t="str">
        <f t="shared" si="1"/>
        <v>A+</v>
      </c>
      <c r="E28" s="5">
        <f t="shared" si="2"/>
        <v>4</v>
      </c>
      <c r="F28" s="5">
        <f t="shared" si="3"/>
        <v>12</v>
      </c>
      <c r="G28" s="5">
        <f t="shared" si="5"/>
        <v>59.7</v>
      </c>
      <c r="H28" s="5"/>
      <c r="I28" s="5"/>
      <c r="J28" s="6"/>
      <c r="K28" s="6"/>
      <c r="L28" s="6"/>
      <c r="M28" s="6"/>
      <c r="N28" s="6"/>
      <c r="O28" s="6"/>
      <c r="P28" s="6"/>
      <c r="Q28" s="6"/>
    </row>
    <row r="29">
      <c r="A29" s="4" t="s">
        <v>37</v>
      </c>
      <c r="B29" s="4">
        <v>3.0</v>
      </c>
      <c r="C29" s="4">
        <v>18.7</v>
      </c>
      <c r="D29" s="5" t="str">
        <f t="shared" si="1"/>
        <v>A+</v>
      </c>
      <c r="E29" s="5">
        <f t="shared" si="2"/>
        <v>4</v>
      </c>
      <c r="F29" s="5">
        <f t="shared" si="3"/>
        <v>12</v>
      </c>
      <c r="G29" s="5">
        <f t="shared" si="5"/>
        <v>56.1</v>
      </c>
      <c r="H29" s="5"/>
      <c r="I29" s="5"/>
      <c r="J29" s="6"/>
      <c r="K29" s="6"/>
      <c r="L29" s="6"/>
      <c r="M29" s="6"/>
      <c r="N29" s="6"/>
      <c r="O29" s="6"/>
      <c r="P29" s="6"/>
      <c r="Q29" s="6"/>
    </row>
    <row r="30">
      <c r="A30" s="4" t="s">
        <v>38</v>
      </c>
      <c r="B30" s="4">
        <v>3.0</v>
      </c>
      <c r="C30" s="4">
        <v>17.7</v>
      </c>
      <c r="D30" s="5" t="str">
        <f t="shared" si="1"/>
        <v>A</v>
      </c>
      <c r="E30" s="5">
        <f t="shared" si="2"/>
        <v>4</v>
      </c>
      <c r="F30" s="5">
        <f t="shared" si="3"/>
        <v>12</v>
      </c>
      <c r="G30" s="5">
        <f t="shared" si="5"/>
        <v>53.1</v>
      </c>
      <c r="H30" s="5"/>
      <c r="I30" s="5"/>
      <c r="J30" s="6"/>
      <c r="K30" s="6"/>
      <c r="L30" s="6"/>
      <c r="M30" s="6"/>
      <c r="N30" s="6"/>
      <c r="O30" s="6"/>
      <c r="P30" s="6"/>
      <c r="Q30" s="6"/>
    </row>
    <row r="31">
      <c r="A31" s="4" t="s">
        <v>39</v>
      </c>
      <c r="B31" s="4">
        <v>4.0</v>
      </c>
      <c r="C31" s="4">
        <v>15.1</v>
      </c>
      <c r="D31" s="5" t="str">
        <f t="shared" si="1"/>
        <v>B</v>
      </c>
      <c r="E31" s="5">
        <f t="shared" si="2"/>
        <v>3</v>
      </c>
      <c r="F31" s="5">
        <f t="shared" si="3"/>
        <v>12</v>
      </c>
      <c r="G31" s="5">
        <f t="shared" si="5"/>
        <v>60.4</v>
      </c>
      <c r="H31" s="5"/>
      <c r="I31" s="5"/>
      <c r="J31" s="6"/>
      <c r="K31" s="6"/>
      <c r="L31" s="6"/>
      <c r="M31" s="6"/>
      <c r="N31" s="6"/>
      <c r="O31" s="6"/>
      <c r="P31" s="6"/>
      <c r="Q31" s="6"/>
    </row>
    <row r="32">
      <c r="A32" s="4" t="s">
        <v>40</v>
      </c>
      <c r="B32" s="4">
        <v>2.0</v>
      </c>
      <c r="C32" s="4">
        <v>20.0</v>
      </c>
      <c r="D32" s="5" t="str">
        <f t="shared" si="1"/>
        <v>A+</v>
      </c>
      <c r="E32" s="5">
        <f t="shared" si="2"/>
        <v>4</v>
      </c>
      <c r="F32" s="5">
        <f t="shared" si="3"/>
        <v>8</v>
      </c>
      <c r="G32" s="5">
        <f t="shared" si="5"/>
        <v>40</v>
      </c>
      <c r="H32" s="5"/>
      <c r="I32" s="5"/>
      <c r="J32" s="6"/>
      <c r="K32" s="6"/>
      <c r="L32" s="6"/>
      <c r="M32" s="6"/>
      <c r="N32" s="6"/>
      <c r="O32" s="6"/>
      <c r="P32" s="6"/>
      <c r="Q32" s="6"/>
    </row>
    <row r="33">
      <c r="A33" s="4" t="s">
        <v>41</v>
      </c>
      <c r="B33" s="4">
        <v>2.0</v>
      </c>
      <c r="C33" s="4">
        <v>19.0</v>
      </c>
      <c r="D33" s="5" t="str">
        <f t="shared" si="1"/>
        <v>A+</v>
      </c>
      <c r="E33" s="5">
        <f t="shared" si="2"/>
        <v>4</v>
      </c>
      <c r="F33" s="5">
        <f t="shared" si="3"/>
        <v>8</v>
      </c>
      <c r="G33" s="5">
        <f t="shared" si="5"/>
        <v>38</v>
      </c>
      <c r="H33" s="5"/>
      <c r="I33" s="5"/>
      <c r="J33" s="6"/>
      <c r="K33" s="6"/>
      <c r="L33" s="6"/>
      <c r="M33" s="6"/>
      <c r="N33" s="6"/>
      <c r="O33" s="6"/>
      <c r="P33" s="6"/>
      <c r="Q33" s="6"/>
    </row>
    <row r="34">
      <c r="A34" s="4" t="s">
        <v>42</v>
      </c>
      <c r="B34" s="4">
        <v>3.0</v>
      </c>
      <c r="C34" s="4">
        <v>11.1</v>
      </c>
      <c r="D34" s="5" t="str">
        <f t="shared" si="1"/>
        <v>D</v>
      </c>
      <c r="E34" s="5">
        <f t="shared" si="2"/>
        <v>1</v>
      </c>
      <c r="F34" s="5">
        <f t="shared" si="3"/>
        <v>3</v>
      </c>
      <c r="G34" s="5">
        <f t="shared" si="5"/>
        <v>33.3</v>
      </c>
      <c r="H34" s="5"/>
      <c r="I34" s="5"/>
      <c r="J34" s="6"/>
      <c r="K34" s="6"/>
      <c r="L34" s="6"/>
      <c r="M34" s="6"/>
      <c r="N34" s="6"/>
      <c r="O34" s="6"/>
      <c r="P34" s="6"/>
      <c r="Q34" s="6"/>
    </row>
    <row r="35">
      <c r="A35" s="4" t="s">
        <v>43</v>
      </c>
      <c r="B35" s="4">
        <v>3.0</v>
      </c>
      <c r="C35" s="4">
        <v>18.4</v>
      </c>
      <c r="D35" s="5" t="str">
        <f t="shared" si="1"/>
        <v>A+</v>
      </c>
      <c r="E35" s="5">
        <f t="shared" si="2"/>
        <v>4</v>
      </c>
      <c r="F35" s="5">
        <f t="shared" si="3"/>
        <v>12</v>
      </c>
      <c r="G35" s="5">
        <f t="shared" si="5"/>
        <v>55.2</v>
      </c>
      <c r="H35" s="5"/>
      <c r="I35" s="5"/>
      <c r="J35" s="6"/>
      <c r="K35" s="6"/>
      <c r="L35" s="6"/>
      <c r="M35" s="6"/>
      <c r="N35" s="6"/>
      <c r="O35" s="6"/>
      <c r="P35" s="6"/>
      <c r="Q35" s="6"/>
    </row>
    <row r="36">
      <c r="A36" s="4" t="s">
        <v>44</v>
      </c>
      <c r="B36" s="4">
        <v>4.0</v>
      </c>
      <c r="C36" s="4">
        <v>13.8</v>
      </c>
      <c r="D36" s="5" t="str">
        <f t="shared" si="1"/>
        <v>C</v>
      </c>
      <c r="E36" s="5">
        <f t="shared" si="2"/>
        <v>2</v>
      </c>
      <c r="F36" s="5">
        <f t="shared" si="3"/>
        <v>8</v>
      </c>
      <c r="G36" s="5">
        <f t="shared" si="5"/>
        <v>55.2</v>
      </c>
      <c r="H36" s="5"/>
      <c r="I36" s="5"/>
      <c r="J36" s="6"/>
      <c r="K36" s="6"/>
      <c r="L36" s="6"/>
      <c r="M36" s="6"/>
      <c r="N36" s="6"/>
      <c r="O36" s="6"/>
      <c r="P36" s="6"/>
      <c r="Q36" s="6"/>
    </row>
    <row r="37">
      <c r="A37" s="4" t="s">
        <v>45</v>
      </c>
      <c r="B37" s="4">
        <v>3.0</v>
      </c>
      <c r="C37" s="4">
        <v>16.5</v>
      </c>
      <c r="D37" s="5" t="str">
        <f t="shared" si="1"/>
        <v>A</v>
      </c>
      <c r="E37" s="5">
        <f t="shared" si="2"/>
        <v>4</v>
      </c>
      <c r="F37" s="5">
        <f t="shared" si="3"/>
        <v>12</v>
      </c>
      <c r="G37" s="5">
        <f t="shared" si="5"/>
        <v>49.5</v>
      </c>
      <c r="H37" s="5"/>
      <c r="I37" s="5"/>
      <c r="J37" s="6"/>
      <c r="K37" s="6"/>
      <c r="L37" s="6"/>
      <c r="M37" s="6"/>
      <c r="N37" s="6"/>
      <c r="O37" s="6"/>
      <c r="P37" s="6"/>
      <c r="Q37" s="6"/>
    </row>
    <row r="38">
      <c r="A38" s="4" t="s">
        <v>46</v>
      </c>
      <c r="B38" s="4">
        <v>1.0</v>
      </c>
      <c r="C38" s="4">
        <v>16.0</v>
      </c>
      <c r="D38" s="5" t="str">
        <f t="shared" si="1"/>
        <v>A</v>
      </c>
      <c r="E38" s="5">
        <f t="shared" si="2"/>
        <v>4</v>
      </c>
      <c r="F38" s="5">
        <f t="shared" si="3"/>
        <v>4</v>
      </c>
      <c r="G38" s="5">
        <f t="shared" si="5"/>
        <v>16</v>
      </c>
      <c r="H38" s="5"/>
      <c r="I38" s="5"/>
      <c r="J38" s="6"/>
      <c r="K38" s="6"/>
      <c r="L38" s="6"/>
      <c r="M38" s="6"/>
      <c r="N38" s="6"/>
      <c r="O38" s="6"/>
      <c r="P38" s="6"/>
      <c r="Q38" s="6"/>
    </row>
    <row r="39">
      <c r="A39" s="4" t="s">
        <v>47</v>
      </c>
      <c r="B39" s="4">
        <v>1.0</v>
      </c>
      <c r="C39" s="4">
        <v>17.0</v>
      </c>
      <c r="D39" s="5" t="str">
        <f t="shared" si="1"/>
        <v>A</v>
      </c>
      <c r="E39" s="5">
        <f t="shared" si="2"/>
        <v>4</v>
      </c>
      <c r="F39" s="5">
        <f t="shared" si="3"/>
        <v>4</v>
      </c>
      <c r="G39" s="5">
        <f t="shared" si="5"/>
        <v>17</v>
      </c>
      <c r="H39" s="5"/>
      <c r="I39" s="5"/>
      <c r="J39" s="6"/>
      <c r="K39" s="6"/>
      <c r="L39" s="6"/>
      <c r="M39" s="6"/>
      <c r="N39" s="6"/>
      <c r="O39" s="6"/>
      <c r="P39" s="6"/>
      <c r="Q39" s="6"/>
    </row>
    <row r="40">
      <c r="A40" s="4" t="s">
        <v>48</v>
      </c>
      <c r="B40" s="4">
        <v>2.0</v>
      </c>
      <c r="C40" s="4">
        <v>17.5</v>
      </c>
      <c r="D40" s="5" t="str">
        <f t="shared" si="1"/>
        <v>A</v>
      </c>
      <c r="E40" s="5">
        <f t="shared" si="2"/>
        <v>4</v>
      </c>
      <c r="F40" s="5">
        <f t="shared" si="3"/>
        <v>8</v>
      </c>
      <c r="G40" s="5">
        <f t="shared" si="5"/>
        <v>35</v>
      </c>
      <c r="H40" s="5"/>
      <c r="I40" s="5"/>
      <c r="J40" s="6"/>
      <c r="K40" s="6"/>
      <c r="L40" s="6"/>
      <c r="M40" s="6"/>
      <c r="N40" s="6"/>
      <c r="O40" s="6"/>
      <c r="P40" s="6"/>
      <c r="Q40" s="6"/>
    </row>
    <row r="41">
      <c r="A41" s="4" t="s">
        <v>49</v>
      </c>
      <c r="B41" s="4">
        <v>3.0</v>
      </c>
      <c r="C41" s="4">
        <v>16.0</v>
      </c>
      <c r="D41" s="5" t="str">
        <f t="shared" si="1"/>
        <v>A</v>
      </c>
      <c r="E41" s="5">
        <f t="shared" si="2"/>
        <v>4</v>
      </c>
      <c r="F41" s="5">
        <f t="shared" si="3"/>
        <v>12</v>
      </c>
      <c r="G41" s="5">
        <f t="shared" si="5"/>
        <v>48</v>
      </c>
      <c r="H41" s="5"/>
      <c r="I41" s="5"/>
      <c r="J41" s="6"/>
      <c r="K41" s="6"/>
      <c r="L41" s="6"/>
      <c r="M41" s="6"/>
      <c r="N41" s="6"/>
      <c r="O41" s="6"/>
      <c r="P41" s="6"/>
      <c r="Q41" s="6"/>
    </row>
    <row r="42">
      <c r="A42" s="4" t="s">
        <v>50</v>
      </c>
      <c r="B42" s="4">
        <v>3.0</v>
      </c>
      <c r="C42" s="4">
        <v>17.2</v>
      </c>
      <c r="D42" s="5" t="str">
        <f t="shared" si="1"/>
        <v>A</v>
      </c>
      <c r="E42" s="5">
        <f t="shared" si="2"/>
        <v>4</v>
      </c>
      <c r="F42" s="5">
        <f t="shared" si="3"/>
        <v>12</v>
      </c>
      <c r="G42" s="5">
        <f t="shared" si="5"/>
        <v>51.6</v>
      </c>
      <c r="H42" s="5"/>
      <c r="I42" s="5"/>
      <c r="J42" s="6"/>
      <c r="K42" s="6"/>
      <c r="L42" s="6"/>
      <c r="M42" s="6"/>
      <c r="N42" s="6"/>
      <c r="O42" s="6"/>
      <c r="P42" s="6"/>
      <c r="Q42" s="6"/>
    </row>
    <row r="43">
      <c r="A43" s="4" t="s">
        <v>51</v>
      </c>
      <c r="B43" s="4">
        <v>3.0</v>
      </c>
      <c r="C43" s="4">
        <v>18.5</v>
      </c>
      <c r="D43" s="5" t="str">
        <f t="shared" si="1"/>
        <v>A+</v>
      </c>
      <c r="E43" s="5">
        <f t="shared" si="2"/>
        <v>4</v>
      </c>
      <c r="F43" s="5">
        <f t="shared" si="3"/>
        <v>12</v>
      </c>
      <c r="G43" s="5">
        <f t="shared" si="5"/>
        <v>55.5</v>
      </c>
      <c r="H43" s="5"/>
      <c r="I43" s="5"/>
      <c r="J43" s="6"/>
      <c r="K43" s="6"/>
      <c r="L43" s="6"/>
      <c r="M43" s="6"/>
      <c r="N43" s="6"/>
      <c r="O43" s="6"/>
      <c r="P43" s="6"/>
      <c r="Q43" s="6"/>
    </row>
    <row r="44">
      <c r="A44" s="4" t="s">
        <v>52</v>
      </c>
      <c r="B44" s="4">
        <v>3.0</v>
      </c>
      <c r="C44" s="4">
        <v>16.8</v>
      </c>
      <c r="D44" s="5" t="str">
        <f t="shared" si="1"/>
        <v>A</v>
      </c>
      <c r="E44" s="5">
        <f t="shared" si="2"/>
        <v>4</v>
      </c>
      <c r="F44" s="5">
        <f t="shared" si="3"/>
        <v>12</v>
      </c>
      <c r="G44" s="5">
        <f t="shared" si="5"/>
        <v>50.4</v>
      </c>
      <c r="H44" s="5"/>
      <c r="I44" s="5"/>
      <c r="J44" s="6"/>
      <c r="K44" s="6"/>
      <c r="L44" s="6"/>
      <c r="M44" s="6"/>
      <c r="N44" s="6"/>
      <c r="O44" s="6"/>
      <c r="P44" s="6"/>
      <c r="Q44" s="6"/>
    </row>
    <row r="45">
      <c r="A45" s="4" t="s">
        <v>53</v>
      </c>
      <c r="B45" s="4">
        <v>0.0</v>
      </c>
      <c r="C45" s="4" t="s">
        <v>54</v>
      </c>
      <c r="D45" s="5" t="str">
        <f t="shared" si="1"/>
        <v>A+</v>
      </c>
      <c r="E45" s="5">
        <f t="shared" si="2"/>
        <v>4</v>
      </c>
      <c r="F45" s="5">
        <f t="shared" si="3"/>
        <v>0</v>
      </c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</row>
    <row r="46">
      <c r="A46" s="4" t="s">
        <v>55</v>
      </c>
      <c r="B46" s="4">
        <v>1.0</v>
      </c>
      <c r="C46" s="4">
        <v>14.5</v>
      </c>
      <c r="D46" s="5" t="str">
        <f t="shared" si="1"/>
        <v>B</v>
      </c>
      <c r="E46" s="5">
        <f t="shared" si="2"/>
        <v>3</v>
      </c>
      <c r="F46" s="5">
        <f t="shared" si="3"/>
        <v>3</v>
      </c>
      <c r="G46" s="5">
        <f t="shared" ref="G46:G52" si="6">C46*B46</f>
        <v>14.5</v>
      </c>
      <c r="H46" s="5"/>
      <c r="I46" s="5"/>
      <c r="J46" s="6"/>
      <c r="K46" s="6"/>
      <c r="L46" s="6"/>
      <c r="M46" s="6"/>
      <c r="N46" s="6"/>
      <c r="O46" s="6"/>
      <c r="P46" s="6"/>
      <c r="Q46" s="6"/>
    </row>
    <row r="47">
      <c r="A47" s="4" t="s">
        <v>56</v>
      </c>
      <c r="B47" s="4">
        <v>3.0</v>
      </c>
      <c r="C47" s="4">
        <v>14.1</v>
      </c>
      <c r="D47" s="5" t="str">
        <f t="shared" si="1"/>
        <v>B</v>
      </c>
      <c r="E47" s="5">
        <f t="shared" si="2"/>
        <v>3</v>
      </c>
      <c r="F47" s="5">
        <f t="shared" si="3"/>
        <v>9</v>
      </c>
      <c r="G47" s="5">
        <f t="shared" si="6"/>
        <v>42.3</v>
      </c>
      <c r="H47" s="5"/>
      <c r="I47" s="5"/>
      <c r="J47" s="6"/>
      <c r="K47" s="6"/>
      <c r="L47" s="6"/>
      <c r="M47" s="6"/>
      <c r="N47" s="6"/>
      <c r="O47" s="6"/>
      <c r="P47" s="6"/>
      <c r="Q47" s="6"/>
    </row>
    <row r="48">
      <c r="A48" s="4" t="s">
        <v>57</v>
      </c>
      <c r="B48" s="4">
        <v>3.0</v>
      </c>
      <c r="C48" s="4">
        <v>15.5</v>
      </c>
      <c r="D48" s="5" t="str">
        <f t="shared" si="1"/>
        <v>B</v>
      </c>
      <c r="E48" s="5">
        <f t="shared" si="2"/>
        <v>3</v>
      </c>
      <c r="F48" s="5">
        <f t="shared" si="3"/>
        <v>9</v>
      </c>
      <c r="G48" s="5">
        <f t="shared" si="6"/>
        <v>46.5</v>
      </c>
      <c r="H48" s="5"/>
      <c r="I48" s="5"/>
      <c r="J48" s="6"/>
      <c r="K48" s="6"/>
      <c r="L48" s="6"/>
      <c r="M48" s="6"/>
      <c r="N48" s="6"/>
      <c r="O48" s="6"/>
      <c r="P48" s="6"/>
      <c r="Q48" s="6"/>
    </row>
    <row r="49">
      <c r="A49" s="4" t="s">
        <v>58</v>
      </c>
      <c r="B49" s="4">
        <v>3.0</v>
      </c>
      <c r="C49" s="4">
        <v>15.2</v>
      </c>
      <c r="D49" s="5" t="str">
        <f t="shared" si="1"/>
        <v>B</v>
      </c>
      <c r="E49" s="5">
        <f t="shared" si="2"/>
        <v>3</v>
      </c>
      <c r="F49" s="5">
        <f t="shared" si="3"/>
        <v>9</v>
      </c>
      <c r="G49" s="5">
        <f t="shared" si="6"/>
        <v>45.6</v>
      </c>
      <c r="H49" s="5"/>
      <c r="I49" s="5"/>
      <c r="J49" s="6"/>
      <c r="K49" s="6"/>
      <c r="L49" s="6"/>
      <c r="M49" s="6"/>
      <c r="N49" s="6"/>
      <c r="O49" s="6"/>
      <c r="P49" s="6"/>
      <c r="Q49" s="6"/>
    </row>
    <row r="50">
      <c r="A50" s="4" t="s">
        <v>59</v>
      </c>
      <c r="B50" s="4">
        <v>3.0</v>
      </c>
      <c r="C50" s="4">
        <v>14.4</v>
      </c>
      <c r="D50" s="5" t="str">
        <f t="shared" si="1"/>
        <v>B</v>
      </c>
      <c r="E50" s="5">
        <f t="shared" si="2"/>
        <v>3</v>
      </c>
      <c r="F50" s="5">
        <f t="shared" si="3"/>
        <v>9</v>
      </c>
      <c r="G50" s="5">
        <f t="shared" si="6"/>
        <v>43.2</v>
      </c>
      <c r="H50" s="5"/>
      <c r="I50" s="5"/>
      <c r="J50" s="6"/>
      <c r="K50" s="6"/>
      <c r="L50" s="6"/>
      <c r="M50" s="6"/>
      <c r="N50" s="6"/>
      <c r="O50" s="6"/>
      <c r="P50" s="6"/>
      <c r="Q50" s="6"/>
    </row>
    <row r="51">
      <c r="A51" s="4" t="s">
        <v>60</v>
      </c>
      <c r="B51" s="4">
        <v>2.0</v>
      </c>
      <c r="C51" s="4">
        <v>12.9</v>
      </c>
      <c r="D51" s="5" t="str">
        <f t="shared" si="1"/>
        <v>C</v>
      </c>
      <c r="E51" s="5">
        <f t="shared" si="2"/>
        <v>2</v>
      </c>
      <c r="F51" s="5">
        <f t="shared" si="3"/>
        <v>4</v>
      </c>
      <c r="G51" s="5">
        <f t="shared" si="6"/>
        <v>25.8</v>
      </c>
      <c r="H51" s="5"/>
      <c r="I51" s="5"/>
      <c r="J51" s="6"/>
      <c r="K51" s="6"/>
      <c r="L51" s="6"/>
      <c r="M51" s="6"/>
      <c r="N51" s="6"/>
      <c r="O51" s="6"/>
      <c r="P51" s="6"/>
      <c r="Q51" s="6"/>
    </row>
    <row r="52">
      <c r="A52" s="4" t="s">
        <v>61</v>
      </c>
      <c r="B52" s="4">
        <v>3.0</v>
      </c>
      <c r="C52" s="4">
        <v>19.5</v>
      </c>
      <c r="D52" s="5" t="str">
        <f t="shared" si="1"/>
        <v>A+</v>
      </c>
      <c r="E52" s="5">
        <f t="shared" si="2"/>
        <v>4</v>
      </c>
      <c r="F52" s="5">
        <f t="shared" si="3"/>
        <v>12</v>
      </c>
      <c r="G52" s="5">
        <f t="shared" si="6"/>
        <v>58.5</v>
      </c>
      <c r="H52" s="5"/>
      <c r="I52" s="5"/>
      <c r="J52" s="6"/>
      <c r="K52" s="6"/>
      <c r="L52" s="6"/>
      <c r="M52" s="6"/>
      <c r="N52" s="6"/>
      <c r="O52" s="6"/>
      <c r="P52" s="6"/>
      <c r="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2" width="11.63"/>
    <col customWidth="1" min="3" max="3" width="24.75"/>
    <col customWidth="1" min="4" max="4" width="4.5"/>
    <col customWidth="1" min="5" max="5" width="22.88"/>
    <col customWidth="1" min="6" max="6" width="17.13"/>
    <col customWidth="1" min="7" max="7" width="8.25"/>
    <col customWidth="1" min="8" max="8" width="26.5"/>
    <col customWidth="1" min="9" max="9" width="16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>
      <c r="A2" s="4" t="s">
        <v>35</v>
      </c>
      <c r="B2" s="4">
        <v>3.0</v>
      </c>
      <c r="C2" s="4">
        <v>15.4</v>
      </c>
      <c r="D2" s="5" t="str">
        <f t="shared" ref="D2:D27" si="1">IF(C2&gt;=18,"A+",IF(AND(C2&lt;=17.99,C2&gt;=16),"A",IF(AND(C2&lt;=15.99,C2&gt;=14),"B",IF(AND(C2&lt;=13.99,C2&gt;=12),"C",IF(AND(C2&lt;=11.99,C2&gt;=10),"D",IF(C2="","","F"))))))</f>
        <v>B</v>
      </c>
      <c r="E2" s="5">
        <f t="shared" ref="E2:E27" si="2">IF(D2="A+",4,IF(D2="A",4,IF(D2="B",3,IF(D2="C",2,IF(D2="D",1,IF(D2="F",0,"-"))))))</f>
        <v>3</v>
      </c>
      <c r="F2" s="5">
        <f t="shared" ref="F2:F19" si="3">B2*C2</f>
        <v>46.2</v>
      </c>
      <c r="G2" s="5">
        <f t="shared" ref="G2:G19" si="4">B2*E2</f>
        <v>9</v>
      </c>
      <c r="H2" s="5"/>
      <c r="I2" s="5"/>
      <c r="J2" s="6"/>
      <c r="K2" s="6"/>
      <c r="L2" s="6"/>
      <c r="M2" s="6"/>
      <c r="N2" s="6"/>
      <c r="O2" s="6"/>
      <c r="P2" s="6"/>
      <c r="Q2" s="6"/>
    </row>
    <row r="3">
      <c r="A3" s="4" t="s">
        <v>36</v>
      </c>
      <c r="B3" s="4">
        <v>3.0</v>
      </c>
      <c r="C3" s="4">
        <v>19.9</v>
      </c>
      <c r="D3" s="5" t="str">
        <f t="shared" si="1"/>
        <v>A+</v>
      </c>
      <c r="E3" s="5">
        <f t="shared" si="2"/>
        <v>4</v>
      </c>
      <c r="F3" s="5">
        <f t="shared" si="3"/>
        <v>59.7</v>
      </c>
      <c r="G3" s="5">
        <f t="shared" si="4"/>
        <v>12</v>
      </c>
      <c r="H3" s="5"/>
      <c r="I3" s="5"/>
      <c r="J3" s="6"/>
      <c r="K3" s="6"/>
      <c r="L3" s="6"/>
      <c r="M3" s="6"/>
      <c r="N3" s="6"/>
      <c r="O3" s="6"/>
      <c r="P3" s="6"/>
      <c r="Q3" s="6"/>
    </row>
    <row r="4">
      <c r="A4" s="4" t="s">
        <v>37</v>
      </c>
      <c r="B4" s="4">
        <v>3.0</v>
      </c>
      <c r="C4" s="4">
        <v>18.7</v>
      </c>
      <c r="D4" s="5" t="str">
        <f t="shared" si="1"/>
        <v>A+</v>
      </c>
      <c r="E4" s="5">
        <f t="shared" si="2"/>
        <v>4</v>
      </c>
      <c r="F4" s="5">
        <f t="shared" si="3"/>
        <v>56.1</v>
      </c>
      <c r="G4" s="5">
        <f t="shared" si="4"/>
        <v>12</v>
      </c>
      <c r="H4" s="7" t="s">
        <v>7</v>
      </c>
      <c r="I4" s="8">
        <f>I7/I6</f>
        <v>3.388059701</v>
      </c>
      <c r="J4" s="6"/>
      <c r="K4" s="6"/>
      <c r="L4" s="6"/>
      <c r="M4" s="6"/>
      <c r="N4" s="6"/>
      <c r="O4" s="6"/>
      <c r="P4" s="6"/>
      <c r="Q4" s="6"/>
    </row>
    <row r="5">
      <c r="A5" s="4" t="s">
        <v>38</v>
      </c>
      <c r="B5" s="4">
        <v>3.0</v>
      </c>
      <c r="C5" s="4">
        <v>17.7</v>
      </c>
      <c r="D5" s="5" t="str">
        <f t="shared" si="1"/>
        <v>A</v>
      </c>
      <c r="E5" s="5">
        <f t="shared" si="2"/>
        <v>4</v>
      </c>
      <c r="F5" s="5">
        <f t="shared" si="3"/>
        <v>53.1</v>
      </c>
      <c r="G5" s="5">
        <f t="shared" si="4"/>
        <v>12</v>
      </c>
      <c r="H5" s="7" t="s">
        <v>9</v>
      </c>
      <c r="I5" s="8">
        <f>I8/I6</f>
        <v>16.36716418</v>
      </c>
      <c r="J5" s="6"/>
      <c r="K5" s="6"/>
      <c r="L5" s="6"/>
      <c r="M5" s="6"/>
      <c r="N5" s="6"/>
      <c r="O5" s="6"/>
      <c r="P5" s="6"/>
      <c r="Q5" s="6"/>
    </row>
    <row r="6">
      <c r="A6" s="4" t="s">
        <v>39</v>
      </c>
      <c r="B6" s="4">
        <v>4.0</v>
      </c>
      <c r="C6" s="4">
        <v>15.1</v>
      </c>
      <c r="D6" s="5" t="str">
        <f t="shared" si="1"/>
        <v>B</v>
      </c>
      <c r="E6" s="5">
        <f t="shared" si="2"/>
        <v>3</v>
      </c>
      <c r="F6" s="5">
        <f t="shared" si="3"/>
        <v>60.4</v>
      </c>
      <c r="G6" s="5">
        <f t="shared" si="4"/>
        <v>12</v>
      </c>
      <c r="H6" s="4" t="s">
        <v>11</v>
      </c>
      <c r="I6" s="5">
        <f>sum(B2:B27)</f>
        <v>67</v>
      </c>
      <c r="J6" s="6"/>
      <c r="K6" s="6"/>
      <c r="L6" s="6"/>
      <c r="M6" s="6"/>
      <c r="N6" s="6"/>
      <c r="O6" s="6"/>
      <c r="P6" s="6"/>
      <c r="Q6" s="6"/>
    </row>
    <row r="7">
      <c r="A7" s="4" t="s">
        <v>40</v>
      </c>
      <c r="B7" s="4">
        <v>2.0</v>
      </c>
      <c r="C7" s="4">
        <v>20.0</v>
      </c>
      <c r="D7" s="5" t="str">
        <f t="shared" si="1"/>
        <v>A+</v>
      </c>
      <c r="E7" s="5">
        <f t="shared" si="2"/>
        <v>4</v>
      </c>
      <c r="F7" s="5">
        <f t="shared" si="3"/>
        <v>40</v>
      </c>
      <c r="G7" s="5">
        <f t="shared" si="4"/>
        <v>8</v>
      </c>
      <c r="H7" s="4" t="s">
        <v>13</v>
      </c>
      <c r="I7" s="5">
        <f>sum(G2:G27)</f>
        <v>227</v>
      </c>
      <c r="J7" s="6"/>
      <c r="K7" s="6"/>
      <c r="L7" s="6"/>
      <c r="M7" s="6"/>
      <c r="N7" s="6"/>
      <c r="O7" s="6"/>
      <c r="P7" s="6"/>
      <c r="Q7" s="6"/>
    </row>
    <row r="8">
      <c r="A8" s="4" t="s">
        <v>41</v>
      </c>
      <c r="B8" s="4">
        <v>2.0</v>
      </c>
      <c r="C8" s="4">
        <v>19.0</v>
      </c>
      <c r="D8" s="5" t="str">
        <f t="shared" si="1"/>
        <v>A+</v>
      </c>
      <c r="E8" s="5">
        <f t="shared" si="2"/>
        <v>4</v>
      </c>
      <c r="F8" s="5">
        <f t="shared" si="3"/>
        <v>38</v>
      </c>
      <c r="G8" s="5">
        <f t="shared" si="4"/>
        <v>8</v>
      </c>
      <c r="H8" s="4" t="s">
        <v>15</v>
      </c>
      <c r="I8" s="5">
        <f>sum(F2:F27)</f>
        <v>1096.6</v>
      </c>
      <c r="J8" s="6"/>
      <c r="K8" s="6"/>
      <c r="L8" s="6"/>
      <c r="M8" s="6"/>
      <c r="N8" s="6"/>
      <c r="O8" s="6"/>
      <c r="P8" s="6"/>
      <c r="Q8" s="6"/>
    </row>
    <row r="9">
      <c r="A9" s="4" t="s">
        <v>42</v>
      </c>
      <c r="B9" s="4">
        <v>3.0</v>
      </c>
      <c r="C9" s="4">
        <v>11.1</v>
      </c>
      <c r="D9" s="5" t="str">
        <f t="shared" si="1"/>
        <v>D</v>
      </c>
      <c r="E9" s="5">
        <f t="shared" si="2"/>
        <v>1</v>
      </c>
      <c r="F9" s="5">
        <f t="shared" si="3"/>
        <v>33.3</v>
      </c>
      <c r="G9" s="5">
        <f t="shared" si="4"/>
        <v>3</v>
      </c>
      <c r="H9" s="5"/>
      <c r="I9" s="5"/>
      <c r="J9" s="6"/>
      <c r="K9" s="6"/>
      <c r="L9" s="6"/>
      <c r="M9" s="6"/>
      <c r="N9" s="6"/>
      <c r="O9" s="6"/>
      <c r="P9" s="6"/>
      <c r="Q9" s="6"/>
    </row>
    <row r="10">
      <c r="A10" s="4" t="s">
        <v>43</v>
      </c>
      <c r="B10" s="4">
        <v>3.0</v>
      </c>
      <c r="C10" s="4">
        <v>18.4</v>
      </c>
      <c r="D10" s="5" t="str">
        <f t="shared" si="1"/>
        <v>A+</v>
      </c>
      <c r="E10" s="5">
        <f t="shared" si="2"/>
        <v>4</v>
      </c>
      <c r="F10" s="5">
        <f t="shared" si="3"/>
        <v>55.2</v>
      </c>
      <c r="G10" s="5">
        <f t="shared" si="4"/>
        <v>12</v>
      </c>
      <c r="H10" s="5"/>
      <c r="I10" s="5"/>
      <c r="J10" s="6"/>
      <c r="K10" s="6"/>
      <c r="L10" s="6"/>
      <c r="M10" s="6"/>
      <c r="N10" s="6"/>
      <c r="O10" s="6"/>
      <c r="P10" s="6"/>
      <c r="Q10" s="6"/>
    </row>
    <row r="11">
      <c r="A11" s="4" t="s">
        <v>44</v>
      </c>
      <c r="B11" s="4">
        <v>4.0</v>
      </c>
      <c r="C11" s="4">
        <v>13.8</v>
      </c>
      <c r="D11" s="5" t="str">
        <f t="shared" si="1"/>
        <v>C</v>
      </c>
      <c r="E11" s="5">
        <f t="shared" si="2"/>
        <v>2</v>
      </c>
      <c r="F11" s="5">
        <f t="shared" si="3"/>
        <v>55.2</v>
      </c>
      <c r="G11" s="5">
        <f t="shared" si="4"/>
        <v>8</v>
      </c>
      <c r="H11" s="5"/>
      <c r="I11" s="5"/>
      <c r="J11" s="6"/>
      <c r="K11" s="6"/>
      <c r="L11" s="6"/>
      <c r="M11" s="6"/>
      <c r="N11" s="6"/>
      <c r="O11" s="6"/>
      <c r="P11" s="6"/>
      <c r="Q11" s="6"/>
    </row>
    <row r="12">
      <c r="A12" s="4" t="s">
        <v>45</v>
      </c>
      <c r="B12" s="4">
        <v>3.0</v>
      </c>
      <c r="C12" s="4">
        <v>16.5</v>
      </c>
      <c r="D12" s="5" t="str">
        <f t="shared" si="1"/>
        <v>A</v>
      </c>
      <c r="E12" s="5">
        <f t="shared" si="2"/>
        <v>4</v>
      </c>
      <c r="F12" s="5">
        <f t="shared" si="3"/>
        <v>49.5</v>
      </c>
      <c r="G12" s="5">
        <f t="shared" si="4"/>
        <v>12</v>
      </c>
      <c r="H12" s="5"/>
      <c r="I12" s="5"/>
      <c r="J12" s="6"/>
      <c r="K12" s="6"/>
      <c r="L12" s="6"/>
      <c r="M12" s="6"/>
      <c r="N12" s="6"/>
      <c r="O12" s="6"/>
      <c r="P12" s="6"/>
      <c r="Q12" s="6"/>
    </row>
    <row r="13">
      <c r="A13" s="4" t="s">
        <v>46</v>
      </c>
      <c r="B13" s="4">
        <v>1.0</v>
      </c>
      <c r="C13" s="4">
        <v>16.0</v>
      </c>
      <c r="D13" s="5" t="str">
        <f t="shared" si="1"/>
        <v>A</v>
      </c>
      <c r="E13" s="5">
        <f t="shared" si="2"/>
        <v>4</v>
      </c>
      <c r="F13" s="5">
        <f t="shared" si="3"/>
        <v>16</v>
      </c>
      <c r="G13" s="5">
        <f t="shared" si="4"/>
        <v>4</v>
      </c>
      <c r="H13" s="5"/>
      <c r="I13" s="5"/>
      <c r="J13" s="6"/>
      <c r="K13" s="6"/>
      <c r="L13" s="6"/>
      <c r="M13" s="6"/>
      <c r="N13" s="6"/>
      <c r="O13" s="6"/>
      <c r="P13" s="6"/>
      <c r="Q13" s="6"/>
    </row>
    <row r="14">
      <c r="A14" s="4" t="s">
        <v>47</v>
      </c>
      <c r="B14" s="4">
        <v>1.0</v>
      </c>
      <c r="C14" s="4">
        <v>17.0</v>
      </c>
      <c r="D14" s="5" t="str">
        <f t="shared" si="1"/>
        <v>A</v>
      </c>
      <c r="E14" s="5">
        <f t="shared" si="2"/>
        <v>4</v>
      </c>
      <c r="F14" s="5">
        <f t="shared" si="3"/>
        <v>17</v>
      </c>
      <c r="G14" s="5">
        <f t="shared" si="4"/>
        <v>4</v>
      </c>
      <c r="H14" s="5"/>
      <c r="I14" s="5"/>
      <c r="J14" s="6"/>
      <c r="K14" s="6"/>
      <c r="L14" s="6"/>
      <c r="M14" s="6"/>
      <c r="N14" s="6"/>
      <c r="O14" s="6"/>
      <c r="P14" s="6"/>
      <c r="Q14" s="6"/>
    </row>
    <row r="15">
      <c r="A15" s="4" t="s">
        <v>48</v>
      </c>
      <c r="B15" s="4">
        <v>2.0</v>
      </c>
      <c r="C15" s="4">
        <v>17.5</v>
      </c>
      <c r="D15" s="5" t="str">
        <f t="shared" si="1"/>
        <v>A</v>
      </c>
      <c r="E15" s="5">
        <f t="shared" si="2"/>
        <v>4</v>
      </c>
      <c r="F15" s="5">
        <f t="shared" si="3"/>
        <v>35</v>
      </c>
      <c r="G15" s="5">
        <f t="shared" si="4"/>
        <v>8</v>
      </c>
      <c r="H15" s="5"/>
      <c r="I15" s="5"/>
      <c r="J15" s="6"/>
      <c r="K15" s="6"/>
      <c r="L15" s="6"/>
      <c r="M15" s="6"/>
      <c r="N15" s="6"/>
      <c r="O15" s="6"/>
      <c r="P15" s="6"/>
      <c r="Q15" s="6"/>
    </row>
    <row r="16">
      <c r="A16" s="4" t="s">
        <v>49</v>
      </c>
      <c r="B16" s="4">
        <v>3.0</v>
      </c>
      <c r="C16" s="4">
        <v>16.0</v>
      </c>
      <c r="D16" s="5" t="str">
        <f t="shared" si="1"/>
        <v>A</v>
      </c>
      <c r="E16" s="5">
        <f t="shared" si="2"/>
        <v>4</v>
      </c>
      <c r="F16" s="5">
        <f t="shared" si="3"/>
        <v>48</v>
      </c>
      <c r="G16" s="5">
        <f t="shared" si="4"/>
        <v>12</v>
      </c>
      <c r="H16" s="5"/>
      <c r="I16" s="5"/>
      <c r="J16" s="6"/>
      <c r="K16" s="6"/>
      <c r="L16" s="6"/>
      <c r="M16" s="6"/>
      <c r="N16" s="6"/>
      <c r="O16" s="6"/>
      <c r="P16" s="6"/>
      <c r="Q16" s="6"/>
    </row>
    <row r="17">
      <c r="A17" s="4" t="s">
        <v>50</v>
      </c>
      <c r="B17" s="4">
        <v>3.0</v>
      </c>
      <c r="C17" s="4">
        <v>17.2</v>
      </c>
      <c r="D17" s="5" t="str">
        <f t="shared" si="1"/>
        <v>A</v>
      </c>
      <c r="E17" s="5">
        <f t="shared" si="2"/>
        <v>4</v>
      </c>
      <c r="F17" s="5">
        <f t="shared" si="3"/>
        <v>51.6</v>
      </c>
      <c r="G17" s="5">
        <f t="shared" si="4"/>
        <v>12</v>
      </c>
      <c r="H17" s="5"/>
      <c r="I17" s="5"/>
      <c r="J17" s="6"/>
      <c r="K17" s="6"/>
      <c r="L17" s="6"/>
      <c r="M17" s="6"/>
      <c r="N17" s="6"/>
      <c r="O17" s="6"/>
      <c r="P17" s="6"/>
      <c r="Q17" s="6"/>
    </row>
    <row r="18">
      <c r="A18" s="4" t="s">
        <v>51</v>
      </c>
      <c r="B18" s="4">
        <v>3.0</v>
      </c>
      <c r="C18" s="4">
        <v>18.5</v>
      </c>
      <c r="D18" s="5" t="str">
        <f t="shared" si="1"/>
        <v>A+</v>
      </c>
      <c r="E18" s="5">
        <f t="shared" si="2"/>
        <v>4</v>
      </c>
      <c r="F18" s="5">
        <f t="shared" si="3"/>
        <v>55.5</v>
      </c>
      <c r="G18" s="5">
        <f t="shared" si="4"/>
        <v>12</v>
      </c>
      <c r="H18" s="5"/>
      <c r="I18" s="5"/>
      <c r="J18" s="6"/>
      <c r="K18" s="6"/>
      <c r="L18" s="6"/>
      <c r="M18" s="6"/>
      <c r="N18" s="6"/>
      <c r="O18" s="6"/>
      <c r="P18" s="6"/>
      <c r="Q18" s="6"/>
    </row>
    <row r="19">
      <c r="A19" s="4" t="s">
        <v>52</v>
      </c>
      <c r="B19" s="4">
        <v>3.0</v>
      </c>
      <c r="C19" s="4">
        <v>16.8</v>
      </c>
      <c r="D19" s="5" t="str">
        <f t="shared" si="1"/>
        <v>A</v>
      </c>
      <c r="E19" s="5">
        <f t="shared" si="2"/>
        <v>4</v>
      </c>
      <c r="F19" s="5">
        <f t="shared" si="3"/>
        <v>50.4</v>
      </c>
      <c r="G19" s="5">
        <f t="shared" si="4"/>
        <v>12</v>
      </c>
      <c r="H19" s="5"/>
      <c r="I19" s="5"/>
      <c r="J19" s="6"/>
      <c r="K19" s="6"/>
      <c r="L19" s="6"/>
      <c r="M19" s="6"/>
      <c r="N19" s="6"/>
      <c r="O19" s="6"/>
      <c r="P19" s="6"/>
      <c r="Q19" s="6"/>
    </row>
    <row r="20">
      <c r="A20" s="4" t="s">
        <v>53</v>
      </c>
      <c r="B20" s="4">
        <v>0.0</v>
      </c>
      <c r="C20" s="4" t="s">
        <v>54</v>
      </c>
      <c r="D20" s="5" t="str">
        <f t="shared" si="1"/>
        <v>A+</v>
      </c>
      <c r="E20" s="5">
        <f t="shared" si="2"/>
        <v>4</v>
      </c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</row>
    <row r="21">
      <c r="A21" s="4" t="s">
        <v>55</v>
      </c>
      <c r="B21" s="4">
        <v>1.0</v>
      </c>
      <c r="C21" s="4">
        <v>14.5</v>
      </c>
      <c r="D21" s="5" t="str">
        <f t="shared" si="1"/>
        <v>B</v>
      </c>
      <c r="E21" s="5">
        <f t="shared" si="2"/>
        <v>3</v>
      </c>
      <c r="F21" s="5">
        <f t="shared" ref="F21:F27" si="5">B21*C21</f>
        <v>14.5</v>
      </c>
      <c r="G21" s="5">
        <f t="shared" ref="G21:G27" si="6">B21*E21</f>
        <v>3</v>
      </c>
      <c r="H21" s="5"/>
      <c r="I21" s="5"/>
      <c r="J21" s="6"/>
      <c r="K21" s="6"/>
      <c r="L21" s="6"/>
      <c r="M21" s="6"/>
      <c r="N21" s="6"/>
      <c r="O21" s="6"/>
      <c r="P21" s="6"/>
      <c r="Q21" s="6"/>
    </row>
    <row r="22">
      <c r="A22" s="4" t="s">
        <v>56</v>
      </c>
      <c r="B22" s="4">
        <v>3.0</v>
      </c>
      <c r="C22" s="4">
        <v>14.1</v>
      </c>
      <c r="D22" s="5" t="str">
        <f t="shared" si="1"/>
        <v>B</v>
      </c>
      <c r="E22" s="5">
        <f t="shared" si="2"/>
        <v>3</v>
      </c>
      <c r="F22" s="5">
        <f t="shared" si="5"/>
        <v>42.3</v>
      </c>
      <c r="G22" s="5">
        <f t="shared" si="6"/>
        <v>9</v>
      </c>
      <c r="H22" s="5"/>
      <c r="I22" s="5"/>
      <c r="J22" s="6"/>
      <c r="K22" s="6"/>
      <c r="L22" s="6"/>
      <c r="M22" s="6"/>
      <c r="N22" s="6"/>
      <c r="O22" s="6"/>
      <c r="P22" s="6"/>
      <c r="Q22" s="6"/>
    </row>
    <row r="23">
      <c r="A23" s="4" t="s">
        <v>57</v>
      </c>
      <c r="B23" s="4">
        <v>3.0</v>
      </c>
      <c r="C23" s="4">
        <v>15.5</v>
      </c>
      <c r="D23" s="5" t="str">
        <f t="shared" si="1"/>
        <v>B</v>
      </c>
      <c r="E23" s="5">
        <f t="shared" si="2"/>
        <v>3</v>
      </c>
      <c r="F23" s="5">
        <f t="shared" si="5"/>
        <v>46.5</v>
      </c>
      <c r="G23" s="5">
        <f t="shared" si="6"/>
        <v>9</v>
      </c>
      <c r="H23" s="5"/>
      <c r="I23" s="5"/>
      <c r="J23" s="6"/>
      <c r="K23" s="6"/>
      <c r="L23" s="6"/>
      <c r="M23" s="6"/>
      <c r="N23" s="6"/>
      <c r="O23" s="6"/>
      <c r="P23" s="6"/>
      <c r="Q23" s="6"/>
    </row>
    <row r="24">
      <c r="A24" s="4" t="s">
        <v>58</v>
      </c>
      <c r="B24" s="4">
        <v>3.0</v>
      </c>
      <c r="C24" s="4">
        <v>15.2</v>
      </c>
      <c r="D24" s="5" t="str">
        <f t="shared" si="1"/>
        <v>B</v>
      </c>
      <c r="E24" s="5">
        <f t="shared" si="2"/>
        <v>3</v>
      </c>
      <c r="F24" s="5">
        <f t="shared" si="5"/>
        <v>45.6</v>
      </c>
      <c r="G24" s="5">
        <f t="shared" si="6"/>
        <v>9</v>
      </c>
      <c r="H24" s="5"/>
      <c r="I24" s="5"/>
      <c r="J24" s="6"/>
      <c r="K24" s="6"/>
      <c r="L24" s="6"/>
      <c r="M24" s="6"/>
      <c r="N24" s="6"/>
      <c r="O24" s="6"/>
      <c r="P24" s="6"/>
      <c r="Q24" s="6"/>
    </row>
    <row r="25">
      <c r="A25" s="4" t="s">
        <v>59</v>
      </c>
      <c r="B25" s="4">
        <v>3.0</v>
      </c>
      <c r="C25" s="4">
        <v>14.4</v>
      </c>
      <c r="D25" s="5" t="str">
        <f t="shared" si="1"/>
        <v>B</v>
      </c>
      <c r="E25" s="5">
        <f t="shared" si="2"/>
        <v>3</v>
      </c>
      <c r="F25" s="5">
        <f t="shared" si="5"/>
        <v>43.2</v>
      </c>
      <c r="G25" s="5">
        <f t="shared" si="6"/>
        <v>9</v>
      </c>
      <c r="H25" s="5"/>
      <c r="I25" s="5"/>
      <c r="J25" s="6"/>
      <c r="K25" s="6"/>
      <c r="L25" s="6"/>
      <c r="M25" s="6"/>
      <c r="N25" s="6"/>
      <c r="O25" s="6"/>
      <c r="P25" s="6"/>
      <c r="Q25" s="6"/>
    </row>
    <row r="26">
      <c r="A26" s="4" t="s">
        <v>60</v>
      </c>
      <c r="B26" s="4">
        <v>2.0</v>
      </c>
      <c r="C26" s="4">
        <v>12.9</v>
      </c>
      <c r="D26" s="5" t="str">
        <f t="shared" si="1"/>
        <v>C</v>
      </c>
      <c r="E26" s="5">
        <f t="shared" si="2"/>
        <v>2</v>
      </c>
      <c r="F26" s="5">
        <f t="shared" si="5"/>
        <v>25.8</v>
      </c>
      <c r="G26" s="5">
        <f t="shared" si="6"/>
        <v>4</v>
      </c>
      <c r="H26" s="5"/>
      <c r="I26" s="5"/>
      <c r="J26" s="6"/>
      <c r="K26" s="6"/>
      <c r="L26" s="6"/>
      <c r="M26" s="6"/>
      <c r="N26" s="6"/>
      <c r="O26" s="6"/>
      <c r="P26" s="6"/>
      <c r="Q26" s="6"/>
    </row>
    <row r="27">
      <c r="A27" s="4" t="s">
        <v>61</v>
      </c>
      <c r="B27" s="4">
        <v>3.0</v>
      </c>
      <c r="C27" s="4">
        <v>19.5</v>
      </c>
      <c r="D27" s="5" t="str">
        <f t="shared" si="1"/>
        <v>A+</v>
      </c>
      <c r="E27" s="5">
        <f t="shared" si="2"/>
        <v>4</v>
      </c>
      <c r="F27" s="5">
        <f t="shared" si="5"/>
        <v>58.5</v>
      </c>
      <c r="G27" s="5">
        <f t="shared" si="6"/>
        <v>12</v>
      </c>
      <c r="H27" s="5"/>
      <c r="I27" s="5"/>
      <c r="J27" s="6"/>
      <c r="K27" s="6"/>
      <c r="L27" s="6"/>
      <c r="M27" s="6"/>
      <c r="N27" s="6"/>
      <c r="O27" s="6"/>
      <c r="P27" s="6"/>
      <c r="Q27" s="6"/>
    </row>
    <row r="28"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</row>
    <row r="29"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</row>
    <row r="30"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</row>
    <row r="31"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</row>
    <row r="32"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</row>
    <row r="33"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</row>
    <row r="34"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</row>
    <row r="35"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</row>
    <row r="36"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</row>
    <row r="37"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</row>
    <row r="38"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</row>
    <row r="39"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</row>
    <row r="40"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</row>
    <row r="41"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</row>
    <row r="42"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</row>
    <row r="43"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</row>
    <row r="44"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</row>
    <row r="45"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</row>
    <row r="46"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</row>
    <row r="47"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</row>
    <row r="48"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</row>
    <row r="49"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</row>
    <row r="50"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</row>
    <row r="51"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</row>
    <row r="52"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63"/>
    <col customWidth="1" min="2" max="2" width="11.63"/>
    <col customWidth="1" min="3" max="3" width="24.75"/>
    <col customWidth="1" hidden="1" min="4" max="4" width="4.5"/>
    <col customWidth="1" min="5" max="5" width="22.88"/>
    <col customWidth="1" hidden="1" min="6" max="6" width="17.13"/>
    <col customWidth="1" hidden="1" min="7" max="7" width="6.25"/>
    <col customWidth="1" min="8" max="8" width="26.5"/>
    <col customWidth="1" min="9" max="9" width="16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>
      <c r="A2" s="4" t="s">
        <v>4</v>
      </c>
      <c r="B2" s="4">
        <v>1.0</v>
      </c>
      <c r="C2" s="4">
        <v>20.0</v>
      </c>
      <c r="D2" s="5" t="str">
        <f t="shared" ref="D2:D6" si="1">IF(C2&gt;=18,"A+",IF(AND(C2&lt;=17.99,C2&gt;=16),"A",IF(AND(C2&lt;=15.99,C2&gt;=14),"B",IF(AND(C2&lt;=13.99,C2&gt;=12),"C",IF(AND(C2&lt;=11.99,C2&gt;=10),"D",IF(C2="","","F"))))))</f>
        <v>A+</v>
      </c>
      <c r="E2" s="5">
        <f t="shared" ref="E2:E6" si="2">IF(D2="A+",4,IF(D2="A",4,IF(D2="B",3,IF(D2="C",2,IF(D2="D",1,IF(D2="F",0,"-"))))))</f>
        <v>4</v>
      </c>
      <c r="F2" s="5">
        <f t="shared" ref="F2:F26" si="3">B2*E2</f>
        <v>4</v>
      </c>
      <c r="G2" s="5">
        <f t="shared" ref="G2:G26" si="4">C2*B2</f>
        <v>20</v>
      </c>
      <c r="H2" s="5"/>
      <c r="I2" s="5"/>
      <c r="J2" s="6"/>
      <c r="K2" s="6"/>
      <c r="L2" s="6"/>
      <c r="M2" s="6"/>
      <c r="N2" s="6"/>
      <c r="O2" s="6"/>
      <c r="P2" s="6"/>
      <c r="Q2" s="6"/>
    </row>
    <row r="3">
      <c r="A3" s="4" t="s">
        <v>10</v>
      </c>
      <c r="B3" s="4">
        <v>2.0</v>
      </c>
      <c r="C3" s="4">
        <v>17.5</v>
      </c>
      <c r="D3" s="5" t="str">
        <f t="shared" si="1"/>
        <v>A</v>
      </c>
      <c r="E3" s="5">
        <f t="shared" si="2"/>
        <v>4</v>
      </c>
      <c r="F3" s="5">
        <f t="shared" si="3"/>
        <v>8</v>
      </c>
      <c r="G3" s="5">
        <f t="shared" si="4"/>
        <v>35</v>
      </c>
      <c r="H3" s="7" t="s">
        <v>7</v>
      </c>
      <c r="I3" s="8">
        <f>I6/I5</f>
        <v>3.720588235</v>
      </c>
      <c r="J3" s="6"/>
      <c r="K3" s="6"/>
      <c r="L3" s="6"/>
      <c r="M3" s="6"/>
      <c r="N3" s="6"/>
      <c r="O3" s="6"/>
      <c r="P3" s="6"/>
      <c r="Q3" s="6"/>
    </row>
    <row r="4">
      <c r="A4" s="4" t="s">
        <v>12</v>
      </c>
      <c r="B4" s="4">
        <v>3.0</v>
      </c>
      <c r="C4" s="4">
        <v>16.5</v>
      </c>
      <c r="D4" s="5" t="str">
        <f t="shared" si="1"/>
        <v>A</v>
      </c>
      <c r="E4" s="5">
        <f t="shared" si="2"/>
        <v>4</v>
      </c>
      <c r="F4" s="5">
        <f t="shared" si="3"/>
        <v>12</v>
      </c>
      <c r="G4" s="5">
        <f t="shared" si="4"/>
        <v>49.5</v>
      </c>
      <c r="H4" s="7" t="s">
        <v>9</v>
      </c>
      <c r="I4" s="8">
        <f>I7/I5</f>
        <v>16.85147059</v>
      </c>
      <c r="J4" s="6"/>
      <c r="K4" s="6"/>
      <c r="L4" s="6"/>
      <c r="M4" s="6"/>
      <c r="N4" s="6"/>
      <c r="O4" s="6"/>
      <c r="P4" s="6"/>
      <c r="Q4" s="6"/>
    </row>
    <row r="5">
      <c r="A5" s="4" t="s">
        <v>18</v>
      </c>
      <c r="B5" s="4">
        <v>3.0</v>
      </c>
      <c r="C5" s="4">
        <v>17.0</v>
      </c>
      <c r="D5" s="5" t="str">
        <f t="shared" si="1"/>
        <v>A</v>
      </c>
      <c r="E5" s="5">
        <f t="shared" si="2"/>
        <v>4</v>
      </c>
      <c r="F5" s="5">
        <f t="shared" si="3"/>
        <v>12</v>
      </c>
      <c r="G5" s="5">
        <f t="shared" si="4"/>
        <v>51</v>
      </c>
      <c r="H5" s="4" t="s">
        <v>11</v>
      </c>
      <c r="I5" s="5">
        <f>sum(B2:B26)</f>
        <v>68</v>
      </c>
      <c r="J5" s="6"/>
      <c r="K5" s="6"/>
      <c r="L5" s="6"/>
      <c r="M5" s="6"/>
      <c r="N5" s="6"/>
      <c r="O5" s="6"/>
      <c r="P5" s="6"/>
      <c r="Q5" s="6"/>
    </row>
    <row r="6">
      <c r="A6" s="4" t="s">
        <v>19</v>
      </c>
      <c r="B6" s="4">
        <v>2.0</v>
      </c>
      <c r="C6" s="4">
        <v>16.5</v>
      </c>
      <c r="D6" s="5" t="str">
        <f t="shared" si="1"/>
        <v>A</v>
      </c>
      <c r="E6" s="5">
        <f t="shared" si="2"/>
        <v>4</v>
      </c>
      <c r="F6" s="5">
        <f t="shared" si="3"/>
        <v>8</v>
      </c>
      <c r="G6" s="5">
        <f t="shared" si="4"/>
        <v>33</v>
      </c>
      <c r="H6" s="4" t="s">
        <v>13</v>
      </c>
      <c r="I6" s="5">
        <f>sum(F2:F26)</f>
        <v>253</v>
      </c>
      <c r="J6" s="6"/>
      <c r="K6" s="6"/>
      <c r="L6" s="6"/>
      <c r="M6" s="6"/>
      <c r="N6" s="6"/>
      <c r="O6" s="6"/>
      <c r="P6" s="6"/>
      <c r="Q6" s="6"/>
    </row>
    <row r="7">
      <c r="A7" s="4"/>
      <c r="B7" s="4"/>
      <c r="C7" s="4"/>
      <c r="D7" s="5"/>
      <c r="E7" s="5"/>
      <c r="F7" s="5">
        <f t="shared" si="3"/>
        <v>0</v>
      </c>
      <c r="G7" s="5">
        <f t="shared" si="4"/>
        <v>0</v>
      </c>
      <c r="H7" s="4" t="s">
        <v>15</v>
      </c>
      <c r="I7" s="5">
        <f>sum(G2:G26)</f>
        <v>1145.9</v>
      </c>
      <c r="J7" s="6"/>
      <c r="K7" s="6"/>
      <c r="L7" s="6"/>
      <c r="M7" s="6"/>
      <c r="N7" s="6"/>
      <c r="O7" s="6"/>
      <c r="P7" s="6"/>
      <c r="Q7" s="6"/>
    </row>
    <row r="8">
      <c r="A8" s="4" t="s">
        <v>29</v>
      </c>
      <c r="B8" s="4">
        <v>2.0</v>
      </c>
      <c r="C8" s="4">
        <v>17.7</v>
      </c>
      <c r="D8" s="5" t="str">
        <f t="shared" ref="D8:D26" si="5">IF(C8&gt;=18,"A+",IF(AND(C8&lt;=17.99,C8&gt;=16),"A",IF(AND(C8&lt;=15.99,C8&gt;=14),"B",IF(AND(C8&lt;=13.99,C8&gt;=12),"C",IF(AND(C8&lt;=11.99,C8&gt;=10),"D",IF(C8="","","F"))))))</f>
        <v>A</v>
      </c>
      <c r="E8" s="5">
        <f t="shared" ref="E8:E26" si="6">IF(D8="A+",4,IF(D8="A",4,IF(D8="B",3,IF(D8="C",2,IF(D8="D",1,IF(D8="F",0,"-"))))))</f>
        <v>4</v>
      </c>
      <c r="F8" s="5">
        <f t="shared" si="3"/>
        <v>8</v>
      </c>
      <c r="G8" s="5">
        <f t="shared" si="4"/>
        <v>35.4</v>
      </c>
      <c r="H8" s="5"/>
      <c r="I8" s="5"/>
      <c r="J8" s="6"/>
      <c r="K8" s="6"/>
      <c r="L8" s="6"/>
      <c r="M8" s="6"/>
      <c r="N8" s="6"/>
      <c r="O8" s="6"/>
      <c r="P8" s="6"/>
      <c r="Q8" s="6"/>
    </row>
    <row r="9">
      <c r="A9" s="4" t="s">
        <v>30</v>
      </c>
      <c r="B9" s="4">
        <v>3.0</v>
      </c>
      <c r="C9" s="4">
        <v>17.4</v>
      </c>
      <c r="D9" s="5" t="str">
        <f t="shared" si="5"/>
        <v>A</v>
      </c>
      <c r="E9" s="5">
        <f t="shared" si="6"/>
        <v>4</v>
      </c>
      <c r="F9" s="5">
        <f t="shared" si="3"/>
        <v>12</v>
      </c>
      <c r="G9" s="5">
        <f t="shared" si="4"/>
        <v>52.2</v>
      </c>
      <c r="H9" s="5"/>
      <c r="I9" s="5"/>
      <c r="J9" s="6"/>
      <c r="K9" s="6"/>
      <c r="L9" s="6"/>
      <c r="M9" s="6"/>
      <c r="N9" s="6"/>
      <c r="O9" s="6"/>
      <c r="P9" s="6"/>
      <c r="Q9" s="6"/>
    </row>
    <row r="10">
      <c r="A10" s="4" t="s">
        <v>31</v>
      </c>
      <c r="B10" s="4">
        <v>3.0</v>
      </c>
      <c r="C10" s="4">
        <v>16.0</v>
      </c>
      <c r="D10" s="5" t="str">
        <f t="shared" si="5"/>
        <v>A</v>
      </c>
      <c r="E10" s="5">
        <f t="shared" si="6"/>
        <v>4</v>
      </c>
      <c r="F10" s="5">
        <f t="shared" si="3"/>
        <v>12</v>
      </c>
      <c r="G10" s="5">
        <f t="shared" si="4"/>
        <v>48</v>
      </c>
      <c r="H10" s="5"/>
      <c r="I10" s="5"/>
      <c r="J10" s="6"/>
      <c r="K10" s="6"/>
      <c r="L10" s="6"/>
      <c r="M10" s="6"/>
      <c r="N10" s="6"/>
      <c r="O10" s="6"/>
      <c r="P10" s="6"/>
      <c r="Q10" s="6"/>
    </row>
    <row r="11">
      <c r="A11" s="4" t="s">
        <v>35</v>
      </c>
      <c r="B11" s="4">
        <v>3.0</v>
      </c>
      <c r="C11" s="4">
        <v>15.4</v>
      </c>
      <c r="D11" s="5" t="str">
        <f t="shared" si="5"/>
        <v>B</v>
      </c>
      <c r="E11" s="5">
        <f t="shared" si="6"/>
        <v>3</v>
      </c>
      <c r="F11" s="5">
        <f t="shared" si="3"/>
        <v>9</v>
      </c>
      <c r="G11" s="5">
        <f t="shared" si="4"/>
        <v>46.2</v>
      </c>
      <c r="H11" s="5"/>
      <c r="I11" s="5"/>
      <c r="J11" s="6"/>
      <c r="K11" s="6"/>
      <c r="L11" s="6"/>
      <c r="M11" s="6"/>
      <c r="N11" s="6"/>
      <c r="O11" s="6"/>
      <c r="P11" s="6"/>
      <c r="Q11" s="6"/>
    </row>
    <row r="12">
      <c r="A12" s="4" t="s">
        <v>36</v>
      </c>
      <c r="B12" s="4">
        <v>3.0</v>
      </c>
      <c r="C12" s="4">
        <v>19.9</v>
      </c>
      <c r="D12" s="5" t="str">
        <f t="shared" si="5"/>
        <v>A+</v>
      </c>
      <c r="E12" s="5">
        <f t="shared" si="6"/>
        <v>4</v>
      </c>
      <c r="F12" s="5">
        <f t="shared" si="3"/>
        <v>12</v>
      </c>
      <c r="G12" s="5">
        <f t="shared" si="4"/>
        <v>59.7</v>
      </c>
      <c r="H12" s="5"/>
      <c r="I12" s="5"/>
      <c r="J12" s="6"/>
      <c r="K12" s="6"/>
      <c r="L12" s="6"/>
      <c r="M12" s="6"/>
      <c r="N12" s="6"/>
      <c r="O12" s="6"/>
      <c r="P12" s="6"/>
      <c r="Q12" s="6"/>
    </row>
    <row r="13">
      <c r="A13" s="4" t="s">
        <v>37</v>
      </c>
      <c r="B13" s="4">
        <v>3.0</v>
      </c>
      <c r="C13" s="4">
        <v>18.7</v>
      </c>
      <c r="D13" s="5" t="str">
        <f t="shared" si="5"/>
        <v>A+</v>
      </c>
      <c r="E13" s="5">
        <f t="shared" si="6"/>
        <v>4</v>
      </c>
      <c r="F13" s="5">
        <f t="shared" si="3"/>
        <v>12</v>
      </c>
      <c r="G13" s="5">
        <f t="shared" si="4"/>
        <v>56.1</v>
      </c>
      <c r="H13" s="5"/>
      <c r="I13" s="5"/>
      <c r="J13" s="6"/>
      <c r="K13" s="6"/>
      <c r="L13" s="6"/>
      <c r="M13" s="6"/>
      <c r="N13" s="6"/>
      <c r="O13" s="6"/>
      <c r="P13" s="6"/>
      <c r="Q13" s="6"/>
    </row>
    <row r="14">
      <c r="A14" s="4" t="s">
        <v>38</v>
      </c>
      <c r="B14" s="4">
        <v>3.0</v>
      </c>
      <c r="C14" s="4">
        <v>17.7</v>
      </c>
      <c r="D14" s="5" t="str">
        <f t="shared" si="5"/>
        <v>A</v>
      </c>
      <c r="E14" s="5">
        <f t="shared" si="6"/>
        <v>4</v>
      </c>
      <c r="F14" s="5">
        <f t="shared" si="3"/>
        <v>12</v>
      </c>
      <c r="G14" s="5">
        <f t="shared" si="4"/>
        <v>53.1</v>
      </c>
      <c r="H14" s="5"/>
      <c r="I14" s="5"/>
      <c r="J14" s="6"/>
      <c r="K14" s="6"/>
      <c r="L14" s="6"/>
      <c r="M14" s="6"/>
      <c r="N14" s="6"/>
      <c r="O14" s="6"/>
      <c r="P14" s="6"/>
      <c r="Q14" s="6"/>
    </row>
    <row r="15">
      <c r="A15" s="4" t="s">
        <v>39</v>
      </c>
      <c r="B15" s="4">
        <v>4.0</v>
      </c>
      <c r="C15" s="4">
        <v>15.1</v>
      </c>
      <c r="D15" s="5" t="str">
        <f t="shared" si="5"/>
        <v>B</v>
      </c>
      <c r="E15" s="5">
        <f t="shared" si="6"/>
        <v>3</v>
      </c>
      <c r="F15" s="5">
        <f t="shared" si="3"/>
        <v>12</v>
      </c>
      <c r="G15" s="5">
        <f t="shared" si="4"/>
        <v>60.4</v>
      </c>
      <c r="H15" s="5"/>
      <c r="I15" s="5"/>
      <c r="J15" s="6"/>
      <c r="K15" s="6"/>
      <c r="L15" s="6"/>
      <c r="M15" s="6"/>
      <c r="N15" s="6"/>
      <c r="O15" s="6"/>
      <c r="P15" s="6"/>
      <c r="Q15" s="6"/>
    </row>
    <row r="16">
      <c r="A16" s="4" t="s">
        <v>43</v>
      </c>
      <c r="B16" s="4">
        <v>3.0</v>
      </c>
      <c r="C16" s="4">
        <v>18.4</v>
      </c>
      <c r="D16" s="5" t="str">
        <f t="shared" si="5"/>
        <v>A+</v>
      </c>
      <c r="E16" s="5">
        <f t="shared" si="6"/>
        <v>4</v>
      </c>
      <c r="F16" s="5">
        <f t="shared" si="3"/>
        <v>12</v>
      </c>
      <c r="G16" s="5">
        <f t="shared" si="4"/>
        <v>55.2</v>
      </c>
      <c r="H16" s="5"/>
      <c r="I16" s="5"/>
      <c r="J16" s="6"/>
      <c r="K16" s="6"/>
      <c r="L16" s="6"/>
      <c r="M16" s="6"/>
      <c r="N16" s="6"/>
      <c r="O16" s="6"/>
      <c r="P16" s="6"/>
      <c r="Q16" s="6"/>
    </row>
    <row r="17">
      <c r="A17" s="4" t="s">
        <v>45</v>
      </c>
      <c r="B17" s="4">
        <v>3.0</v>
      </c>
      <c r="C17" s="4">
        <v>16.5</v>
      </c>
      <c r="D17" s="5" t="str">
        <f t="shared" si="5"/>
        <v>A</v>
      </c>
      <c r="E17" s="5">
        <f t="shared" si="6"/>
        <v>4</v>
      </c>
      <c r="F17" s="5">
        <f t="shared" si="3"/>
        <v>12</v>
      </c>
      <c r="G17" s="5">
        <f t="shared" si="4"/>
        <v>49.5</v>
      </c>
      <c r="H17" s="5"/>
      <c r="I17" s="5"/>
      <c r="J17" s="6"/>
      <c r="K17" s="6"/>
      <c r="L17" s="6"/>
      <c r="M17" s="6"/>
      <c r="N17" s="6"/>
      <c r="O17" s="6"/>
      <c r="P17" s="6"/>
      <c r="Q17" s="6"/>
    </row>
    <row r="18">
      <c r="A18" s="4" t="s">
        <v>49</v>
      </c>
      <c r="B18" s="4">
        <v>3.0</v>
      </c>
      <c r="C18" s="4">
        <v>16.0</v>
      </c>
      <c r="D18" s="5" t="str">
        <f t="shared" si="5"/>
        <v>A</v>
      </c>
      <c r="E18" s="5">
        <f t="shared" si="6"/>
        <v>4</v>
      </c>
      <c r="F18" s="5">
        <f t="shared" si="3"/>
        <v>12</v>
      </c>
      <c r="G18" s="5">
        <f t="shared" si="4"/>
        <v>48</v>
      </c>
      <c r="H18" s="5"/>
      <c r="I18" s="5"/>
      <c r="J18" s="6"/>
      <c r="K18" s="6"/>
      <c r="L18" s="6"/>
      <c r="M18" s="6"/>
      <c r="N18" s="6"/>
      <c r="O18" s="6"/>
      <c r="P18" s="6"/>
      <c r="Q18" s="6"/>
    </row>
    <row r="19">
      <c r="A19" s="4" t="s">
        <v>50</v>
      </c>
      <c r="B19" s="4">
        <v>3.0</v>
      </c>
      <c r="C19" s="4">
        <v>17.2</v>
      </c>
      <c r="D19" s="5" t="str">
        <f t="shared" si="5"/>
        <v>A</v>
      </c>
      <c r="E19" s="5">
        <f t="shared" si="6"/>
        <v>4</v>
      </c>
      <c r="F19" s="5">
        <f t="shared" si="3"/>
        <v>12</v>
      </c>
      <c r="G19" s="5">
        <f t="shared" si="4"/>
        <v>51.6</v>
      </c>
      <c r="H19" s="5"/>
      <c r="I19" s="5"/>
      <c r="J19" s="6"/>
      <c r="K19" s="6"/>
      <c r="L19" s="6"/>
      <c r="M19" s="6"/>
      <c r="N19" s="6"/>
      <c r="O19" s="6"/>
      <c r="P19" s="6"/>
      <c r="Q19" s="6"/>
    </row>
    <row r="20">
      <c r="A20" s="4" t="s">
        <v>51</v>
      </c>
      <c r="B20" s="4">
        <v>3.0</v>
      </c>
      <c r="C20" s="4">
        <v>18.5</v>
      </c>
      <c r="D20" s="5" t="str">
        <f t="shared" si="5"/>
        <v>A+</v>
      </c>
      <c r="E20" s="5">
        <f t="shared" si="6"/>
        <v>4</v>
      </c>
      <c r="F20" s="5">
        <f t="shared" si="3"/>
        <v>12</v>
      </c>
      <c r="G20" s="5">
        <f t="shared" si="4"/>
        <v>55.5</v>
      </c>
      <c r="H20" s="5"/>
      <c r="I20" s="5"/>
      <c r="J20" s="6"/>
      <c r="K20" s="6"/>
      <c r="L20" s="6"/>
      <c r="M20" s="6"/>
      <c r="N20" s="6"/>
      <c r="O20" s="6"/>
      <c r="P20" s="6"/>
      <c r="Q20" s="6"/>
    </row>
    <row r="21">
      <c r="A21" s="4" t="s">
        <v>52</v>
      </c>
      <c r="B21" s="4">
        <v>3.0</v>
      </c>
      <c r="C21" s="4">
        <v>16.8</v>
      </c>
      <c r="D21" s="5" t="str">
        <f t="shared" si="5"/>
        <v>A</v>
      </c>
      <c r="E21" s="5">
        <f t="shared" si="6"/>
        <v>4</v>
      </c>
      <c r="F21" s="5">
        <f t="shared" si="3"/>
        <v>12</v>
      </c>
      <c r="G21" s="5">
        <f t="shared" si="4"/>
        <v>50.4</v>
      </c>
      <c r="H21" s="5"/>
      <c r="I21" s="5"/>
      <c r="J21" s="6"/>
      <c r="K21" s="6"/>
      <c r="L21" s="6"/>
      <c r="M21" s="6"/>
      <c r="N21" s="6"/>
      <c r="O21" s="6"/>
      <c r="P21" s="6"/>
      <c r="Q21" s="6"/>
    </row>
    <row r="22">
      <c r="A22" s="4" t="s">
        <v>56</v>
      </c>
      <c r="B22" s="4">
        <v>3.0</v>
      </c>
      <c r="C22" s="4">
        <v>14.1</v>
      </c>
      <c r="D22" s="5" t="str">
        <f t="shared" si="5"/>
        <v>B</v>
      </c>
      <c r="E22" s="5">
        <f t="shared" si="6"/>
        <v>3</v>
      </c>
      <c r="F22" s="5">
        <f t="shared" si="3"/>
        <v>9</v>
      </c>
      <c r="G22" s="5">
        <f t="shared" si="4"/>
        <v>42.3</v>
      </c>
      <c r="H22" s="5"/>
      <c r="I22" s="5"/>
      <c r="J22" s="6"/>
      <c r="K22" s="6"/>
      <c r="L22" s="6"/>
      <c r="M22" s="6"/>
      <c r="N22" s="6"/>
      <c r="O22" s="6"/>
      <c r="P22" s="6"/>
      <c r="Q22" s="6"/>
    </row>
    <row r="23">
      <c r="A23" s="4" t="s">
        <v>57</v>
      </c>
      <c r="B23" s="4">
        <v>3.0</v>
      </c>
      <c r="C23" s="4">
        <v>15.5</v>
      </c>
      <c r="D23" s="5" t="str">
        <f t="shared" si="5"/>
        <v>B</v>
      </c>
      <c r="E23" s="5">
        <f t="shared" si="6"/>
        <v>3</v>
      </c>
      <c r="F23" s="5">
        <f t="shared" si="3"/>
        <v>9</v>
      </c>
      <c r="G23" s="5">
        <f t="shared" si="4"/>
        <v>46.5</v>
      </c>
      <c r="H23" s="5"/>
      <c r="I23" s="5"/>
      <c r="J23" s="6"/>
      <c r="K23" s="6"/>
      <c r="L23" s="6"/>
      <c r="M23" s="6"/>
      <c r="N23" s="6"/>
      <c r="O23" s="6"/>
      <c r="P23" s="6"/>
      <c r="Q23" s="6"/>
    </row>
    <row r="24">
      <c r="A24" s="4" t="s">
        <v>58</v>
      </c>
      <c r="B24" s="4">
        <v>3.0</v>
      </c>
      <c r="C24" s="4">
        <v>15.2</v>
      </c>
      <c r="D24" s="5" t="str">
        <f t="shared" si="5"/>
        <v>B</v>
      </c>
      <c r="E24" s="5">
        <f t="shared" si="6"/>
        <v>3</v>
      </c>
      <c r="F24" s="5">
        <f t="shared" si="3"/>
        <v>9</v>
      </c>
      <c r="G24" s="5">
        <f t="shared" si="4"/>
        <v>45.6</v>
      </c>
      <c r="H24" s="5"/>
      <c r="I24" s="5"/>
      <c r="J24" s="6"/>
      <c r="K24" s="6"/>
      <c r="L24" s="6"/>
      <c r="M24" s="6"/>
      <c r="N24" s="6"/>
      <c r="O24" s="6"/>
      <c r="P24" s="6"/>
      <c r="Q24" s="6"/>
    </row>
    <row r="25">
      <c r="A25" s="4" t="s">
        <v>59</v>
      </c>
      <c r="B25" s="4">
        <v>3.0</v>
      </c>
      <c r="C25" s="4">
        <v>14.4</v>
      </c>
      <c r="D25" s="5" t="str">
        <f t="shared" si="5"/>
        <v>B</v>
      </c>
      <c r="E25" s="5">
        <f t="shared" si="6"/>
        <v>3</v>
      </c>
      <c r="F25" s="5">
        <f t="shared" si="3"/>
        <v>9</v>
      </c>
      <c r="G25" s="5">
        <f t="shared" si="4"/>
        <v>43.2</v>
      </c>
      <c r="H25" s="5"/>
      <c r="I25" s="5"/>
      <c r="J25" s="6"/>
      <c r="K25" s="6"/>
      <c r="L25" s="6"/>
      <c r="M25" s="6"/>
      <c r="N25" s="6"/>
      <c r="O25" s="6"/>
      <c r="P25" s="6"/>
      <c r="Q25" s="6"/>
    </row>
    <row r="26">
      <c r="A26" s="4" t="s">
        <v>61</v>
      </c>
      <c r="B26" s="4">
        <v>3.0</v>
      </c>
      <c r="C26" s="4">
        <v>19.5</v>
      </c>
      <c r="D26" s="5" t="str">
        <f t="shared" si="5"/>
        <v>A+</v>
      </c>
      <c r="E26" s="5">
        <f t="shared" si="6"/>
        <v>4</v>
      </c>
      <c r="F26" s="5">
        <f t="shared" si="3"/>
        <v>12</v>
      </c>
      <c r="G26" s="5">
        <f t="shared" si="4"/>
        <v>58.5</v>
      </c>
      <c r="H26" s="5"/>
      <c r="I26" s="5"/>
      <c r="J26" s="6"/>
      <c r="K26" s="6"/>
      <c r="L26" s="6"/>
      <c r="M26" s="6"/>
      <c r="N26" s="6"/>
      <c r="O26" s="6"/>
      <c r="P26" s="6"/>
      <c r="Q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</sheetData>
  <drawing r:id="rId1"/>
</worksheet>
</file>