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ast 4" sheetId="2" r:id="rId5"/>
    <sheet state="visible" name="selected" sheetId="3" r:id="rId6"/>
  </sheets>
  <definedNames/>
  <calcPr/>
</workbook>
</file>

<file path=xl/sharedStrings.xml><?xml version="1.0" encoding="utf-8"?>
<sst xmlns="http://schemas.openxmlformats.org/spreadsheetml/2006/main" count="118" uniqueCount="58">
  <si>
    <t>GPA * Credits</t>
  </si>
  <si>
    <t>آز کامپیوتری</t>
  </si>
  <si>
    <t>ریاضی عمومی ۱</t>
  </si>
  <si>
    <t>فیزیک ۱</t>
  </si>
  <si>
    <t>GPA</t>
  </si>
  <si>
    <t>آشنایی با ادبیات فارسی</t>
  </si>
  <si>
    <t>AVG</t>
  </si>
  <si>
    <t>نقشه‌کشی صنعتی ۱</t>
  </si>
  <si>
    <t>total credits</t>
  </si>
  <si>
    <t>مبانی برنامه‌سازی</t>
  </si>
  <si>
    <t>total grades</t>
  </si>
  <si>
    <t>آز فیزیک ۲</t>
  </si>
  <si>
    <t>فیزیک ۲</t>
  </si>
  <si>
    <t>استاتیک و مقاومت مصالح</t>
  </si>
  <si>
    <t>زبان خارجی</t>
  </si>
  <si>
    <t>نقشه‌کشی صنعتی ۲</t>
  </si>
  <si>
    <t>آیین زندگی</t>
  </si>
  <si>
    <t>اقتصاد عمومی ۱</t>
  </si>
  <si>
    <t>ریاضی عمومی ۲</t>
  </si>
  <si>
    <t>معادلات دیفرانسیل</t>
  </si>
  <si>
    <t>اصول مهندسی و علم مواد</t>
  </si>
  <si>
    <t>تربیت بدنی</t>
  </si>
  <si>
    <t>تفسیر موضوعی قرآن</t>
  </si>
  <si>
    <t>تئوری احتمالات و کاربرد آن</t>
  </si>
  <si>
    <t>Pass</t>
  </si>
  <si>
    <t>اقتصاد عمومی ۲</t>
  </si>
  <si>
    <t>کاربرد کامپیوتر در مهندسی‌ صنایع</t>
  </si>
  <si>
    <t>آشنایی با جبر خطی</t>
  </si>
  <si>
    <t>مبانی مهندسی برق ۱</t>
  </si>
  <si>
    <t>کارگاه ماشین‌افزار</t>
  </si>
  <si>
    <t>تاریخ فرهنگ و تمدن اسلام و ایران</t>
  </si>
  <si>
    <t>آمار مهندسی</t>
  </si>
  <si>
    <t>اقتصاد مهندسی</t>
  </si>
  <si>
    <t>ارزیابی کار و زمان</t>
  </si>
  <si>
    <t>اصول مدیریت</t>
  </si>
  <si>
    <t>تحقیق در عملیات 1</t>
  </si>
  <si>
    <t>دانش خانواده و جمعیت</t>
  </si>
  <si>
    <t>انقلاب اسلامی ایران</t>
  </si>
  <si>
    <t>تجزیه و تحلیل رگرسیون</t>
  </si>
  <si>
    <t>برنامه‌ریزی و کنترل تولید ۱</t>
  </si>
  <si>
    <t>تحقیق در عملیات ۲</t>
  </si>
  <si>
    <t>سیستم‌های اطلاعاتی مدیریت</t>
  </si>
  <si>
    <t>آز فیزیک ۱</t>
  </si>
  <si>
    <t>ورزش ۱</t>
  </si>
  <si>
    <t>اندیشه اسلامی ۱</t>
  </si>
  <si>
    <t>روش‌های تولید ۱</t>
  </si>
  <si>
    <t>کنترل کیفیت</t>
  </si>
  <si>
    <t>کنترل پروژه</t>
  </si>
  <si>
    <t>طرح‌ریزی واحدهای صنعتی</t>
  </si>
  <si>
    <t>کارآموزی</t>
  </si>
  <si>
    <t>P_EX</t>
  </si>
  <si>
    <t>جوشکاری و ورقکاری</t>
  </si>
  <si>
    <t>مبانی داده کاوی و کاربردهای آن</t>
  </si>
  <si>
    <t>برنامه‌ریزی و توسعه محصول</t>
  </si>
  <si>
    <t>برنامه‌ریزی تعمیر و نگهداری</t>
  </si>
  <si>
    <t>اصول شبیه‌سازی</t>
  </si>
  <si>
    <t>زبان تخصصی صنایع</t>
  </si>
  <si>
    <t>پروژه کارشناسی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</si>
</sst>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Nesf"/>
    </font>
    <font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0F8FF"/>
        <bgColor rgb="FFF0F8FF"/>
      </patternFill>
    </fill>
    <fill>
      <patternFill patternType="solid">
        <fgColor rgb="FFF1F5FE"/>
        <bgColor rgb="FFF1F5FE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1" numFmtId="0" xfId="0" applyFont="1"/>
    <xf borderId="0" fillId="2" fontId="3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F1" s="1" t="s">
        <v>0</v>
      </c>
    </row>
    <row r="2">
      <c r="A2" s="2" t="s">
        <v>1</v>
      </c>
      <c r="B2" s="3">
        <v>1.0</v>
      </c>
      <c r="C2" s="3">
        <v>20.0</v>
      </c>
      <c r="D2" s="4" t="str">
        <f t="shared" ref="D2:D52" si="1">IF(C2&gt;=18,"A+",IF(AND(C2&lt;=17.99,C2&gt;=16),"A",IF(AND(C2&lt;=15.99,C2&gt;=14),"B",IF(AND(C2&lt;=13.99,C2&gt;=12),"C",IF(AND(C2&lt;=11.99,C2&gt;=10),"D",IF(C2="","","F"))))))</f>
        <v>A+</v>
      </c>
      <c r="E2" s="4">
        <f t="shared" ref="E2:E52" si="2">IF(D2="A+",4,IF(D2="A",4,IF(D2="B",3,IF(D2="C",2,IF(D2="D",1,IF(D2="F",0,"-"))))))</f>
        <v>4</v>
      </c>
      <c r="F2" s="4">
        <f t="shared" ref="F2:F52" si="3">B2*E2</f>
        <v>4</v>
      </c>
      <c r="G2" s="4">
        <f t="shared" ref="G2:G19" si="4">C2*B2</f>
        <v>20</v>
      </c>
    </row>
    <row r="3">
      <c r="A3" s="2" t="s">
        <v>2</v>
      </c>
      <c r="B3" s="3">
        <v>4.0</v>
      </c>
      <c r="C3" s="3">
        <v>10.5</v>
      </c>
      <c r="D3" s="4" t="str">
        <f t="shared" si="1"/>
        <v>D</v>
      </c>
      <c r="E3" s="4">
        <f t="shared" si="2"/>
        <v>1</v>
      </c>
      <c r="F3" s="4">
        <f t="shared" si="3"/>
        <v>4</v>
      </c>
      <c r="G3" s="4">
        <f t="shared" si="4"/>
        <v>42</v>
      </c>
    </row>
    <row r="4">
      <c r="A4" s="2" t="s">
        <v>3</v>
      </c>
      <c r="B4" s="3">
        <v>3.0</v>
      </c>
      <c r="C4" s="3">
        <v>14.5</v>
      </c>
      <c r="D4" s="4" t="str">
        <f t="shared" si="1"/>
        <v>B</v>
      </c>
      <c r="E4" s="4">
        <f t="shared" si="2"/>
        <v>3</v>
      </c>
      <c r="F4" s="4">
        <f t="shared" si="3"/>
        <v>9</v>
      </c>
      <c r="G4" s="4">
        <f t="shared" si="4"/>
        <v>43.5</v>
      </c>
      <c r="H4" s="1" t="s">
        <v>4</v>
      </c>
      <c r="I4" s="4">
        <f>I7/I6</f>
        <v>3.238095238</v>
      </c>
    </row>
    <row r="5">
      <c r="A5" s="2" t="s">
        <v>5</v>
      </c>
      <c r="B5" s="3">
        <v>3.0</v>
      </c>
      <c r="C5" s="3">
        <v>16.0</v>
      </c>
      <c r="D5" s="4" t="str">
        <f t="shared" si="1"/>
        <v>A</v>
      </c>
      <c r="E5" s="4">
        <f t="shared" si="2"/>
        <v>4</v>
      </c>
      <c r="F5" s="4">
        <f t="shared" si="3"/>
        <v>12</v>
      </c>
      <c r="G5" s="4">
        <f t="shared" si="4"/>
        <v>48</v>
      </c>
      <c r="H5" s="1" t="s">
        <v>6</v>
      </c>
      <c r="I5" s="4">
        <f>I8/I6</f>
        <v>15.6515873</v>
      </c>
    </row>
    <row r="6">
      <c r="A6" s="2" t="s">
        <v>7</v>
      </c>
      <c r="B6" s="3">
        <v>2.0</v>
      </c>
      <c r="C6" s="3">
        <v>17.5</v>
      </c>
      <c r="D6" s="4" t="str">
        <f t="shared" si="1"/>
        <v>A</v>
      </c>
      <c r="E6" s="4">
        <f t="shared" si="2"/>
        <v>4</v>
      </c>
      <c r="F6" s="4">
        <f t="shared" si="3"/>
        <v>8</v>
      </c>
      <c r="G6" s="4">
        <f t="shared" si="4"/>
        <v>35</v>
      </c>
      <c r="H6" s="1" t="s">
        <v>8</v>
      </c>
      <c r="I6" s="4">
        <f>sum(B2:B52)</f>
        <v>126</v>
      </c>
    </row>
    <row r="7">
      <c r="A7" s="2" t="s">
        <v>9</v>
      </c>
      <c r="B7" s="3">
        <v>3.0</v>
      </c>
      <c r="C7" s="3">
        <v>16.5</v>
      </c>
      <c r="D7" s="4" t="str">
        <f t="shared" si="1"/>
        <v>A</v>
      </c>
      <c r="E7" s="4">
        <f t="shared" si="2"/>
        <v>4</v>
      </c>
      <c r="F7" s="4">
        <f t="shared" si="3"/>
        <v>12</v>
      </c>
      <c r="G7" s="4">
        <f t="shared" si="4"/>
        <v>49.5</v>
      </c>
      <c r="H7" s="1" t="s">
        <v>10</v>
      </c>
      <c r="I7" s="4">
        <f>sum(F2:F52)</f>
        <v>408</v>
      </c>
    </row>
    <row r="8">
      <c r="A8" s="2" t="s">
        <v>11</v>
      </c>
      <c r="B8" s="3">
        <v>1.0</v>
      </c>
      <c r="C8" s="3">
        <v>18.0</v>
      </c>
      <c r="D8" s="4" t="str">
        <f t="shared" si="1"/>
        <v>A+</v>
      </c>
      <c r="E8" s="4">
        <f t="shared" si="2"/>
        <v>4</v>
      </c>
      <c r="F8" s="4">
        <f t="shared" si="3"/>
        <v>4</v>
      </c>
      <c r="G8" s="4">
        <f t="shared" si="4"/>
        <v>18</v>
      </c>
      <c r="H8" s="1" t="s">
        <v>10</v>
      </c>
      <c r="I8" s="4">
        <f>sum(G2:G52)</f>
        <v>1972.1</v>
      </c>
    </row>
    <row r="9">
      <c r="A9" s="2" t="s">
        <v>12</v>
      </c>
      <c r="B9" s="3">
        <v>3.0</v>
      </c>
      <c r="C9" s="3">
        <v>12.5</v>
      </c>
      <c r="D9" s="4" t="str">
        <f t="shared" si="1"/>
        <v>C</v>
      </c>
      <c r="E9" s="4">
        <f t="shared" si="2"/>
        <v>2</v>
      </c>
      <c r="F9" s="4">
        <f t="shared" si="3"/>
        <v>6</v>
      </c>
      <c r="G9" s="4">
        <f t="shared" si="4"/>
        <v>37.5</v>
      </c>
    </row>
    <row r="10">
      <c r="A10" s="2" t="s">
        <v>13</v>
      </c>
      <c r="B10" s="3">
        <v>3.0</v>
      </c>
      <c r="C10" s="3">
        <v>16.6</v>
      </c>
      <c r="D10" s="4" t="str">
        <f t="shared" si="1"/>
        <v>A</v>
      </c>
      <c r="E10" s="4">
        <f t="shared" si="2"/>
        <v>4</v>
      </c>
      <c r="F10" s="4">
        <f t="shared" si="3"/>
        <v>12</v>
      </c>
      <c r="G10" s="4">
        <f t="shared" si="4"/>
        <v>49.8</v>
      </c>
    </row>
    <row r="11">
      <c r="A11" s="2" t="s">
        <v>14</v>
      </c>
      <c r="B11" s="3">
        <v>3.0</v>
      </c>
      <c r="C11" s="3">
        <v>17.0</v>
      </c>
      <c r="D11" s="4" t="str">
        <f t="shared" si="1"/>
        <v>A</v>
      </c>
      <c r="E11" s="4">
        <f t="shared" si="2"/>
        <v>4</v>
      </c>
      <c r="F11" s="4">
        <f t="shared" si="3"/>
        <v>12</v>
      </c>
      <c r="G11" s="4">
        <f t="shared" si="4"/>
        <v>51</v>
      </c>
    </row>
    <row r="12">
      <c r="A12" s="2" t="s">
        <v>15</v>
      </c>
      <c r="B12" s="3">
        <v>2.0</v>
      </c>
      <c r="C12" s="3">
        <v>16.5</v>
      </c>
      <c r="D12" s="4" t="str">
        <f t="shared" si="1"/>
        <v>A</v>
      </c>
      <c r="E12" s="4">
        <f t="shared" si="2"/>
        <v>4</v>
      </c>
      <c r="F12" s="4">
        <f t="shared" si="3"/>
        <v>8</v>
      </c>
      <c r="G12" s="4">
        <f t="shared" si="4"/>
        <v>33</v>
      </c>
    </row>
    <row r="13">
      <c r="A13" s="2" t="s">
        <v>16</v>
      </c>
      <c r="B13" s="3">
        <v>2.0</v>
      </c>
      <c r="C13" s="3">
        <v>17.5</v>
      </c>
      <c r="D13" s="4" t="str">
        <f t="shared" si="1"/>
        <v>A</v>
      </c>
      <c r="E13" s="4">
        <f t="shared" si="2"/>
        <v>4</v>
      </c>
      <c r="F13" s="4">
        <f t="shared" si="3"/>
        <v>8</v>
      </c>
      <c r="G13" s="4">
        <f t="shared" si="4"/>
        <v>35</v>
      </c>
    </row>
    <row r="14">
      <c r="A14" s="2" t="s">
        <v>17</v>
      </c>
      <c r="B14" s="3">
        <v>2.0</v>
      </c>
      <c r="C14" s="3">
        <v>12.2</v>
      </c>
      <c r="D14" s="4" t="str">
        <f t="shared" si="1"/>
        <v>C</v>
      </c>
      <c r="E14" s="4">
        <f t="shared" si="2"/>
        <v>2</v>
      </c>
      <c r="F14" s="4">
        <f t="shared" si="3"/>
        <v>4</v>
      </c>
      <c r="G14" s="4">
        <f t="shared" si="4"/>
        <v>24.4</v>
      </c>
    </row>
    <row r="15">
      <c r="A15" s="2" t="s">
        <v>18</v>
      </c>
      <c r="B15" s="3">
        <v>4.0</v>
      </c>
      <c r="C15" s="5">
        <v>11.0</v>
      </c>
      <c r="D15" s="4" t="str">
        <f t="shared" si="1"/>
        <v>D</v>
      </c>
      <c r="E15" s="4">
        <f t="shared" si="2"/>
        <v>1</v>
      </c>
      <c r="F15" s="4">
        <f t="shared" si="3"/>
        <v>4</v>
      </c>
      <c r="G15" s="4">
        <f t="shared" si="4"/>
        <v>44</v>
      </c>
    </row>
    <row r="16">
      <c r="A16" s="2" t="s">
        <v>19</v>
      </c>
      <c r="B16" s="3">
        <v>3.0</v>
      </c>
      <c r="C16" s="3">
        <v>11.3</v>
      </c>
      <c r="D16" s="4" t="str">
        <f t="shared" si="1"/>
        <v>D</v>
      </c>
      <c r="E16" s="4">
        <f t="shared" si="2"/>
        <v>1</v>
      </c>
      <c r="F16" s="4">
        <f t="shared" si="3"/>
        <v>3</v>
      </c>
      <c r="G16" s="4">
        <f t="shared" si="4"/>
        <v>33.9</v>
      </c>
    </row>
    <row r="17">
      <c r="A17" s="2" t="s">
        <v>20</v>
      </c>
      <c r="B17" s="3">
        <v>3.0</v>
      </c>
      <c r="C17" s="3">
        <v>13.0</v>
      </c>
      <c r="D17" s="4" t="str">
        <f t="shared" si="1"/>
        <v>C</v>
      </c>
      <c r="E17" s="4">
        <f t="shared" si="2"/>
        <v>2</v>
      </c>
      <c r="F17" s="4">
        <f t="shared" si="3"/>
        <v>6</v>
      </c>
      <c r="G17" s="4">
        <f t="shared" si="4"/>
        <v>39</v>
      </c>
    </row>
    <row r="18">
      <c r="A18" s="2" t="s">
        <v>21</v>
      </c>
      <c r="B18" s="3">
        <v>1.0</v>
      </c>
      <c r="C18" s="3">
        <v>18.8</v>
      </c>
      <c r="D18" s="4" t="str">
        <f t="shared" si="1"/>
        <v>A+</v>
      </c>
      <c r="E18" s="4">
        <f t="shared" si="2"/>
        <v>4</v>
      </c>
      <c r="F18" s="4">
        <f t="shared" si="3"/>
        <v>4</v>
      </c>
      <c r="G18" s="4">
        <f t="shared" si="4"/>
        <v>18.8</v>
      </c>
    </row>
    <row r="19">
      <c r="A19" s="2" t="s">
        <v>22</v>
      </c>
      <c r="B19" s="3">
        <v>2.0</v>
      </c>
      <c r="C19" s="3">
        <v>16.0</v>
      </c>
      <c r="D19" s="4" t="str">
        <f t="shared" si="1"/>
        <v>A</v>
      </c>
      <c r="E19" s="4">
        <f t="shared" si="2"/>
        <v>4</v>
      </c>
      <c r="F19" s="4">
        <f t="shared" si="3"/>
        <v>8</v>
      </c>
      <c r="G19" s="4">
        <f t="shared" si="4"/>
        <v>32</v>
      </c>
    </row>
    <row r="20">
      <c r="A20" s="2" t="s">
        <v>23</v>
      </c>
      <c r="B20" s="5">
        <v>0.0</v>
      </c>
      <c r="C20" s="6" t="s">
        <v>24</v>
      </c>
      <c r="D20" s="4" t="str">
        <f t="shared" si="1"/>
        <v>A+</v>
      </c>
      <c r="E20" s="4">
        <f t="shared" si="2"/>
        <v>4</v>
      </c>
      <c r="F20" s="4">
        <f t="shared" si="3"/>
        <v>0</v>
      </c>
    </row>
    <row r="21">
      <c r="A21" s="2" t="s">
        <v>25</v>
      </c>
      <c r="B21" s="3">
        <v>2.0</v>
      </c>
      <c r="C21" s="3">
        <v>17.7</v>
      </c>
      <c r="D21" s="4" t="str">
        <f t="shared" si="1"/>
        <v>A</v>
      </c>
      <c r="E21" s="4">
        <f t="shared" si="2"/>
        <v>4</v>
      </c>
      <c r="F21" s="4">
        <f t="shared" si="3"/>
        <v>8</v>
      </c>
      <c r="G21" s="4">
        <f t="shared" ref="G21:G44" si="5">C21*B21</f>
        <v>35.4</v>
      </c>
    </row>
    <row r="22">
      <c r="A22" s="2" t="s">
        <v>26</v>
      </c>
      <c r="B22" s="3">
        <v>3.0</v>
      </c>
      <c r="C22" s="3">
        <v>17.4</v>
      </c>
      <c r="D22" s="4" t="str">
        <f t="shared" si="1"/>
        <v>A</v>
      </c>
      <c r="E22" s="4">
        <f t="shared" si="2"/>
        <v>4</v>
      </c>
      <c r="F22" s="4">
        <f t="shared" si="3"/>
        <v>12</v>
      </c>
      <c r="G22" s="4">
        <f t="shared" si="5"/>
        <v>52.2</v>
      </c>
    </row>
    <row r="23">
      <c r="A23" s="2" t="s">
        <v>27</v>
      </c>
      <c r="B23" s="3">
        <v>3.0</v>
      </c>
      <c r="C23" s="3">
        <v>16.0</v>
      </c>
      <c r="D23" s="4" t="str">
        <f t="shared" si="1"/>
        <v>A</v>
      </c>
      <c r="E23" s="4">
        <f t="shared" si="2"/>
        <v>4</v>
      </c>
      <c r="F23" s="4">
        <f t="shared" si="3"/>
        <v>12</v>
      </c>
      <c r="G23" s="4">
        <f t="shared" si="5"/>
        <v>48</v>
      </c>
    </row>
    <row r="24">
      <c r="A24" s="2" t="s">
        <v>28</v>
      </c>
      <c r="B24" s="3">
        <v>3.0</v>
      </c>
      <c r="C24" s="3">
        <v>14.0</v>
      </c>
      <c r="D24" s="4" t="str">
        <f t="shared" si="1"/>
        <v>B</v>
      </c>
      <c r="E24" s="4">
        <f t="shared" si="2"/>
        <v>3</v>
      </c>
      <c r="F24" s="4">
        <f t="shared" si="3"/>
        <v>9</v>
      </c>
      <c r="G24" s="4">
        <f t="shared" si="5"/>
        <v>42</v>
      </c>
    </row>
    <row r="25">
      <c r="A25" s="2" t="s">
        <v>29</v>
      </c>
      <c r="B25" s="3">
        <v>1.0</v>
      </c>
      <c r="C25" s="3">
        <v>18.0</v>
      </c>
      <c r="D25" s="4" t="str">
        <f t="shared" si="1"/>
        <v>A+</v>
      </c>
      <c r="E25" s="4">
        <f t="shared" si="2"/>
        <v>4</v>
      </c>
      <c r="F25" s="4">
        <f t="shared" si="3"/>
        <v>4</v>
      </c>
      <c r="G25" s="4">
        <f t="shared" si="5"/>
        <v>18</v>
      </c>
    </row>
    <row r="26">
      <c r="A26" s="2" t="s">
        <v>30</v>
      </c>
      <c r="B26" s="3">
        <v>2.0</v>
      </c>
      <c r="C26" s="3">
        <v>18.0</v>
      </c>
      <c r="D26" s="4" t="str">
        <f t="shared" si="1"/>
        <v>A+</v>
      </c>
      <c r="E26" s="4">
        <f t="shared" si="2"/>
        <v>4</v>
      </c>
      <c r="F26" s="4">
        <f t="shared" si="3"/>
        <v>8</v>
      </c>
      <c r="G26" s="4">
        <f t="shared" si="5"/>
        <v>36</v>
      </c>
    </row>
    <row r="27">
      <c r="A27" s="2" t="s">
        <v>31</v>
      </c>
      <c r="B27" s="3">
        <v>3.0</v>
      </c>
      <c r="C27" s="3">
        <v>15.4</v>
      </c>
      <c r="D27" s="4" t="str">
        <f t="shared" si="1"/>
        <v>B</v>
      </c>
      <c r="E27" s="4">
        <f t="shared" si="2"/>
        <v>3</v>
      </c>
      <c r="F27" s="4">
        <f t="shared" si="3"/>
        <v>9</v>
      </c>
      <c r="G27" s="4">
        <f t="shared" si="5"/>
        <v>46.2</v>
      </c>
    </row>
    <row r="28">
      <c r="A28" s="2" t="s">
        <v>32</v>
      </c>
      <c r="B28" s="3">
        <v>3.0</v>
      </c>
      <c r="C28" s="3">
        <v>19.9</v>
      </c>
      <c r="D28" s="4" t="str">
        <f t="shared" si="1"/>
        <v>A+</v>
      </c>
      <c r="E28" s="4">
        <f t="shared" si="2"/>
        <v>4</v>
      </c>
      <c r="F28" s="4">
        <f t="shared" si="3"/>
        <v>12</v>
      </c>
      <c r="G28" s="4">
        <f t="shared" si="5"/>
        <v>59.7</v>
      </c>
    </row>
    <row r="29">
      <c r="A29" s="2" t="s">
        <v>33</v>
      </c>
      <c r="B29" s="3">
        <v>3.0</v>
      </c>
      <c r="C29" s="3">
        <v>18.7</v>
      </c>
      <c r="D29" s="4" t="str">
        <f t="shared" si="1"/>
        <v>A+</v>
      </c>
      <c r="E29" s="4">
        <f t="shared" si="2"/>
        <v>4</v>
      </c>
      <c r="F29" s="4">
        <f t="shared" si="3"/>
        <v>12</v>
      </c>
      <c r="G29" s="4">
        <f t="shared" si="5"/>
        <v>56.1</v>
      </c>
    </row>
    <row r="30">
      <c r="A30" s="2" t="s">
        <v>34</v>
      </c>
      <c r="B30" s="3">
        <v>3.0</v>
      </c>
      <c r="C30" s="3">
        <v>17.7</v>
      </c>
      <c r="D30" s="4" t="str">
        <f t="shared" si="1"/>
        <v>A</v>
      </c>
      <c r="E30" s="4">
        <f t="shared" si="2"/>
        <v>4</v>
      </c>
      <c r="F30" s="4">
        <f t="shared" si="3"/>
        <v>12</v>
      </c>
      <c r="G30" s="4">
        <f t="shared" si="5"/>
        <v>53.1</v>
      </c>
    </row>
    <row r="31">
      <c r="A31" s="2" t="s">
        <v>35</v>
      </c>
      <c r="B31" s="3">
        <v>4.0</v>
      </c>
      <c r="C31" s="3">
        <v>15.1</v>
      </c>
      <c r="D31" s="4" t="str">
        <f t="shared" si="1"/>
        <v>B</v>
      </c>
      <c r="E31" s="4">
        <f t="shared" si="2"/>
        <v>3</v>
      </c>
      <c r="F31" s="4">
        <f t="shared" si="3"/>
        <v>12</v>
      </c>
      <c r="G31" s="4">
        <f t="shared" si="5"/>
        <v>60.4</v>
      </c>
    </row>
    <row r="32">
      <c r="A32" s="2" t="s">
        <v>36</v>
      </c>
      <c r="B32" s="3">
        <v>2.0</v>
      </c>
      <c r="C32" s="3">
        <v>20.0</v>
      </c>
      <c r="D32" s="4" t="str">
        <f t="shared" si="1"/>
        <v>A+</v>
      </c>
      <c r="E32" s="4">
        <f t="shared" si="2"/>
        <v>4</v>
      </c>
      <c r="F32" s="4">
        <f t="shared" si="3"/>
        <v>8</v>
      </c>
      <c r="G32" s="4">
        <f t="shared" si="5"/>
        <v>40</v>
      </c>
    </row>
    <row r="33">
      <c r="A33" s="2" t="s">
        <v>37</v>
      </c>
      <c r="B33" s="3">
        <v>2.0</v>
      </c>
      <c r="C33" s="3">
        <v>19.0</v>
      </c>
      <c r="D33" s="4" t="str">
        <f t="shared" si="1"/>
        <v>A+</v>
      </c>
      <c r="E33" s="4">
        <f t="shared" si="2"/>
        <v>4</v>
      </c>
      <c r="F33" s="4">
        <f t="shared" si="3"/>
        <v>8</v>
      </c>
      <c r="G33" s="4">
        <f t="shared" si="5"/>
        <v>38</v>
      </c>
    </row>
    <row r="34">
      <c r="A34" s="2" t="s">
        <v>38</v>
      </c>
      <c r="B34" s="3">
        <v>3.0</v>
      </c>
      <c r="C34" s="3">
        <v>11.1</v>
      </c>
      <c r="D34" s="4" t="str">
        <f t="shared" si="1"/>
        <v>D</v>
      </c>
      <c r="E34" s="4">
        <f t="shared" si="2"/>
        <v>1</v>
      </c>
      <c r="F34" s="4">
        <f t="shared" si="3"/>
        <v>3</v>
      </c>
      <c r="G34" s="4">
        <f t="shared" si="5"/>
        <v>33.3</v>
      </c>
    </row>
    <row r="35">
      <c r="A35" s="2" t="s">
        <v>39</v>
      </c>
      <c r="B35" s="3">
        <v>3.0</v>
      </c>
      <c r="C35" s="3">
        <v>18.4</v>
      </c>
      <c r="D35" s="4" t="str">
        <f t="shared" si="1"/>
        <v>A+</v>
      </c>
      <c r="E35" s="4">
        <f t="shared" si="2"/>
        <v>4</v>
      </c>
      <c r="F35" s="4">
        <f t="shared" si="3"/>
        <v>12</v>
      </c>
      <c r="G35" s="4">
        <f t="shared" si="5"/>
        <v>55.2</v>
      </c>
    </row>
    <row r="36">
      <c r="A36" s="2" t="s">
        <v>40</v>
      </c>
      <c r="B36" s="3">
        <v>4.0</v>
      </c>
      <c r="C36" s="3">
        <v>13.8</v>
      </c>
      <c r="D36" s="4" t="str">
        <f t="shared" si="1"/>
        <v>C</v>
      </c>
      <c r="E36" s="4">
        <f t="shared" si="2"/>
        <v>2</v>
      </c>
      <c r="F36" s="4">
        <f t="shared" si="3"/>
        <v>8</v>
      </c>
      <c r="G36" s="4">
        <f t="shared" si="5"/>
        <v>55.2</v>
      </c>
    </row>
    <row r="37">
      <c r="A37" s="2" t="s">
        <v>41</v>
      </c>
      <c r="B37" s="3">
        <v>3.0</v>
      </c>
      <c r="C37" s="3">
        <v>16.5</v>
      </c>
      <c r="D37" s="4" t="str">
        <f t="shared" si="1"/>
        <v>A</v>
      </c>
      <c r="E37" s="4">
        <f t="shared" si="2"/>
        <v>4</v>
      </c>
      <c r="F37" s="4">
        <f t="shared" si="3"/>
        <v>12</v>
      </c>
      <c r="G37" s="4">
        <f t="shared" si="5"/>
        <v>49.5</v>
      </c>
    </row>
    <row r="38">
      <c r="A38" s="2" t="s">
        <v>42</v>
      </c>
      <c r="B38" s="3">
        <v>1.0</v>
      </c>
      <c r="C38" s="3">
        <v>16.0</v>
      </c>
      <c r="D38" s="4" t="str">
        <f t="shared" si="1"/>
        <v>A</v>
      </c>
      <c r="E38" s="4">
        <f t="shared" si="2"/>
        <v>4</v>
      </c>
      <c r="F38" s="4">
        <f t="shared" si="3"/>
        <v>4</v>
      </c>
      <c r="G38" s="4">
        <f t="shared" si="5"/>
        <v>16</v>
      </c>
    </row>
    <row r="39">
      <c r="A39" s="2" t="s">
        <v>43</v>
      </c>
      <c r="B39" s="3">
        <v>1.0</v>
      </c>
      <c r="C39" s="3">
        <v>17.0</v>
      </c>
      <c r="D39" s="4" t="str">
        <f t="shared" si="1"/>
        <v>A</v>
      </c>
      <c r="E39" s="4">
        <f t="shared" si="2"/>
        <v>4</v>
      </c>
      <c r="F39" s="4">
        <f t="shared" si="3"/>
        <v>4</v>
      </c>
      <c r="G39" s="4">
        <f t="shared" si="5"/>
        <v>17</v>
      </c>
    </row>
    <row r="40">
      <c r="A40" s="2" t="s">
        <v>44</v>
      </c>
      <c r="B40" s="3">
        <v>2.0</v>
      </c>
      <c r="C40" s="3">
        <v>17.5</v>
      </c>
      <c r="D40" s="4" t="str">
        <f t="shared" si="1"/>
        <v>A</v>
      </c>
      <c r="E40" s="4">
        <f t="shared" si="2"/>
        <v>4</v>
      </c>
      <c r="F40" s="4">
        <f t="shared" si="3"/>
        <v>8</v>
      </c>
      <c r="G40" s="4">
        <f t="shared" si="5"/>
        <v>35</v>
      </c>
    </row>
    <row r="41">
      <c r="A41" s="2" t="s">
        <v>45</v>
      </c>
      <c r="B41" s="3">
        <v>3.0</v>
      </c>
      <c r="C41" s="3">
        <v>16.0</v>
      </c>
      <c r="D41" s="4" t="str">
        <f t="shared" si="1"/>
        <v>A</v>
      </c>
      <c r="E41" s="4">
        <f t="shared" si="2"/>
        <v>4</v>
      </c>
      <c r="F41" s="4">
        <f t="shared" si="3"/>
        <v>12</v>
      </c>
      <c r="G41" s="4">
        <f t="shared" si="5"/>
        <v>48</v>
      </c>
    </row>
    <row r="42">
      <c r="A42" s="2" t="s">
        <v>46</v>
      </c>
      <c r="B42" s="3">
        <v>3.0</v>
      </c>
      <c r="C42" s="3">
        <v>17.2</v>
      </c>
      <c r="D42" s="4" t="str">
        <f t="shared" si="1"/>
        <v>A</v>
      </c>
      <c r="E42" s="4">
        <f t="shared" si="2"/>
        <v>4</v>
      </c>
      <c r="F42" s="4">
        <f t="shared" si="3"/>
        <v>12</v>
      </c>
      <c r="G42" s="4">
        <f t="shared" si="5"/>
        <v>51.6</v>
      </c>
    </row>
    <row r="43">
      <c r="A43" s="2" t="s">
        <v>47</v>
      </c>
      <c r="B43" s="3">
        <v>3.0</v>
      </c>
      <c r="C43" s="3">
        <v>18.5</v>
      </c>
      <c r="D43" s="4" t="str">
        <f t="shared" si="1"/>
        <v>A+</v>
      </c>
      <c r="E43" s="4">
        <f t="shared" si="2"/>
        <v>4</v>
      </c>
      <c r="F43" s="4">
        <f t="shared" si="3"/>
        <v>12</v>
      </c>
      <c r="G43" s="4">
        <f t="shared" si="5"/>
        <v>55.5</v>
      </c>
    </row>
    <row r="44">
      <c r="A44" s="2" t="s">
        <v>48</v>
      </c>
      <c r="B44" s="3">
        <v>3.0</v>
      </c>
      <c r="C44" s="3">
        <v>16.8</v>
      </c>
      <c r="D44" s="4" t="str">
        <f t="shared" si="1"/>
        <v>A</v>
      </c>
      <c r="E44" s="4">
        <f t="shared" si="2"/>
        <v>4</v>
      </c>
      <c r="F44" s="4">
        <f t="shared" si="3"/>
        <v>12</v>
      </c>
      <c r="G44" s="4">
        <f t="shared" si="5"/>
        <v>50.4</v>
      </c>
    </row>
    <row r="45">
      <c r="A45" s="2" t="s">
        <v>49</v>
      </c>
      <c r="B45" s="3">
        <v>0.0</v>
      </c>
      <c r="C45" s="6" t="s">
        <v>50</v>
      </c>
      <c r="D45" s="4" t="str">
        <f t="shared" si="1"/>
        <v>A+</v>
      </c>
      <c r="E45" s="4">
        <f t="shared" si="2"/>
        <v>4</v>
      </c>
      <c r="F45" s="4">
        <f t="shared" si="3"/>
        <v>0</v>
      </c>
    </row>
    <row r="46">
      <c r="A46" s="2" t="s">
        <v>51</v>
      </c>
      <c r="B46" s="3">
        <v>1.0</v>
      </c>
      <c r="C46" s="3">
        <v>14.5</v>
      </c>
      <c r="D46" s="4" t="str">
        <f t="shared" si="1"/>
        <v>B</v>
      </c>
      <c r="E46" s="4">
        <f t="shared" si="2"/>
        <v>3</v>
      </c>
      <c r="F46" s="4">
        <f t="shared" si="3"/>
        <v>3</v>
      </c>
      <c r="G46" s="4">
        <f t="shared" ref="G46:G52" si="6">C46*B46</f>
        <v>14.5</v>
      </c>
    </row>
    <row r="47">
      <c r="A47" s="2" t="s">
        <v>52</v>
      </c>
      <c r="B47" s="3">
        <v>3.0</v>
      </c>
      <c r="C47" s="3">
        <v>14.1</v>
      </c>
      <c r="D47" s="4" t="str">
        <f t="shared" si="1"/>
        <v>B</v>
      </c>
      <c r="E47" s="4">
        <f t="shared" si="2"/>
        <v>3</v>
      </c>
      <c r="F47" s="4">
        <f t="shared" si="3"/>
        <v>9</v>
      </c>
      <c r="G47" s="4">
        <f t="shared" si="6"/>
        <v>42.3</v>
      </c>
    </row>
    <row r="48">
      <c r="A48" s="2" t="s">
        <v>53</v>
      </c>
      <c r="B48" s="3">
        <v>3.0</v>
      </c>
      <c r="C48" s="3">
        <v>15.5</v>
      </c>
      <c r="D48" s="4" t="str">
        <f t="shared" si="1"/>
        <v>B</v>
      </c>
      <c r="E48" s="4">
        <f t="shared" si="2"/>
        <v>3</v>
      </c>
      <c r="F48" s="4">
        <f t="shared" si="3"/>
        <v>9</v>
      </c>
      <c r="G48" s="4">
        <f t="shared" si="6"/>
        <v>46.5</v>
      </c>
    </row>
    <row r="49">
      <c r="A49" s="2" t="s">
        <v>54</v>
      </c>
      <c r="B49" s="3">
        <v>3.0</v>
      </c>
      <c r="C49" s="3">
        <v>15.2</v>
      </c>
      <c r="D49" s="4" t="str">
        <f t="shared" si="1"/>
        <v>B</v>
      </c>
      <c r="E49" s="4">
        <f t="shared" si="2"/>
        <v>3</v>
      </c>
      <c r="F49" s="4">
        <f t="shared" si="3"/>
        <v>9</v>
      </c>
      <c r="G49" s="4">
        <f t="shared" si="6"/>
        <v>45.6</v>
      </c>
    </row>
    <row r="50">
      <c r="A50" s="2" t="s">
        <v>55</v>
      </c>
      <c r="B50" s="3">
        <v>3.0</v>
      </c>
      <c r="C50" s="3">
        <v>14.4</v>
      </c>
      <c r="D50" s="4" t="str">
        <f t="shared" si="1"/>
        <v>B</v>
      </c>
      <c r="E50" s="4">
        <f t="shared" si="2"/>
        <v>3</v>
      </c>
      <c r="F50" s="4">
        <f t="shared" si="3"/>
        <v>9</v>
      </c>
      <c r="G50" s="4">
        <f t="shared" si="6"/>
        <v>43.2</v>
      </c>
    </row>
    <row r="51">
      <c r="A51" s="2" t="s">
        <v>56</v>
      </c>
      <c r="B51" s="3">
        <v>2.0</v>
      </c>
      <c r="C51" s="3">
        <v>12.9</v>
      </c>
      <c r="D51" s="4" t="str">
        <f t="shared" si="1"/>
        <v>C</v>
      </c>
      <c r="E51" s="4">
        <f t="shared" si="2"/>
        <v>2</v>
      </c>
      <c r="F51" s="4">
        <f t="shared" si="3"/>
        <v>4</v>
      </c>
      <c r="G51" s="4">
        <f t="shared" si="6"/>
        <v>25.8</v>
      </c>
    </row>
    <row r="52">
      <c r="A52" s="2" t="s">
        <v>57</v>
      </c>
      <c r="B52" s="5">
        <v>3.0</v>
      </c>
      <c r="C52" s="6">
        <v>16.0</v>
      </c>
      <c r="D52" s="4" t="str">
        <f t="shared" si="1"/>
        <v>A</v>
      </c>
      <c r="E52" s="4">
        <f t="shared" si="2"/>
        <v>4</v>
      </c>
      <c r="F52" s="4">
        <f t="shared" si="3"/>
        <v>12</v>
      </c>
      <c r="G52" s="4">
        <f t="shared" si="6"/>
        <v>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F1" s="1" t="s">
        <v>0</v>
      </c>
    </row>
    <row r="2">
      <c r="A2" s="2"/>
      <c r="B2" s="3"/>
      <c r="C2" s="3"/>
    </row>
    <row r="3">
      <c r="A3" s="2"/>
      <c r="B3" s="3"/>
      <c r="C3" s="3"/>
    </row>
    <row r="4">
      <c r="A4" s="2"/>
      <c r="B4" s="3"/>
      <c r="C4" s="3"/>
      <c r="H4" s="1" t="s">
        <v>4</v>
      </c>
      <c r="I4" s="4">
        <f>I7/I6</f>
        <v>3.388059701</v>
      </c>
    </row>
    <row r="5">
      <c r="A5" s="2"/>
      <c r="B5" s="3"/>
      <c r="C5" s="3"/>
      <c r="H5" s="1" t="s">
        <v>6</v>
      </c>
      <c r="I5" s="4">
        <f>I8/I6</f>
        <v>16.21044776</v>
      </c>
    </row>
    <row r="6">
      <c r="A6" s="2"/>
      <c r="B6" s="3"/>
      <c r="C6" s="3"/>
      <c r="H6" s="1" t="s">
        <v>8</v>
      </c>
      <c r="I6" s="4">
        <f>sum(B2:B52)</f>
        <v>67</v>
      </c>
    </row>
    <row r="7">
      <c r="A7" s="2"/>
      <c r="B7" s="3"/>
      <c r="C7" s="3"/>
      <c r="H7" s="1" t="s">
        <v>10</v>
      </c>
      <c r="I7" s="4">
        <f>sum(F2:F52)</f>
        <v>227</v>
      </c>
    </row>
    <row r="8">
      <c r="A8" s="2"/>
      <c r="B8" s="3"/>
      <c r="C8" s="3"/>
      <c r="H8" s="1" t="s">
        <v>10</v>
      </c>
      <c r="I8" s="4">
        <f>sum(G2:G52)</f>
        <v>1086.1</v>
      </c>
    </row>
    <row r="9">
      <c r="A9" s="2"/>
      <c r="B9" s="3"/>
      <c r="C9" s="3"/>
    </row>
    <row r="10">
      <c r="A10" s="2"/>
      <c r="B10" s="3"/>
      <c r="C10" s="3"/>
    </row>
    <row r="11">
      <c r="A11" s="2"/>
      <c r="B11" s="3"/>
      <c r="C11" s="3"/>
    </row>
    <row r="12">
      <c r="A12" s="2"/>
      <c r="B12" s="3"/>
      <c r="C12" s="3"/>
    </row>
    <row r="13">
      <c r="A13" s="2"/>
      <c r="B13" s="3"/>
      <c r="C13" s="3"/>
    </row>
    <row r="14">
      <c r="A14" s="2"/>
      <c r="B14" s="3"/>
      <c r="C14" s="3"/>
    </row>
    <row r="15">
      <c r="A15" s="2"/>
      <c r="B15" s="3"/>
      <c r="C15" s="5"/>
    </row>
    <row r="16">
      <c r="A16" s="2"/>
      <c r="B16" s="3"/>
      <c r="C16" s="3"/>
    </row>
    <row r="17">
      <c r="A17" s="2"/>
      <c r="B17" s="3"/>
      <c r="C17" s="3"/>
    </row>
    <row r="18">
      <c r="A18" s="2"/>
      <c r="B18" s="3"/>
      <c r="C18" s="3"/>
    </row>
    <row r="19">
      <c r="A19" s="2"/>
      <c r="B19" s="3"/>
      <c r="C19" s="3"/>
    </row>
    <row r="20">
      <c r="A20" s="2"/>
      <c r="B20" s="5"/>
      <c r="C20" s="6"/>
    </row>
    <row r="21">
      <c r="A21" s="2"/>
      <c r="B21" s="3"/>
      <c r="C21" s="3"/>
    </row>
    <row r="22">
      <c r="A22" s="2"/>
      <c r="B22" s="3"/>
      <c r="C22" s="3"/>
    </row>
    <row r="23">
      <c r="A23" s="2"/>
      <c r="B23" s="3"/>
      <c r="C23" s="3"/>
    </row>
    <row r="24">
      <c r="A24" s="2"/>
      <c r="B24" s="3"/>
      <c r="C24" s="3"/>
    </row>
    <row r="25">
      <c r="A25" s="2"/>
      <c r="B25" s="3"/>
      <c r="C25" s="3"/>
    </row>
    <row r="26">
      <c r="A26" s="2"/>
      <c r="B26" s="3"/>
      <c r="C26" s="3"/>
    </row>
    <row r="27">
      <c r="A27" s="2" t="s">
        <v>31</v>
      </c>
      <c r="B27" s="3">
        <v>3.0</v>
      </c>
      <c r="C27" s="3">
        <v>15.4</v>
      </c>
      <c r="D27" s="4" t="str">
        <f t="shared" ref="D27:D52" si="1">IF(C27&gt;=18,"A+",IF(AND(C27&lt;=17.99,C27&gt;=16),"A",IF(AND(C27&lt;=15.99,C27&gt;=14),"B",IF(AND(C27&lt;=13.99,C27&gt;=12),"C",IF(AND(C27&lt;=11.99,C27&gt;=10),"D",IF(C27="","","F"))))))</f>
        <v>B</v>
      </c>
      <c r="E27" s="4">
        <f t="shared" ref="E27:E52" si="2">IF(D27="A+",4,IF(D27="A",4,IF(D27="B",3,IF(D27="C",2,IF(D27="D",1,IF(D27="F",0,"-"))))))</f>
        <v>3</v>
      </c>
      <c r="F27" s="4">
        <f t="shared" ref="F27:F52" si="3">B27*E27</f>
        <v>9</v>
      </c>
      <c r="G27" s="4">
        <f t="shared" ref="G27:G44" si="4">C27*B27</f>
        <v>46.2</v>
      </c>
    </row>
    <row r="28">
      <c r="A28" s="2" t="s">
        <v>32</v>
      </c>
      <c r="B28" s="3">
        <v>3.0</v>
      </c>
      <c r="C28" s="3">
        <v>19.9</v>
      </c>
      <c r="D28" s="4" t="str">
        <f t="shared" si="1"/>
        <v>A+</v>
      </c>
      <c r="E28" s="4">
        <f t="shared" si="2"/>
        <v>4</v>
      </c>
      <c r="F28" s="4">
        <f t="shared" si="3"/>
        <v>12</v>
      </c>
      <c r="G28" s="4">
        <f t="shared" si="4"/>
        <v>59.7</v>
      </c>
    </row>
    <row r="29">
      <c r="A29" s="2" t="s">
        <v>33</v>
      </c>
      <c r="B29" s="3">
        <v>3.0</v>
      </c>
      <c r="C29" s="3">
        <v>18.7</v>
      </c>
      <c r="D29" s="4" t="str">
        <f t="shared" si="1"/>
        <v>A+</v>
      </c>
      <c r="E29" s="4">
        <f t="shared" si="2"/>
        <v>4</v>
      </c>
      <c r="F29" s="4">
        <f t="shared" si="3"/>
        <v>12</v>
      </c>
      <c r="G29" s="4">
        <f t="shared" si="4"/>
        <v>56.1</v>
      </c>
    </row>
    <row r="30">
      <c r="A30" s="2" t="s">
        <v>34</v>
      </c>
      <c r="B30" s="3">
        <v>3.0</v>
      </c>
      <c r="C30" s="3">
        <v>17.7</v>
      </c>
      <c r="D30" s="4" t="str">
        <f t="shared" si="1"/>
        <v>A</v>
      </c>
      <c r="E30" s="4">
        <f t="shared" si="2"/>
        <v>4</v>
      </c>
      <c r="F30" s="4">
        <f t="shared" si="3"/>
        <v>12</v>
      </c>
      <c r="G30" s="4">
        <f t="shared" si="4"/>
        <v>53.1</v>
      </c>
    </row>
    <row r="31">
      <c r="A31" s="2" t="s">
        <v>35</v>
      </c>
      <c r="B31" s="3">
        <v>4.0</v>
      </c>
      <c r="C31" s="3">
        <v>15.1</v>
      </c>
      <c r="D31" s="4" t="str">
        <f t="shared" si="1"/>
        <v>B</v>
      </c>
      <c r="E31" s="4">
        <f t="shared" si="2"/>
        <v>3</v>
      </c>
      <c r="F31" s="4">
        <f t="shared" si="3"/>
        <v>12</v>
      </c>
      <c r="G31" s="4">
        <f t="shared" si="4"/>
        <v>60.4</v>
      </c>
    </row>
    <row r="32">
      <c r="A32" s="2" t="s">
        <v>36</v>
      </c>
      <c r="B32" s="3">
        <v>2.0</v>
      </c>
      <c r="C32" s="3">
        <v>20.0</v>
      </c>
      <c r="D32" s="4" t="str">
        <f t="shared" si="1"/>
        <v>A+</v>
      </c>
      <c r="E32" s="4">
        <f t="shared" si="2"/>
        <v>4</v>
      </c>
      <c r="F32" s="4">
        <f t="shared" si="3"/>
        <v>8</v>
      </c>
      <c r="G32" s="4">
        <f t="shared" si="4"/>
        <v>40</v>
      </c>
    </row>
    <row r="33">
      <c r="A33" s="2" t="s">
        <v>37</v>
      </c>
      <c r="B33" s="3">
        <v>2.0</v>
      </c>
      <c r="C33" s="3">
        <v>19.0</v>
      </c>
      <c r="D33" s="4" t="str">
        <f t="shared" si="1"/>
        <v>A+</v>
      </c>
      <c r="E33" s="4">
        <f t="shared" si="2"/>
        <v>4</v>
      </c>
      <c r="F33" s="4">
        <f t="shared" si="3"/>
        <v>8</v>
      </c>
      <c r="G33" s="4">
        <f t="shared" si="4"/>
        <v>38</v>
      </c>
    </row>
    <row r="34">
      <c r="A34" s="2" t="s">
        <v>38</v>
      </c>
      <c r="B34" s="3">
        <v>3.0</v>
      </c>
      <c r="C34" s="3">
        <v>11.1</v>
      </c>
      <c r="D34" s="4" t="str">
        <f t="shared" si="1"/>
        <v>D</v>
      </c>
      <c r="E34" s="4">
        <f t="shared" si="2"/>
        <v>1</v>
      </c>
      <c r="F34" s="4">
        <f t="shared" si="3"/>
        <v>3</v>
      </c>
      <c r="G34" s="4">
        <f t="shared" si="4"/>
        <v>33.3</v>
      </c>
    </row>
    <row r="35">
      <c r="A35" s="2" t="s">
        <v>39</v>
      </c>
      <c r="B35" s="3">
        <v>3.0</v>
      </c>
      <c r="C35" s="3">
        <v>18.4</v>
      </c>
      <c r="D35" s="4" t="str">
        <f t="shared" si="1"/>
        <v>A+</v>
      </c>
      <c r="E35" s="4">
        <f t="shared" si="2"/>
        <v>4</v>
      </c>
      <c r="F35" s="4">
        <f t="shared" si="3"/>
        <v>12</v>
      </c>
      <c r="G35" s="4">
        <f t="shared" si="4"/>
        <v>55.2</v>
      </c>
    </row>
    <row r="36">
      <c r="A36" s="2" t="s">
        <v>40</v>
      </c>
      <c r="B36" s="3">
        <v>4.0</v>
      </c>
      <c r="C36" s="3">
        <v>13.8</v>
      </c>
      <c r="D36" s="4" t="str">
        <f t="shared" si="1"/>
        <v>C</v>
      </c>
      <c r="E36" s="4">
        <f t="shared" si="2"/>
        <v>2</v>
      </c>
      <c r="F36" s="4">
        <f t="shared" si="3"/>
        <v>8</v>
      </c>
      <c r="G36" s="4">
        <f t="shared" si="4"/>
        <v>55.2</v>
      </c>
    </row>
    <row r="37">
      <c r="A37" s="2" t="s">
        <v>41</v>
      </c>
      <c r="B37" s="3">
        <v>3.0</v>
      </c>
      <c r="C37" s="3">
        <v>16.5</v>
      </c>
      <c r="D37" s="4" t="str">
        <f t="shared" si="1"/>
        <v>A</v>
      </c>
      <c r="E37" s="4">
        <f t="shared" si="2"/>
        <v>4</v>
      </c>
      <c r="F37" s="4">
        <f t="shared" si="3"/>
        <v>12</v>
      </c>
      <c r="G37" s="4">
        <f t="shared" si="4"/>
        <v>49.5</v>
      </c>
    </row>
    <row r="38">
      <c r="A38" s="2" t="s">
        <v>42</v>
      </c>
      <c r="B38" s="3">
        <v>1.0</v>
      </c>
      <c r="C38" s="3">
        <v>16.0</v>
      </c>
      <c r="D38" s="4" t="str">
        <f t="shared" si="1"/>
        <v>A</v>
      </c>
      <c r="E38" s="4">
        <f t="shared" si="2"/>
        <v>4</v>
      </c>
      <c r="F38" s="4">
        <f t="shared" si="3"/>
        <v>4</v>
      </c>
      <c r="G38" s="4">
        <f t="shared" si="4"/>
        <v>16</v>
      </c>
    </row>
    <row r="39">
      <c r="A39" s="2" t="s">
        <v>43</v>
      </c>
      <c r="B39" s="3">
        <v>1.0</v>
      </c>
      <c r="C39" s="3">
        <v>17.0</v>
      </c>
      <c r="D39" s="4" t="str">
        <f t="shared" si="1"/>
        <v>A</v>
      </c>
      <c r="E39" s="4">
        <f t="shared" si="2"/>
        <v>4</v>
      </c>
      <c r="F39" s="4">
        <f t="shared" si="3"/>
        <v>4</v>
      </c>
      <c r="G39" s="4">
        <f t="shared" si="4"/>
        <v>17</v>
      </c>
    </row>
    <row r="40">
      <c r="A40" s="2" t="s">
        <v>44</v>
      </c>
      <c r="B40" s="3">
        <v>2.0</v>
      </c>
      <c r="C40" s="3">
        <v>17.5</v>
      </c>
      <c r="D40" s="4" t="str">
        <f t="shared" si="1"/>
        <v>A</v>
      </c>
      <c r="E40" s="4">
        <f t="shared" si="2"/>
        <v>4</v>
      </c>
      <c r="F40" s="4">
        <f t="shared" si="3"/>
        <v>8</v>
      </c>
      <c r="G40" s="4">
        <f t="shared" si="4"/>
        <v>35</v>
      </c>
    </row>
    <row r="41">
      <c r="A41" s="2" t="s">
        <v>45</v>
      </c>
      <c r="B41" s="3">
        <v>3.0</v>
      </c>
      <c r="C41" s="3">
        <v>16.0</v>
      </c>
      <c r="D41" s="4" t="str">
        <f t="shared" si="1"/>
        <v>A</v>
      </c>
      <c r="E41" s="4">
        <f t="shared" si="2"/>
        <v>4</v>
      </c>
      <c r="F41" s="4">
        <f t="shared" si="3"/>
        <v>12</v>
      </c>
      <c r="G41" s="4">
        <f t="shared" si="4"/>
        <v>48</v>
      </c>
    </row>
    <row r="42">
      <c r="A42" s="2" t="s">
        <v>46</v>
      </c>
      <c r="B42" s="3">
        <v>3.0</v>
      </c>
      <c r="C42" s="3">
        <v>17.2</v>
      </c>
      <c r="D42" s="4" t="str">
        <f t="shared" si="1"/>
        <v>A</v>
      </c>
      <c r="E42" s="4">
        <f t="shared" si="2"/>
        <v>4</v>
      </c>
      <c r="F42" s="4">
        <f t="shared" si="3"/>
        <v>12</v>
      </c>
      <c r="G42" s="4">
        <f t="shared" si="4"/>
        <v>51.6</v>
      </c>
    </row>
    <row r="43">
      <c r="A43" s="2" t="s">
        <v>47</v>
      </c>
      <c r="B43" s="3">
        <v>3.0</v>
      </c>
      <c r="C43" s="3">
        <v>18.5</v>
      </c>
      <c r="D43" s="4" t="str">
        <f t="shared" si="1"/>
        <v>A+</v>
      </c>
      <c r="E43" s="4">
        <f t="shared" si="2"/>
        <v>4</v>
      </c>
      <c r="F43" s="4">
        <f t="shared" si="3"/>
        <v>12</v>
      </c>
      <c r="G43" s="4">
        <f t="shared" si="4"/>
        <v>55.5</v>
      </c>
    </row>
    <row r="44">
      <c r="A44" s="2" t="s">
        <v>48</v>
      </c>
      <c r="B44" s="3">
        <v>3.0</v>
      </c>
      <c r="C44" s="3">
        <v>16.8</v>
      </c>
      <c r="D44" s="4" t="str">
        <f t="shared" si="1"/>
        <v>A</v>
      </c>
      <c r="E44" s="4">
        <f t="shared" si="2"/>
        <v>4</v>
      </c>
      <c r="F44" s="4">
        <f t="shared" si="3"/>
        <v>12</v>
      </c>
      <c r="G44" s="4">
        <f t="shared" si="4"/>
        <v>50.4</v>
      </c>
    </row>
    <row r="45">
      <c r="A45" s="2" t="s">
        <v>49</v>
      </c>
      <c r="B45" s="3">
        <v>0.0</v>
      </c>
      <c r="C45" s="6" t="s">
        <v>50</v>
      </c>
      <c r="D45" s="4" t="str">
        <f t="shared" si="1"/>
        <v>A+</v>
      </c>
      <c r="E45" s="4">
        <f t="shared" si="2"/>
        <v>4</v>
      </c>
      <c r="F45" s="4">
        <f t="shared" si="3"/>
        <v>0</v>
      </c>
    </row>
    <row r="46">
      <c r="A46" s="2" t="s">
        <v>51</v>
      </c>
      <c r="B46" s="3">
        <v>1.0</v>
      </c>
      <c r="C46" s="3">
        <v>14.5</v>
      </c>
      <c r="D46" s="4" t="str">
        <f t="shared" si="1"/>
        <v>B</v>
      </c>
      <c r="E46" s="4">
        <f t="shared" si="2"/>
        <v>3</v>
      </c>
      <c r="F46" s="4">
        <f t="shared" si="3"/>
        <v>3</v>
      </c>
      <c r="G46" s="4">
        <f t="shared" ref="G46:G52" si="5">C46*B46</f>
        <v>14.5</v>
      </c>
    </row>
    <row r="47">
      <c r="A47" s="2" t="s">
        <v>52</v>
      </c>
      <c r="B47" s="3">
        <v>3.0</v>
      </c>
      <c r="C47" s="3">
        <v>14.1</v>
      </c>
      <c r="D47" s="4" t="str">
        <f t="shared" si="1"/>
        <v>B</v>
      </c>
      <c r="E47" s="4">
        <f t="shared" si="2"/>
        <v>3</v>
      </c>
      <c r="F47" s="4">
        <f t="shared" si="3"/>
        <v>9</v>
      </c>
      <c r="G47" s="4">
        <f t="shared" si="5"/>
        <v>42.3</v>
      </c>
    </row>
    <row r="48">
      <c r="A48" s="2" t="s">
        <v>53</v>
      </c>
      <c r="B48" s="3">
        <v>3.0</v>
      </c>
      <c r="C48" s="3">
        <v>15.5</v>
      </c>
      <c r="D48" s="4" t="str">
        <f t="shared" si="1"/>
        <v>B</v>
      </c>
      <c r="E48" s="4">
        <f t="shared" si="2"/>
        <v>3</v>
      </c>
      <c r="F48" s="4">
        <f t="shared" si="3"/>
        <v>9</v>
      </c>
      <c r="G48" s="4">
        <f t="shared" si="5"/>
        <v>46.5</v>
      </c>
    </row>
    <row r="49">
      <c r="A49" s="2" t="s">
        <v>54</v>
      </c>
      <c r="B49" s="3">
        <v>3.0</v>
      </c>
      <c r="C49" s="3">
        <v>15.2</v>
      </c>
      <c r="D49" s="4" t="str">
        <f t="shared" si="1"/>
        <v>B</v>
      </c>
      <c r="E49" s="4">
        <f t="shared" si="2"/>
        <v>3</v>
      </c>
      <c r="F49" s="4">
        <f t="shared" si="3"/>
        <v>9</v>
      </c>
      <c r="G49" s="4">
        <f t="shared" si="5"/>
        <v>45.6</v>
      </c>
    </row>
    <row r="50">
      <c r="A50" s="2" t="s">
        <v>55</v>
      </c>
      <c r="B50" s="3">
        <v>3.0</v>
      </c>
      <c r="C50" s="3">
        <v>14.4</v>
      </c>
      <c r="D50" s="4" t="str">
        <f t="shared" si="1"/>
        <v>B</v>
      </c>
      <c r="E50" s="4">
        <f t="shared" si="2"/>
        <v>3</v>
      </c>
      <c r="F50" s="4">
        <f t="shared" si="3"/>
        <v>9</v>
      </c>
      <c r="G50" s="4">
        <f t="shared" si="5"/>
        <v>43.2</v>
      </c>
    </row>
    <row r="51">
      <c r="A51" s="2" t="s">
        <v>56</v>
      </c>
      <c r="B51" s="3">
        <v>2.0</v>
      </c>
      <c r="C51" s="3">
        <v>12.9</v>
      </c>
      <c r="D51" s="4" t="str">
        <f t="shared" si="1"/>
        <v>C</v>
      </c>
      <c r="E51" s="4">
        <f t="shared" si="2"/>
        <v>2</v>
      </c>
      <c r="F51" s="4">
        <f t="shared" si="3"/>
        <v>4</v>
      </c>
      <c r="G51" s="4">
        <f t="shared" si="5"/>
        <v>25.8</v>
      </c>
    </row>
    <row r="52">
      <c r="A52" s="2" t="s">
        <v>57</v>
      </c>
      <c r="B52" s="5">
        <v>3.0</v>
      </c>
      <c r="C52" s="6">
        <v>16.0</v>
      </c>
      <c r="D52" s="4" t="str">
        <f t="shared" si="1"/>
        <v>A</v>
      </c>
      <c r="E52" s="4">
        <f t="shared" si="2"/>
        <v>4</v>
      </c>
      <c r="F52" s="4">
        <f t="shared" si="3"/>
        <v>12</v>
      </c>
      <c r="G52" s="4">
        <f t="shared" si="5"/>
        <v>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2">
      <c r="A2" s="2"/>
      <c r="B2" s="3"/>
      <c r="C2" s="3"/>
    </row>
    <row r="3">
      <c r="A3" s="2"/>
      <c r="B3" s="3"/>
      <c r="C3" s="3"/>
    </row>
    <row r="4">
      <c r="A4" s="2"/>
      <c r="B4" s="3"/>
      <c r="C4" s="3"/>
      <c r="H4" s="1" t="s">
        <v>4</v>
      </c>
      <c r="I4" s="4">
        <f>I7/I6</f>
        <v>3.786885246</v>
      </c>
    </row>
    <row r="5">
      <c r="A5" s="2"/>
      <c r="B5" s="3"/>
      <c r="C5" s="3"/>
      <c r="H5" s="1" t="s">
        <v>6</v>
      </c>
      <c r="I5" s="4">
        <f>I8/I6</f>
        <v>16.88360656</v>
      </c>
    </row>
    <row r="6">
      <c r="A6" s="2" t="s">
        <v>7</v>
      </c>
      <c r="B6" s="3">
        <v>2.0</v>
      </c>
      <c r="C6" s="3">
        <v>17.5</v>
      </c>
      <c r="D6" s="4" t="str">
        <f t="shared" ref="D6:D7" si="1">IF(C6&gt;=18,"A+",IF(AND(C6&lt;=17.99,C6&gt;=16),"A",IF(AND(C6&lt;=15.99,C6&gt;=14),"B",IF(AND(C6&lt;=13.99,C6&gt;=12),"C",IF(AND(C6&lt;=11.99,C6&gt;=10),"D",IF(C6="","","F"))))))</f>
        <v>A</v>
      </c>
      <c r="E6" s="4">
        <f t="shared" ref="E6:E7" si="2">IF(D6="A+",4,IF(D6="A",4,IF(D6="B",3,IF(D6="C",2,IF(D6="D",1,IF(D6="F",0,"-"))))))</f>
        <v>4</v>
      </c>
      <c r="F6" s="4">
        <f t="shared" ref="F6:F7" si="3">B6*E6</f>
        <v>8</v>
      </c>
      <c r="G6" s="4">
        <f t="shared" ref="G6:G7" si="4">C6*B6</f>
        <v>35</v>
      </c>
      <c r="H6" s="1" t="s">
        <v>8</v>
      </c>
      <c r="I6" s="4">
        <f>sum(B2:B52)</f>
        <v>61</v>
      </c>
    </row>
    <row r="7">
      <c r="A7" s="2" t="s">
        <v>9</v>
      </c>
      <c r="B7" s="3">
        <v>3.0</v>
      </c>
      <c r="C7" s="3">
        <v>16.5</v>
      </c>
      <c r="D7" s="4" t="str">
        <f t="shared" si="1"/>
        <v>A</v>
      </c>
      <c r="E7" s="4">
        <f t="shared" si="2"/>
        <v>4</v>
      </c>
      <c r="F7" s="4">
        <f t="shared" si="3"/>
        <v>12</v>
      </c>
      <c r="G7" s="4">
        <f t="shared" si="4"/>
        <v>49.5</v>
      </c>
      <c r="H7" s="1" t="s">
        <v>10</v>
      </c>
      <c r="I7" s="4">
        <f>sum(F2:F52)</f>
        <v>231</v>
      </c>
    </row>
    <row r="8">
      <c r="A8" s="2"/>
      <c r="B8" s="3"/>
      <c r="C8" s="3"/>
      <c r="H8" s="1" t="s">
        <v>10</v>
      </c>
      <c r="I8" s="4">
        <f>sum(G2:G52)</f>
        <v>1029.9</v>
      </c>
    </row>
    <row r="9">
      <c r="A9" s="2"/>
      <c r="B9" s="3"/>
      <c r="C9" s="3"/>
    </row>
    <row r="10">
      <c r="A10" s="2"/>
      <c r="B10" s="3"/>
      <c r="C10" s="3"/>
    </row>
    <row r="11">
      <c r="A11" s="2" t="s">
        <v>14</v>
      </c>
      <c r="B11" s="3">
        <v>3.0</v>
      </c>
      <c r="C11" s="3">
        <v>17.0</v>
      </c>
      <c r="D11" s="4" t="str">
        <f t="shared" ref="D11:D12" si="5">IF(C11&gt;=18,"A+",IF(AND(C11&lt;=17.99,C11&gt;=16),"A",IF(AND(C11&lt;=15.99,C11&gt;=14),"B",IF(AND(C11&lt;=13.99,C11&gt;=12),"C",IF(AND(C11&lt;=11.99,C11&gt;=10),"D",IF(C11="","","F"))))))</f>
        <v>A</v>
      </c>
      <c r="E11" s="4">
        <f t="shared" ref="E11:E12" si="6">IF(D11="A+",4,IF(D11="A",4,IF(D11="B",3,IF(D11="C",2,IF(D11="D",1,IF(D11="F",0,"-"))))))</f>
        <v>4</v>
      </c>
      <c r="F11" s="4">
        <f t="shared" ref="F11:F12" si="7">B11*E11</f>
        <v>12</v>
      </c>
      <c r="G11" s="4">
        <f t="shared" ref="G11:G12" si="8">C11*B11</f>
        <v>51</v>
      </c>
    </row>
    <row r="12">
      <c r="A12" s="2" t="s">
        <v>15</v>
      </c>
      <c r="B12" s="3">
        <v>2.0</v>
      </c>
      <c r="C12" s="3">
        <v>16.5</v>
      </c>
      <c r="D12" s="4" t="str">
        <f t="shared" si="5"/>
        <v>A</v>
      </c>
      <c r="E12" s="4">
        <f t="shared" si="6"/>
        <v>4</v>
      </c>
      <c r="F12" s="4">
        <f t="shared" si="7"/>
        <v>8</v>
      </c>
      <c r="G12" s="4">
        <f t="shared" si="8"/>
        <v>33</v>
      </c>
    </row>
    <row r="13">
      <c r="A13" s="2"/>
      <c r="B13" s="3"/>
      <c r="C13" s="3"/>
    </row>
    <row r="14">
      <c r="A14" s="2"/>
      <c r="B14" s="3"/>
      <c r="C14" s="3"/>
    </row>
    <row r="15">
      <c r="A15" s="2"/>
      <c r="B15" s="3"/>
      <c r="C15" s="5"/>
    </row>
    <row r="16">
      <c r="A16" s="2"/>
      <c r="B16" s="3"/>
      <c r="C16" s="3"/>
    </row>
    <row r="17">
      <c r="A17" s="2"/>
      <c r="B17" s="3"/>
      <c r="C17" s="3"/>
    </row>
    <row r="18">
      <c r="A18" s="2"/>
      <c r="B18" s="3"/>
      <c r="C18" s="3"/>
    </row>
    <row r="19">
      <c r="A19" s="2"/>
      <c r="B19" s="3"/>
      <c r="C19" s="3"/>
    </row>
    <row r="20">
      <c r="A20" s="2"/>
      <c r="B20" s="5"/>
      <c r="C20" s="6"/>
    </row>
    <row r="21">
      <c r="A21" s="2" t="s">
        <v>25</v>
      </c>
      <c r="B21" s="3">
        <v>2.0</v>
      </c>
      <c r="C21" s="3">
        <v>17.7</v>
      </c>
      <c r="D21" s="4" t="str">
        <f t="shared" ref="D21:D23" si="9">IF(C21&gt;=18,"A+",IF(AND(C21&lt;=17.99,C21&gt;=16),"A",IF(AND(C21&lt;=15.99,C21&gt;=14),"B",IF(AND(C21&lt;=13.99,C21&gt;=12),"C",IF(AND(C21&lt;=11.99,C21&gt;=10),"D",IF(C21="","","F"))))))</f>
        <v>A</v>
      </c>
      <c r="E21" s="4">
        <f t="shared" ref="E21:E23" si="10">IF(D21="A+",4,IF(D21="A",4,IF(D21="B",3,IF(D21="C",2,IF(D21="D",1,IF(D21="F",0,"-"))))))</f>
        <v>4</v>
      </c>
      <c r="F21" s="4">
        <f t="shared" ref="F21:F23" si="11">B21*E21</f>
        <v>8</v>
      </c>
      <c r="G21" s="4">
        <f t="shared" ref="G21:G23" si="12">C21*B21</f>
        <v>35.4</v>
      </c>
    </row>
    <row r="22">
      <c r="A22" s="2" t="s">
        <v>26</v>
      </c>
      <c r="B22" s="3">
        <v>3.0</v>
      </c>
      <c r="C22" s="3">
        <v>17.4</v>
      </c>
      <c r="D22" s="4" t="str">
        <f t="shared" si="9"/>
        <v>A</v>
      </c>
      <c r="E22" s="4">
        <f t="shared" si="10"/>
        <v>4</v>
      </c>
      <c r="F22" s="4">
        <f t="shared" si="11"/>
        <v>12</v>
      </c>
      <c r="G22" s="4">
        <f t="shared" si="12"/>
        <v>52.2</v>
      </c>
    </row>
    <row r="23">
      <c r="A23" s="2" t="s">
        <v>27</v>
      </c>
      <c r="B23" s="3">
        <v>3.0</v>
      </c>
      <c r="C23" s="3">
        <v>16.0</v>
      </c>
      <c r="D23" s="4" t="str">
        <f t="shared" si="9"/>
        <v>A</v>
      </c>
      <c r="E23" s="4">
        <f t="shared" si="10"/>
        <v>4</v>
      </c>
      <c r="F23" s="4">
        <f t="shared" si="11"/>
        <v>12</v>
      </c>
      <c r="G23" s="4">
        <f t="shared" si="12"/>
        <v>48</v>
      </c>
    </row>
    <row r="24">
      <c r="A24" s="2"/>
      <c r="B24" s="3"/>
      <c r="C24" s="3"/>
    </row>
    <row r="25">
      <c r="A25" s="2"/>
      <c r="B25" s="3"/>
      <c r="C25" s="3"/>
    </row>
    <row r="26">
      <c r="A26" s="2"/>
      <c r="B26" s="3"/>
      <c r="C26" s="3"/>
    </row>
    <row r="27">
      <c r="A27" s="2" t="s">
        <v>31</v>
      </c>
      <c r="B27" s="3">
        <v>3.0</v>
      </c>
      <c r="C27" s="3">
        <v>15.4</v>
      </c>
      <c r="D27" s="4" t="str">
        <f t="shared" ref="D27:D31" si="13">IF(C27&gt;=18,"A+",IF(AND(C27&lt;=17.99,C27&gt;=16),"A",IF(AND(C27&lt;=15.99,C27&gt;=14),"B",IF(AND(C27&lt;=13.99,C27&gt;=12),"C",IF(AND(C27&lt;=11.99,C27&gt;=10),"D",IF(C27="","","F"))))))</f>
        <v>B</v>
      </c>
      <c r="E27" s="4">
        <f t="shared" ref="E27:E31" si="14">IF(D27="A+",4,IF(D27="A",4,IF(D27="B",3,IF(D27="C",2,IF(D27="D",1,IF(D27="F",0,"-"))))))</f>
        <v>3</v>
      </c>
      <c r="F27" s="4">
        <f t="shared" ref="F27:F31" si="15">B27*E27</f>
        <v>9</v>
      </c>
      <c r="G27" s="4">
        <f t="shared" ref="G27:G31" si="16">C27*B27</f>
        <v>46.2</v>
      </c>
    </row>
    <row r="28">
      <c r="A28" s="2" t="s">
        <v>32</v>
      </c>
      <c r="B28" s="3">
        <v>3.0</v>
      </c>
      <c r="C28" s="3">
        <v>19.9</v>
      </c>
      <c r="D28" s="4" t="str">
        <f t="shared" si="13"/>
        <v>A+</v>
      </c>
      <c r="E28" s="4">
        <f t="shared" si="14"/>
        <v>4</v>
      </c>
      <c r="F28" s="4">
        <f t="shared" si="15"/>
        <v>12</v>
      </c>
      <c r="G28" s="4">
        <f t="shared" si="16"/>
        <v>59.7</v>
      </c>
    </row>
    <row r="29">
      <c r="A29" s="2" t="s">
        <v>33</v>
      </c>
      <c r="B29" s="3">
        <v>3.0</v>
      </c>
      <c r="C29" s="3">
        <v>18.7</v>
      </c>
      <c r="D29" s="4" t="str">
        <f t="shared" si="13"/>
        <v>A+</v>
      </c>
      <c r="E29" s="4">
        <f t="shared" si="14"/>
        <v>4</v>
      </c>
      <c r="F29" s="4">
        <f t="shared" si="15"/>
        <v>12</v>
      </c>
      <c r="G29" s="4">
        <f t="shared" si="16"/>
        <v>56.1</v>
      </c>
    </row>
    <row r="30">
      <c r="A30" s="2" t="s">
        <v>34</v>
      </c>
      <c r="B30" s="3">
        <v>3.0</v>
      </c>
      <c r="C30" s="3">
        <v>17.7</v>
      </c>
      <c r="D30" s="4" t="str">
        <f t="shared" si="13"/>
        <v>A</v>
      </c>
      <c r="E30" s="4">
        <f t="shared" si="14"/>
        <v>4</v>
      </c>
      <c r="F30" s="4">
        <f t="shared" si="15"/>
        <v>12</v>
      </c>
      <c r="G30" s="4">
        <f t="shared" si="16"/>
        <v>53.1</v>
      </c>
    </row>
    <row r="31">
      <c r="A31" s="2" t="s">
        <v>35</v>
      </c>
      <c r="B31" s="3">
        <v>4.0</v>
      </c>
      <c r="C31" s="3">
        <v>15.1</v>
      </c>
      <c r="D31" s="4" t="str">
        <f t="shared" si="13"/>
        <v>B</v>
      </c>
      <c r="E31" s="4">
        <f t="shared" si="14"/>
        <v>3</v>
      </c>
      <c r="F31" s="4">
        <f t="shared" si="15"/>
        <v>12</v>
      </c>
      <c r="G31" s="4">
        <f t="shared" si="16"/>
        <v>60.4</v>
      </c>
    </row>
    <row r="32">
      <c r="A32" s="2"/>
      <c r="B32" s="3"/>
      <c r="C32" s="3"/>
    </row>
    <row r="33">
      <c r="A33" s="2"/>
      <c r="B33" s="3"/>
      <c r="C33" s="3"/>
    </row>
    <row r="34">
      <c r="A34" s="2"/>
      <c r="B34" s="3"/>
      <c r="C34" s="3"/>
    </row>
    <row r="35">
      <c r="A35" s="2" t="s">
        <v>39</v>
      </c>
      <c r="B35" s="3">
        <v>3.0</v>
      </c>
      <c r="C35" s="3">
        <v>18.4</v>
      </c>
      <c r="D35" s="4" t="str">
        <f>IF(C35&gt;=18,"A+",IF(AND(C35&lt;=17.99,C35&gt;=16),"A",IF(AND(C35&lt;=15.99,C35&gt;=14),"B",IF(AND(C35&lt;=13.99,C35&gt;=12),"C",IF(AND(C35&lt;=11.99,C35&gt;=10),"D",IF(C35="","","F"))))))</f>
        <v>A+</v>
      </c>
      <c r="E35" s="4">
        <f>IF(D35="A+",4,IF(D35="A",4,IF(D35="B",3,IF(D35="C",2,IF(D35="D",1,IF(D35="F",0,"-"))))))</f>
        <v>4</v>
      </c>
      <c r="F35" s="4">
        <f>B35*E35</f>
        <v>12</v>
      </c>
      <c r="G35" s="4">
        <f>C35*B35</f>
        <v>55.2</v>
      </c>
    </row>
    <row r="36">
      <c r="A36" s="2"/>
      <c r="B36" s="3"/>
      <c r="C36" s="3"/>
    </row>
    <row r="37">
      <c r="A37" s="2" t="s">
        <v>41</v>
      </c>
      <c r="B37" s="3">
        <v>3.0</v>
      </c>
      <c r="C37" s="3">
        <v>16.5</v>
      </c>
      <c r="D37" s="4" t="str">
        <f>IF(C37&gt;=18,"A+",IF(AND(C37&lt;=17.99,C37&gt;=16),"A",IF(AND(C37&lt;=15.99,C37&gt;=14),"B",IF(AND(C37&lt;=13.99,C37&gt;=12),"C",IF(AND(C37&lt;=11.99,C37&gt;=10),"D",IF(C37="","","F"))))))</f>
        <v>A</v>
      </c>
      <c r="E37" s="4">
        <f>IF(D37="A+",4,IF(D37="A",4,IF(D37="B",3,IF(D37="C",2,IF(D37="D",1,IF(D37="F",0,"-"))))))</f>
        <v>4</v>
      </c>
      <c r="F37" s="4">
        <f>B37*E37</f>
        <v>12</v>
      </c>
      <c r="G37" s="4">
        <f>C37*B37</f>
        <v>49.5</v>
      </c>
    </row>
    <row r="38">
      <c r="A38" s="2"/>
      <c r="B38" s="3"/>
      <c r="C38" s="3"/>
    </row>
    <row r="39">
      <c r="A39" s="2"/>
      <c r="B39" s="3"/>
      <c r="C39" s="3"/>
    </row>
    <row r="40">
      <c r="A40" s="2"/>
      <c r="B40" s="3"/>
      <c r="C40" s="3"/>
    </row>
    <row r="41">
      <c r="A41" s="2" t="s">
        <v>45</v>
      </c>
      <c r="B41" s="3">
        <v>3.0</v>
      </c>
      <c r="C41" s="3">
        <v>16.0</v>
      </c>
      <c r="D41" s="4" t="str">
        <f t="shared" ref="D41:D44" si="17">IF(C41&gt;=18,"A+",IF(AND(C41&lt;=17.99,C41&gt;=16),"A",IF(AND(C41&lt;=15.99,C41&gt;=14),"B",IF(AND(C41&lt;=13.99,C41&gt;=12),"C",IF(AND(C41&lt;=11.99,C41&gt;=10),"D",IF(C41="","","F"))))))</f>
        <v>A</v>
      </c>
      <c r="E41" s="4">
        <f t="shared" ref="E41:E44" si="18">IF(D41="A+",4,IF(D41="A",4,IF(D41="B",3,IF(D41="C",2,IF(D41="D",1,IF(D41="F",0,"-"))))))</f>
        <v>4</v>
      </c>
      <c r="F41" s="4">
        <f t="shared" ref="F41:F44" si="19">B41*E41</f>
        <v>12</v>
      </c>
      <c r="G41" s="4">
        <f t="shared" ref="G41:G44" si="20">C41*B41</f>
        <v>48</v>
      </c>
    </row>
    <row r="42">
      <c r="A42" s="2" t="s">
        <v>46</v>
      </c>
      <c r="B42" s="3">
        <v>3.0</v>
      </c>
      <c r="C42" s="3">
        <v>17.2</v>
      </c>
      <c r="D42" s="4" t="str">
        <f t="shared" si="17"/>
        <v>A</v>
      </c>
      <c r="E42" s="4">
        <f t="shared" si="18"/>
        <v>4</v>
      </c>
      <c r="F42" s="4">
        <f t="shared" si="19"/>
        <v>12</v>
      </c>
      <c r="G42" s="4">
        <f t="shared" si="20"/>
        <v>51.6</v>
      </c>
    </row>
    <row r="43">
      <c r="A43" s="2" t="s">
        <v>47</v>
      </c>
      <c r="B43" s="3">
        <v>3.0</v>
      </c>
      <c r="C43" s="3">
        <v>18.5</v>
      </c>
      <c r="D43" s="4" t="str">
        <f t="shared" si="17"/>
        <v>A+</v>
      </c>
      <c r="E43" s="4">
        <f t="shared" si="18"/>
        <v>4</v>
      </c>
      <c r="F43" s="4">
        <f t="shared" si="19"/>
        <v>12</v>
      </c>
      <c r="G43" s="4">
        <f t="shared" si="20"/>
        <v>55.5</v>
      </c>
    </row>
    <row r="44">
      <c r="A44" s="2" t="s">
        <v>48</v>
      </c>
      <c r="B44" s="3">
        <v>3.0</v>
      </c>
      <c r="C44" s="3">
        <v>16.8</v>
      </c>
      <c r="D44" s="4" t="str">
        <f t="shared" si="17"/>
        <v>A</v>
      </c>
      <c r="E44" s="4">
        <f t="shared" si="18"/>
        <v>4</v>
      </c>
      <c r="F44" s="4">
        <f t="shared" si="19"/>
        <v>12</v>
      </c>
      <c r="G44" s="4">
        <f t="shared" si="20"/>
        <v>50.4</v>
      </c>
    </row>
    <row r="45">
      <c r="A45" s="2"/>
      <c r="B45" s="3"/>
      <c r="C45" s="6"/>
    </row>
    <row r="46">
      <c r="A46" s="2"/>
      <c r="B46" s="3"/>
      <c r="C46" s="3"/>
    </row>
    <row r="47">
      <c r="A47" s="2"/>
      <c r="B47" s="3"/>
      <c r="C47" s="3"/>
    </row>
    <row r="48">
      <c r="A48" s="2" t="s">
        <v>53</v>
      </c>
      <c r="B48" s="3">
        <v>3.0</v>
      </c>
      <c r="C48" s="3">
        <v>15.5</v>
      </c>
      <c r="D48" s="4" t="str">
        <f t="shared" ref="D48:D49" si="21">IF(C48&gt;=18,"A+",IF(AND(C48&lt;=17.99,C48&gt;=16),"A",IF(AND(C48&lt;=15.99,C48&gt;=14),"B",IF(AND(C48&lt;=13.99,C48&gt;=12),"C",IF(AND(C48&lt;=11.99,C48&gt;=10),"D",IF(C48="","","F"))))))</f>
        <v>B</v>
      </c>
      <c r="E48" s="4">
        <f t="shared" ref="E48:E49" si="22">IF(D48="A+",4,IF(D48="A",4,IF(D48="B",3,IF(D48="C",2,IF(D48="D",1,IF(D48="F",0,"-"))))))</f>
        <v>3</v>
      </c>
      <c r="F48" s="4">
        <f t="shared" ref="F48:F49" si="23">B48*E48</f>
        <v>9</v>
      </c>
      <c r="G48" s="4">
        <f t="shared" ref="G48:G49" si="24">C48*B48</f>
        <v>46.5</v>
      </c>
    </row>
    <row r="49">
      <c r="A49" s="2" t="s">
        <v>54</v>
      </c>
      <c r="B49" s="3">
        <v>3.0</v>
      </c>
      <c r="C49" s="3">
        <v>15.2</v>
      </c>
      <c r="D49" s="4" t="str">
        <f t="shared" si="21"/>
        <v>B</v>
      </c>
      <c r="E49" s="4">
        <f t="shared" si="22"/>
        <v>3</v>
      </c>
      <c r="F49" s="4">
        <f t="shared" si="23"/>
        <v>9</v>
      </c>
      <c r="G49" s="4">
        <f t="shared" si="24"/>
        <v>45.6</v>
      </c>
    </row>
    <row r="50">
      <c r="A50" s="5"/>
      <c r="B50" s="3"/>
      <c r="C50" s="3"/>
    </row>
    <row r="51">
      <c r="A51" s="2"/>
      <c r="B51" s="3"/>
      <c r="C51" s="3"/>
    </row>
    <row r="52">
      <c r="A52" s="2" t="s">
        <v>57</v>
      </c>
      <c r="B52" s="5">
        <v>3.0</v>
      </c>
      <c r="C52" s="6">
        <v>16.0</v>
      </c>
      <c r="D52" s="4" t="str">
        <f>IF(C52&gt;=18,"A+",IF(AND(C52&lt;=17.99,C52&gt;=16),"A",IF(AND(C52&lt;=15.99,C52&gt;=14),"B",IF(AND(C52&lt;=13.99,C52&gt;=12),"C",IF(AND(C52&lt;=11.99,C52&gt;=10),"D",IF(C52="","","F"))))))</f>
        <v>A</v>
      </c>
      <c r="E52" s="4">
        <f>IF(D52="A+",4,IF(D52="A",4,IF(D52="B",3,IF(D52="C",2,IF(D52="D",1,IF(D52="F",0,"-"))))))</f>
        <v>4</v>
      </c>
      <c r="F52" s="4">
        <f>B52*E52</f>
        <v>12</v>
      </c>
      <c r="G52" s="4">
        <f>C52*B52</f>
        <v>48</v>
      </c>
    </row>
  </sheetData>
  <drawing r:id="rId1"/>
</worksheet>
</file>