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\Desktop\UofT\Infra GHG\Research-RSmeans\Papers and communications\Final paaper\Final serries of comments\Final\modified and sent\Final submitted\code github\Working on\"/>
    </mc:Choice>
  </mc:AlternateContent>
  <xr:revisionPtr revIDLastSave="0" documentId="13_ncr:1_{AEDEAEC2-0D16-4ED3-85F0-2FE92EAF8C69}" xr6:coauthVersionLast="45" xr6:coauthVersionMax="45" xr10:uidLastSave="{00000000-0000-0000-0000-000000000000}"/>
  <bookViews>
    <workbookView xWindow="-110" yWindow="-110" windowWidth="19420" windowHeight="10420" xr2:uid="{1C8F6933-B162-4C2F-9267-AB77AD9FD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2" i="1" l="1"/>
  <c r="W12" i="1"/>
  <c r="V12" i="1"/>
  <c r="U12" i="1"/>
  <c r="Y12" i="1" s="1"/>
  <c r="P12" i="1"/>
  <c r="O12" i="1"/>
  <c r="N12" i="1"/>
  <c r="M12" i="1"/>
  <c r="Q12" i="1" s="1"/>
  <c r="X11" i="1"/>
  <c r="W11" i="1"/>
  <c r="V11" i="1"/>
  <c r="U11" i="1"/>
  <c r="Y11" i="1" s="1"/>
  <c r="P11" i="1"/>
  <c r="O11" i="1"/>
  <c r="N11" i="1"/>
  <c r="M11" i="1"/>
  <c r="Q11" i="1" s="1"/>
  <c r="X10" i="1"/>
  <c r="W10" i="1"/>
  <c r="V10" i="1"/>
  <c r="U10" i="1"/>
  <c r="Y10" i="1" s="1"/>
  <c r="P10" i="1"/>
  <c r="O10" i="1"/>
  <c r="N10" i="1"/>
  <c r="M10" i="1"/>
  <c r="Q10" i="1" s="1"/>
  <c r="X9" i="1"/>
  <c r="W9" i="1"/>
  <c r="V9" i="1"/>
  <c r="U9" i="1"/>
  <c r="Y9" i="1" s="1"/>
  <c r="P9" i="1"/>
  <c r="O9" i="1"/>
  <c r="N9" i="1"/>
  <c r="M9" i="1"/>
  <c r="Q9" i="1" s="1"/>
  <c r="X8" i="1"/>
  <c r="W8" i="1"/>
  <c r="V8" i="1"/>
  <c r="U8" i="1"/>
  <c r="Y8" i="1" s="1"/>
  <c r="P8" i="1"/>
  <c r="O8" i="1"/>
  <c r="N8" i="1"/>
  <c r="M8" i="1"/>
  <c r="Q8" i="1" s="1"/>
  <c r="X7" i="1"/>
  <c r="W7" i="1"/>
  <c r="V7" i="1"/>
  <c r="U7" i="1"/>
  <c r="Y7" i="1" s="1"/>
  <c r="P7" i="1"/>
  <c r="O7" i="1"/>
  <c r="N7" i="1"/>
  <c r="M7" i="1"/>
  <c r="Q7" i="1" s="1"/>
  <c r="X6" i="1"/>
  <c r="W6" i="1"/>
  <c r="V6" i="1"/>
  <c r="U6" i="1"/>
  <c r="Y6" i="1" s="1"/>
  <c r="P6" i="1"/>
  <c r="O6" i="1"/>
  <c r="N6" i="1"/>
  <c r="M6" i="1"/>
  <c r="Q6" i="1" s="1"/>
  <c r="X5" i="1"/>
  <c r="W5" i="1"/>
  <c r="V5" i="1"/>
  <c r="U5" i="1"/>
  <c r="Y5" i="1" s="1"/>
  <c r="P5" i="1"/>
  <c r="O5" i="1"/>
  <c r="N5" i="1"/>
  <c r="M5" i="1"/>
  <c r="Q5" i="1" s="1"/>
  <c r="X4" i="1"/>
  <c r="W4" i="1"/>
  <c r="V4" i="1"/>
  <c r="U4" i="1"/>
  <c r="Y4" i="1" s="1"/>
  <c r="P4" i="1"/>
  <c r="O4" i="1"/>
  <c r="N4" i="1"/>
  <c r="M4" i="1"/>
  <c r="Q4" i="1" s="1"/>
  <c r="X3" i="1"/>
  <c r="W3" i="1"/>
  <c r="V3" i="1"/>
  <c r="U3" i="1"/>
  <c r="Y3" i="1" s="1"/>
  <c r="P3" i="1"/>
  <c r="O3" i="1"/>
  <c r="N3" i="1"/>
  <c r="M3" i="1"/>
  <c r="Q3" i="1" s="1"/>
  <c r="X2" i="1"/>
  <c r="W2" i="1"/>
  <c r="V2" i="1"/>
  <c r="U2" i="1"/>
  <c r="Y2" i="1" s="1"/>
  <c r="P2" i="1"/>
  <c r="O2" i="1"/>
  <c r="N2" i="1"/>
  <c r="M2" i="1"/>
  <c r="Q2" i="1" s="1"/>
</calcChain>
</file>

<file path=xl/sharedStrings.xml><?xml version="1.0" encoding="utf-8"?>
<sst xmlns="http://schemas.openxmlformats.org/spreadsheetml/2006/main" count="106" uniqueCount="57">
  <si>
    <t xml:space="preserve">
              Ext. Mat.
            </t>
  </si>
  <si>
    <t xml:space="preserve">
              Ext. Labor
            </t>
  </si>
  <si>
    <t xml:space="preserve">
              Ext. Equip.
            </t>
  </si>
  <si>
    <t xml:space="preserve">
              Ext. Total
            </t>
  </si>
  <si>
    <t xml:space="preserve">
              Mat. O&amp;P
            </t>
  </si>
  <si>
    <t xml:space="preserve">
              Labor O&amp;P
            </t>
  </si>
  <si>
    <t xml:space="preserve">
              Equip. O&amp;P
            </t>
  </si>
  <si>
    <t xml:space="preserve">
              Total O&amp;P
            </t>
  </si>
  <si>
    <t xml:space="preserve">
              Ext. Mat. O&amp;P
            </t>
  </si>
  <si>
    <t xml:space="preserve">
              Ext. Labor O&amp;P
            </t>
  </si>
  <si>
    <t xml:space="preserve">
              Ext. Equip. O&amp;P
            </t>
  </si>
  <si>
    <t xml:space="preserve">
              Ext. Total O&amp;P
            </t>
  </si>
  <si>
    <t xml:space="preserve">
              Labor Type
            </t>
  </si>
  <si>
    <t xml:space="preserve">
              Data Release
            </t>
  </si>
  <si>
    <t xml:space="preserve">
              CCI Location
            </t>
  </si>
  <si>
    <t xml:space="preserve">
              Notes
            </t>
  </si>
  <si>
    <t>Activity</t>
  </si>
  <si>
    <t>316300000000</t>
  </si>
  <si>
    <t>Bored caissons</t>
  </si>
  <si>
    <t>STD</t>
  </si>
  <si>
    <t>Year 2020</t>
  </si>
  <si>
    <t>National Average</t>
  </si>
  <si>
    <t>Bored Piles</t>
  </si>
  <si>
    <t>316326000000</t>
  </si>
  <si>
    <t>Caisson, drilled</t>
  </si>
  <si>
    <t>316326130010</t>
  </si>
  <si>
    <t>Fixed end caisson piles</t>
  </si>
  <si>
    <t>316326130015</t>
  </si>
  <si>
    <t>Fixed end caisson piles, includes excavation, concrete, 50 lb. reinforcing/C.Y., excludes mobilization, boulder removal, disposal</t>
  </si>
  <si>
    <t>316326130020</t>
  </si>
  <si>
    <t>316326130100</t>
  </si>
  <si>
    <t>Fixed end caisson piles, open style in stable ground, to 50' deep, machine drilled, includes excavation, concrete, 50 lb. reinforcing/C.Y., excludes mobilization, boulder removal, disposal</t>
  </si>
  <si>
    <t>316326130110</t>
  </si>
  <si>
    <t>Fixed end caisson piles, open style in stable ground, to 50' deep, 18" diameter, 0.065 CY/LF, machine drilled, includes excavation, concrete, 50 lb. reinforcing/C.Y., excludes mobilization, boulder removal, disposal, casings or ground water</t>
  </si>
  <si>
    <t>B43</t>
  </si>
  <si>
    <t>V.L.F.</t>
  </si>
  <si>
    <t>316326130200</t>
  </si>
  <si>
    <t>Fixed end caisson piles, open style in stable ground, to 50' deep, 24" diameter, 0.116 CY/LF, machine drilled, includes excavation, concrete, 50 lb. reinforcing/C.Y., excludes mobilization, boulder removal, disposal, casings or ground water</t>
  </si>
  <si>
    <t>316326130300</t>
  </si>
  <si>
    <t>Fixed end caisson piles, open style in stable ground, to 50' deep, 30" diameter, 0.182 CY/LF, machine drilled, includes excavation, concrete, 50 lb. reinforcing/C.Y., excludes mobilization, boulder removal, disposal, no casings or ground water</t>
  </si>
  <si>
    <t>316326130400</t>
  </si>
  <si>
    <t>Fixed end caisson piles, open style in stable ground, to 50' deep, 36" diameter, 0.262 CY/LF, machine drilled, includes excavation, concrete, 50 lb. reinforcing/C.Y., excludes mobilization, boulder removal, disposal, casings or ground water</t>
  </si>
  <si>
    <t>316326130500</t>
  </si>
  <si>
    <t>Fixed end caisson piles, open style in stable ground, to 50' deep, 48" diameter, 0.465 CY/LF, machine drilled, includes excavation, concrete, 50 lb. reinforcing/C.Y., excludes mobilization, boulder removal, disposal, casings or ground water</t>
  </si>
  <si>
    <t>Total</t>
  </si>
  <si>
    <t>Crew</t>
  </si>
  <si>
    <t>Description</t>
  </si>
  <si>
    <t>Quantity</t>
  </si>
  <si>
    <t>LineNumber</t>
  </si>
  <si>
    <t>Line Source</t>
  </si>
  <si>
    <t>SubContracted Ind.</t>
  </si>
  <si>
    <t>Daily Output</t>
  </si>
  <si>
    <t>Labor Hours</t>
  </si>
  <si>
    <t>Unit</t>
  </si>
  <si>
    <t>Material</t>
  </si>
  <si>
    <t>Labor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</si>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</sst>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BBAC-9803-4902-8B70-401D121505DA}">
  <dimension ref="A1:AD12"/>
  <sheetViews>
    <sheetView tabSelected="1" topLeftCell="D1" zoomScale="70" zoomScaleNormal="70" workbookViewId="0">
      <selection activeCell="F5" sqref="F5"/>
    </sheetView>
  </sheetViews>
  <sheetFormatPr defaultRowHeight="14.5" x14ac:dyDescent="0.35"/>
  <cols>
    <col min="1" max="30" width="8.7265625" style="6"/>
  </cols>
  <sheetData>
    <row r="1" spans="1:30" s="6" customFormat="1" x14ac:dyDescent="0.35">
      <c r="A1" s="5" t="s">
        <v>47</v>
      </c>
      <c r="B1" s="5" t="s">
        <v>48</v>
      </c>
      <c r="C1" s="5" t="s">
        <v>49</v>
      </c>
      <c r="D1" s="1" t="s">
        <v>50</v>
      </c>
      <c r="E1" s="5" t="s">
        <v>46</v>
      </c>
      <c r="F1" s="5" t="s">
        <v>45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44</v>
      </c>
      <c r="N1" s="5" t="s">
        <v>0</v>
      </c>
      <c r="O1" s="5" t="s">
        <v>1</v>
      </c>
      <c r="P1" s="5" t="s">
        <v>2</v>
      </c>
      <c r="Q1" s="5" t="s">
        <v>3</v>
      </c>
      <c r="R1" s="5" t="s">
        <v>4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9</v>
      </c>
      <c r="X1" s="5" t="s">
        <v>10</v>
      </c>
      <c r="Y1" s="5" t="s">
        <v>11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</row>
    <row r="2" spans="1:30" x14ac:dyDescent="0.35">
      <c r="A2" s="7">
        <v>0</v>
      </c>
      <c r="B2" s="2" t="s">
        <v>17</v>
      </c>
      <c r="C2" s="4"/>
      <c r="D2" s="4"/>
      <c r="E2" s="4" t="s">
        <v>18</v>
      </c>
      <c r="F2" s="7"/>
      <c r="G2" s="4">
        <v>0</v>
      </c>
      <c r="H2" s="4">
        <v>0</v>
      </c>
      <c r="I2" s="4"/>
      <c r="J2" s="3">
        <v>0</v>
      </c>
      <c r="K2" s="3">
        <v>0</v>
      </c>
      <c r="L2" s="3">
        <v>0</v>
      </c>
      <c r="M2" s="3">
        <f t="shared" ref="M2:M12" si="0">J2+K2+L2</f>
        <v>0</v>
      </c>
      <c r="N2" s="3">
        <f t="shared" ref="N2:N12" si="1">ROUND(A2*J2,2)</f>
        <v>0</v>
      </c>
      <c r="O2" s="3">
        <f t="shared" ref="O2:O12" si="2">ROUND(A2*K2,2)</f>
        <v>0</v>
      </c>
      <c r="P2" s="3">
        <f t="shared" ref="P2:P12" si="3">ROUND(A2*L2,2)</f>
        <v>0</v>
      </c>
      <c r="Q2" s="3">
        <f t="shared" ref="Q2:Q12" si="4">ROUND(M2*A2,2)</f>
        <v>0</v>
      </c>
      <c r="R2" s="3">
        <v>0</v>
      </c>
      <c r="S2" s="3">
        <v>0</v>
      </c>
      <c r="T2" s="3">
        <v>0</v>
      </c>
      <c r="U2" s="3">
        <f t="shared" ref="U2:U12" si="5">R2+S2+T2</f>
        <v>0</v>
      </c>
      <c r="V2" s="3">
        <f t="shared" ref="V2:V12" si="6">ROUND(A2*R2,2)</f>
        <v>0</v>
      </c>
      <c r="W2" s="3">
        <f t="shared" ref="W2:W12" si="7">ROUND(A2*S2,2)</f>
        <v>0</v>
      </c>
      <c r="X2" s="3">
        <f t="shared" ref="X2:X12" si="8">ROUND(A2*T2,2)</f>
        <v>0</v>
      </c>
      <c r="Y2" s="3">
        <f t="shared" ref="Y2:Y12" si="9">ROUND(A2*U2,2)</f>
        <v>0</v>
      </c>
      <c r="Z2" s="4" t="s">
        <v>19</v>
      </c>
      <c r="AA2" s="4" t="s">
        <v>20</v>
      </c>
      <c r="AB2" s="4" t="s">
        <v>21</v>
      </c>
      <c r="AC2" s="4"/>
      <c r="AD2" s="4" t="s">
        <v>22</v>
      </c>
    </row>
    <row r="3" spans="1:30" x14ac:dyDescent="0.35">
      <c r="A3" s="7">
        <v>0</v>
      </c>
      <c r="B3" s="2" t="s">
        <v>23</v>
      </c>
      <c r="C3" s="4"/>
      <c r="D3" s="4"/>
      <c r="E3" s="4" t="s">
        <v>24</v>
      </c>
      <c r="F3" s="7"/>
      <c r="G3" s="4">
        <v>0</v>
      </c>
      <c r="H3" s="4">
        <v>0</v>
      </c>
      <c r="I3" s="4"/>
      <c r="J3" s="3">
        <v>0</v>
      </c>
      <c r="K3" s="3">
        <v>0</v>
      </c>
      <c r="L3" s="3">
        <v>0</v>
      </c>
      <c r="M3" s="3">
        <f t="shared" si="0"/>
        <v>0</v>
      </c>
      <c r="N3" s="3">
        <f t="shared" si="1"/>
        <v>0</v>
      </c>
      <c r="O3" s="3">
        <f t="shared" si="2"/>
        <v>0</v>
      </c>
      <c r="P3" s="3">
        <f t="shared" si="3"/>
        <v>0</v>
      </c>
      <c r="Q3" s="3">
        <f t="shared" si="4"/>
        <v>0</v>
      </c>
      <c r="R3" s="3">
        <v>0</v>
      </c>
      <c r="S3" s="3">
        <v>0</v>
      </c>
      <c r="T3" s="3">
        <v>0</v>
      </c>
      <c r="U3" s="3">
        <f t="shared" si="5"/>
        <v>0</v>
      </c>
      <c r="V3" s="3">
        <f t="shared" si="6"/>
        <v>0</v>
      </c>
      <c r="W3" s="3">
        <f t="shared" si="7"/>
        <v>0</v>
      </c>
      <c r="X3" s="3">
        <f t="shared" si="8"/>
        <v>0</v>
      </c>
      <c r="Y3" s="3">
        <f t="shared" si="9"/>
        <v>0</v>
      </c>
      <c r="Z3" s="4" t="s">
        <v>19</v>
      </c>
      <c r="AA3" s="4" t="s">
        <v>20</v>
      </c>
      <c r="AB3" s="4" t="s">
        <v>21</v>
      </c>
      <c r="AC3" s="4"/>
      <c r="AD3" s="4" t="s">
        <v>22</v>
      </c>
    </row>
    <row r="4" spans="1:30" x14ac:dyDescent="0.35">
      <c r="A4" s="7">
        <v>0</v>
      </c>
      <c r="B4" s="2" t="s">
        <v>25</v>
      </c>
      <c r="C4" s="4"/>
      <c r="D4" s="4"/>
      <c r="E4" s="4" t="s">
        <v>26</v>
      </c>
      <c r="F4" s="7"/>
      <c r="G4" s="4">
        <v>0</v>
      </c>
      <c r="H4" s="4">
        <v>0</v>
      </c>
      <c r="I4" s="4"/>
      <c r="J4" s="3">
        <v>0</v>
      </c>
      <c r="K4" s="3">
        <v>0</v>
      </c>
      <c r="L4" s="3">
        <v>0</v>
      </c>
      <c r="M4" s="3">
        <f t="shared" si="0"/>
        <v>0</v>
      </c>
      <c r="N4" s="3">
        <f t="shared" si="1"/>
        <v>0</v>
      </c>
      <c r="O4" s="3">
        <f t="shared" si="2"/>
        <v>0</v>
      </c>
      <c r="P4" s="3">
        <f t="shared" si="3"/>
        <v>0</v>
      </c>
      <c r="Q4" s="3">
        <f t="shared" si="4"/>
        <v>0</v>
      </c>
      <c r="R4" s="3">
        <v>0</v>
      </c>
      <c r="S4" s="3">
        <v>0</v>
      </c>
      <c r="T4" s="3">
        <v>0</v>
      </c>
      <c r="U4" s="3">
        <f t="shared" si="5"/>
        <v>0</v>
      </c>
      <c r="V4" s="3">
        <f t="shared" si="6"/>
        <v>0</v>
      </c>
      <c r="W4" s="3">
        <f t="shared" si="7"/>
        <v>0</v>
      </c>
      <c r="X4" s="3">
        <f t="shared" si="8"/>
        <v>0</v>
      </c>
      <c r="Y4" s="3">
        <f t="shared" si="9"/>
        <v>0</v>
      </c>
      <c r="Z4" s="4" t="s">
        <v>19</v>
      </c>
      <c r="AA4" s="4" t="s">
        <v>20</v>
      </c>
      <c r="AB4" s="4" t="s">
        <v>21</v>
      </c>
      <c r="AC4" s="4"/>
      <c r="AD4" s="4" t="s">
        <v>22</v>
      </c>
    </row>
    <row r="5" spans="1:30" x14ac:dyDescent="0.35">
      <c r="A5" s="7">
        <v>0</v>
      </c>
      <c r="B5" s="2" t="s">
        <v>27</v>
      </c>
      <c r="C5" s="4"/>
      <c r="D5" s="4"/>
      <c r="E5" s="4" t="s">
        <v>28</v>
      </c>
      <c r="F5" s="7"/>
      <c r="G5" s="4">
        <v>0</v>
      </c>
      <c r="H5" s="4">
        <v>0</v>
      </c>
      <c r="I5" s="4"/>
      <c r="J5" s="3">
        <v>0</v>
      </c>
      <c r="K5" s="3">
        <v>0</v>
      </c>
      <c r="L5" s="3">
        <v>0</v>
      </c>
      <c r="M5" s="3">
        <f t="shared" si="0"/>
        <v>0</v>
      </c>
      <c r="N5" s="3">
        <f t="shared" si="1"/>
        <v>0</v>
      </c>
      <c r="O5" s="3">
        <f t="shared" si="2"/>
        <v>0</v>
      </c>
      <c r="P5" s="3">
        <f t="shared" si="3"/>
        <v>0</v>
      </c>
      <c r="Q5" s="3">
        <f t="shared" si="4"/>
        <v>0</v>
      </c>
      <c r="R5" s="3">
        <v>0</v>
      </c>
      <c r="S5" s="3">
        <v>0</v>
      </c>
      <c r="T5" s="3">
        <v>0</v>
      </c>
      <c r="U5" s="3">
        <f t="shared" si="5"/>
        <v>0</v>
      </c>
      <c r="V5" s="3">
        <f t="shared" si="6"/>
        <v>0</v>
      </c>
      <c r="W5" s="3">
        <f t="shared" si="7"/>
        <v>0</v>
      </c>
      <c r="X5" s="3">
        <f t="shared" si="8"/>
        <v>0</v>
      </c>
      <c r="Y5" s="3">
        <f t="shared" si="9"/>
        <v>0</v>
      </c>
      <c r="Z5" s="4" t="s">
        <v>19</v>
      </c>
      <c r="AA5" s="4" t="s">
        <v>20</v>
      </c>
      <c r="AB5" s="4" t="s">
        <v>21</v>
      </c>
      <c r="AC5" s="4"/>
      <c r="AD5" s="4" t="s">
        <v>22</v>
      </c>
    </row>
    <row r="6" spans="1:30" x14ac:dyDescent="0.35">
      <c r="A6" s="7">
        <v>0</v>
      </c>
      <c r="B6" s="2" t="s">
        <v>29</v>
      </c>
      <c r="C6" s="4"/>
      <c r="D6" s="4"/>
      <c r="E6" s="4" t="s">
        <v>28</v>
      </c>
      <c r="F6" s="7"/>
      <c r="G6" s="4">
        <v>0</v>
      </c>
      <c r="H6" s="4">
        <v>0</v>
      </c>
      <c r="I6" s="4"/>
      <c r="J6" s="3">
        <v>0</v>
      </c>
      <c r="K6" s="3">
        <v>0</v>
      </c>
      <c r="L6" s="3">
        <v>0</v>
      </c>
      <c r="M6" s="3">
        <f t="shared" si="0"/>
        <v>0</v>
      </c>
      <c r="N6" s="3">
        <f t="shared" si="1"/>
        <v>0</v>
      </c>
      <c r="O6" s="3">
        <f t="shared" si="2"/>
        <v>0</v>
      </c>
      <c r="P6" s="3">
        <f t="shared" si="3"/>
        <v>0</v>
      </c>
      <c r="Q6" s="3">
        <f t="shared" si="4"/>
        <v>0</v>
      </c>
      <c r="R6" s="3">
        <v>0</v>
      </c>
      <c r="S6" s="3">
        <v>0</v>
      </c>
      <c r="T6" s="3">
        <v>0</v>
      </c>
      <c r="U6" s="3">
        <f t="shared" si="5"/>
        <v>0</v>
      </c>
      <c r="V6" s="3">
        <f t="shared" si="6"/>
        <v>0</v>
      </c>
      <c r="W6" s="3">
        <f t="shared" si="7"/>
        <v>0</v>
      </c>
      <c r="X6" s="3">
        <f t="shared" si="8"/>
        <v>0</v>
      </c>
      <c r="Y6" s="3">
        <f t="shared" si="9"/>
        <v>0</v>
      </c>
      <c r="Z6" s="4" t="s">
        <v>19</v>
      </c>
      <c r="AA6" s="4" t="s">
        <v>20</v>
      </c>
      <c r="AB6" s="4" t="s">
        <v>21</v>
      </c>
      <c r="AC6" s="4"/>
      <c r="AD6" s="4" t="s">
        <v>22</v>
      </c>
    </row>
    <row r="7" spans="1:30" x14ac:dyDescent="0.35">
      <c r="A7" s="7">
        <v>0</v>
      </c>
      <c r="B7" s="2" t="s">
        <v>30</v>
      </c>
      <c r="C7" s="4"/>
      <c r="D7" s="4"/>
      <c r="E7" s="4" t="s">
        <v>31</v>
      </c>
      <c r="F7" s="7"/>
      <c r="G7" s="4">
        <v>0</v>
      </c>
      <c r="H7" s="4">
        <v>0</v>
      </c>
      <c r="I7" s="4"/>
      <c r="J7" s="3">
        <v>0</v>
      </c>
      <c r="K7" s="3">
        <v>0</v>
      </c>
      <c r="L7" s="3">
        <v>0</v>
      </c>
      <c r="M7" s="3">
        <f t="shared" si="0"/>
        <v>0</v>
      </c>
      <c r="N7" s="3">
        <f t="shared" si="1"/>
        <v>0</v>
      </c>
      <c r="O7" s="3">
        <f t="shared" si="2"/>
        <v>0</v>
      </c>
      <c r="P7" s="3">
        <f t="shared" si="3"/>
        <v>0</v>
      </c>
      <c r="Q7" s="3">
        <f t="shared" si="4"/>
        <v>0</v>
      </c>
      <c r="R7" s="3">
        <v>0</v>
      </c>
      <c r="S7" s="3">
        <v>0</v>
      </c>
      <c r="T7" s="3">
        <v>0</v>
      </c>
      <c r="U7" s="3">
        <f t="shared" si="5"/>
        <v>0</v>
      </c>
      <c r="V7" s="3">
        <f t="shared" si="6"/>
        <v>0</v>
      </c>
      <c r="W7" s="3">
        <f t="shared" si="7"/>
        <v>0</v>
      </c>
      <c r="X7" s="3">
        <f t="shared" si="8"/>
        <v>0</v>
      </c>
      <c r="Y7" s="3">
        <f t="shared" si="9"/>
        <v>0</v>
      </c>
      <c r="Z7" s="4" t="s">
        <v>19</v>
      </c>
      <c r="AA7" s="4" t="s">
        <v>20</v>
      </c>
      <c r="AB7" s="4" t="s">
        <v>21</v>
      </c>
      <c r="AC7" s="4"/>
      <c r="AD7" s="4" t="s">
        <v>22</v>
      </c>
    </row>
    <row r="8" spans="1:30" x14ac:dyDescent="0.35">
      <c r="A8" s="7">
        <v>0</v>
      </c>
      <c r="B8" s="2" t="s">
        <v>32</v>
      </c>
      <c r="C8" s="4"/>
      <c r="D8" s="4"/>
      <c r="E8" s="4" t="s">
        <v>33</v>
      </c>
      <c r="F8" s="7" t="s">
        <v>34</v>
      </c>
      <c r="G8" s="4">
        <v>200</v>
      </c>
      <c r="H8" s="4">
        <v>0.24</v>
      </c>
      <c r="I8" s="4" t="s">
        <v>35</v>
      </c>
      <c r="J8" s="3">
        <v>10.199999999999999</v>
      </c>
      <c r="K8" s="3">
        <v>11.2</v>
      </c>
      <c r="L8" s="3">
        <v>3.85</v>
      </c>
      <c r="M8" s="3">
        <f t="shared" si="0"/>
        <v>25.25</v>
      </c>
      <c r="N8" s="3">
        <f t="shared" si="1"/>
        <v>0</v>
      </c>
      <c r="O8" s="3">
        <f t="shared" si="2"/>
        <v>0</v>
      </c>
      <c r="P8" s="3">
        <f t="shared" si="3"/>
        <v>0</v>
      </c>
      <c r="Q8" s="3">
        <f t="shared" si="4"/>
        <v>0</v>
      </c>
      <c r="R8" s="3">
        <v>11.2</v>
      </c>
      <c r="S8" s="3">
        <v>16.8</v>
      </c>
      <c r="T8" s="3">
        <v>4.24</v>
      </c>
      <c r="U8" s="3">
        <f t="shared" si="5"/>
        <v>32.24</v>
      </c>
      <c r="V8" s="3">
        <f t="shared" si="6"/>
        <v>0</v>
      </c>
      <c r="W8" s="3">
        <f t="shared" si="7"/>
        <v>0</v>
      </c>
      <c r="X8" s="3">
        <f t="shared" si="8"/>
        <v>0</v>
      </c>
      <c r="Y8" s="3">
        <f t="shared" si="9"/>
        <v>0</v>
      </c>
      <c r="Z8" s="4" t="s">
        <v>19</v>
      </c>
      <c r="AA8" s="4" t="s">
        <v>20</v>
      </c>
      <c r="AB8" s="4" t="s">
        <v>21</v>
      </c>
      <c r="AC8" s="4"/>
      <c r="AD8" s="4" t="s">
        <v>22</v>
      </c>
    </row>
    <row r="9" spans="1:30" x14ac:dyDescent="0.35">
      <c r="A9" s="7">
        <v>0</v>
      </c>
      <c r="B9" s="2" t="s">
        <v>36</v>
      </c>
      <c r="C9" s="4"/>
      <c r="D9" s="4"/>
      <c r="E9" s="4" t="s">
        <v>37</v>
      </c>
      <c r="F9" s="7" t="s">
        <v>34</v>
      </c>
      <c r="G9" s="4">
        <v>190</v>
      </c>
      <c r="H9" s="4">
        <v>0.25</v>
      </c>
      <c r="I9" s="4" t="s">
        <v>35</v>
      </c>
      <c r="J9" s="3">
        <v>18.2</v>
      </c>
      <c r="K9" s="3">
        <v>11.8</v>
      </c>
      <c r="L9" s="3">
        <v>4.0599999999999996</v>
      </c>
      <c r="M9" s="3">
        <f t="shared" si="0"/>
        <v>34.06</v>
      </c>
      <c r="N9" s="3">
        <f t="shared" si="1"/>
        <v>0</v>
      </c>
      <c r="O9" s="3">
        <f t="shared" si="2"/>
        <v>0</v>
      </c>
      <c r="P9" s="3">
        <f t="shared" si="3"/>
        <v>0</v>
      </c>
      <c r="Q9" s="3">
        <f t="shared" si="4"/>
        <v>0</v>
      </c>
      <c r="R9" s="3">
        <v>20</v>
      </c>
      <c r="S9" s="3">
        <v>17.7</v>
      </c>
      <c r="T9" s="3">
        <v>4.46</v>
      </c>
      <c r="U9" s="3">
        <f t="shared" si="5"/>
        <v>42.160000000000004</v>
      </c>
      <c r="V9" s="3">
        <f t="shared" si="6"/>
        <v>0</v>
      </c>
      <c r="W9" s="3">
        <f t="shared" si="7"/>
        <v>0</v>
      </c>
      <c r="X9" s="3">
        <f t="shared" si="8"/>
        <v>0</v>
      </c>
      <c r="Y9" s="3">
        <f t="shared" si="9"/>
        <v>0</v>
      </c>
      <c r="Z9" s="4" t="s">
        <v>19</v>
      </c>
      <c r="AA9" s="4" t="s">
        <v>20</v>
      </c>
      <c r="AB9" s="4" t="s">
        <v>21</v>
      </c>
      <c r="AC9" s="4"/>
      <c r="AD9" s="4" t="s">
        <v>22</v>
      </c>
    </row>
    <row r="10" spans="1:30" x14ac:dyDescent="0.35">
      <c r="A10" s="7">
        <v>0</v>
      </c>
      <c r="B10" s="2" t="s">
        <v>38</v>
      </c>
      <c r="C10" s="4"/>
      <c r="D10" s="4"/>
      <c r="E10" s="4" t="s">
        <v>39</v>
      </c>
      <c r="F10" s="7" t="s">
        <v>34</v>
      </c>
      <c r="G10" s="4">
        <v>150</v>
      </c>
      <c r="H10" s="4">
        <v>0.32</v>
      </c>
      <c r="I10" s="4" t="s">
        <v>35</v>
      </c>
      <c r="J10" s="3">
        <v>28.5</v>
      </c>
      <c r="K10" s="3">
        <v>14.95</v>
      </c>
      <c r="L10" s="3">
        <v>5.15</v>
      </c>
      <c r="M10" s="3">
        <f t="shared" si="0"/>
        <v>48.6</v>
      </c>
      <c r="N10" s="3">
        <f t="shared" si="1"/>
        <v>0</v>
      </c>
      <c r="O10" s="3">
        <f t="shared" si="2"/>
        <v>0</v>
      </c>
      <c r="P10" s="3">
        <f t="shared" si="3"/>
        <v>0</v>
      </c>
      <c r="Q10" s="3">
        <f t="shared" si="4"/>
        <v>0</v>
      </c>
      <c r="R10" s="3">
        <v>31.5</v>
      </c>
      <c r="S10" s="3">
        <v>22.5</v>
      </c>
      <c r="T10" s="3">
        <v>5.65</v>
      </c>
      <c r="U10" s="3">
        <f t="shared" si="5"/>
        <v>59.65</v>
      </c>
      <c r="V10" s="3">
        <f t="shared" si="6"/>
        <v>0</v>
      </c>
      <c r="W10" s="3">
        <f t="shared" si="7"/>
        <v>0</v>
      </c>
      <c r="X10" s="3">
        <f t="shared" si="8"/>
        <v>0</v>
      </c>
      <c r="Y10" s="3">
        <f t="shared" si="9"/>
        <v>0</v>
      </c>
      <c r="Z10" s="4" t="s">
        <v>19</v>
      </c>
      <c r="AA10" s="4" t="s">
        <v>20</v>
      </c>
      <c r="AB10" s="4" t="s">
        <v>21</v>
      </c>
      <c r="AC10" s="4"/>
      <c r="AD10" s="4" t="s">
        <v>22</v>
      </c>
    </row>
    <row r="11" spans="1:30" x14ac:dyDescent="0.35">
      <c r="A11" s="7">
        <v>0</v>
      </c>
      <c r="B11" s="2" t="s">
        <v>40</v>
      </c>
      <c r="C11" s="4"/>
      <c r="D11" s="4"/>
      <c r="E11" s="4" t="s">
        <v>41</v>
      </c>
      <c r="F11" s="7" t="s">
        <v>34</v>
      </c>
      <c r="G11" s="4">
        <v>125</v>
      </c>
      <c r="H11" s="4">
        <v>0.38</v>
      </c>
      <c r="I11" s="4" t="s">
        <v>35</v>
      </c>
      <c r="J11" s="3">
        <v>41</v>
      </c>
      <c r="K11" s="3">
        <v>17.95</v>
      </c>
      <c r="L11" s="3">
        <v>6.15</v>
      </c>
      <c r="M11" s="3">
        <f t="shared" si="0"/>
        <v>65.100000000000009</v>
      </c>
      <c r="N11" s="3">
        <f t="shared" si="1"/>
        <v>0</v>
      </c>
      <c r="O11" s="3">
        <f t="shared" si="2"/>
        <v>0</v>
      </c>
      <c r="P11" s="3">
        <f t="shared" si="3"/>
        <v>0</v>
      </c>
      <c r="Q11" s="3">
        <f t="shared" si="4"/>
        <v>0</v>
      </c>
      <c r="R11" s="3">
        <v>45</v>
      </c>
      <c r="S11" s="3">
        <v>27</v>
      </c>
      <c r="T11" s="3">
        <v>6.8</v>
      </c>
      <c r="U11" s="3">
        <f t="shared" si="5"/>
        <v>78.8</v>
      </c>
      <c r="V11" s="3">
        <f t="shared" si="6"/>
        <v>0</v>
      </c>
      <c r="W11" s="3">
        <f t="shared" si="7"/>
        <v>0</v>
      </c>
      <c r="X11" s="3">
        <f t="shared" si="8"/>
        <v>0</v>
      </c>
      <c r="Y11" s="3">
        <f t="shared" si="9"/>
        <v>0</v>
      </c>
      <c r="Z11" s="4" t="s">
        <v>19</v>
      </c>
      <c r="AA11" s="4" t="s">
        <v>20</v>
      </c>
      <c r="AB11" s="4" t="s">
        <v>21</v>
      </c>
      <c r="AC11" s="4"/>
      <c r="AD11" s="4" t="s">
        <v>22</v>
      </c>
    </row>
    <row r="12" spans="1:30" x14ac:dyDescent="0.35">
      <c r="A12" s="7">
        <v>0</v>
      </c>
      <c r="B12" s="2" t="s">
        <v>42</v>
      </c>
      <c r="C12" s="4"/>
      <c r="D12" s="4"/>
      <c r="E12" s="4" t="s">
        <v>43</v>
      </c>
      <c r="F12" s="7" t="s">
        <v>34</v>
      </c>
      <c r="G12" s="4">
        <v>100</v>
      </c>
      <c r="H12" s="4">
        <v>0.48</v>
      </c>
      <c r="I12" s="4" t="s">
        <v>35</v>
      </c>
      <c r="J12" s="3">
        <v>73</v>
      </c>
      <c r="K12" s="3">
        <v>22.5</v>
      </c>
      <c r="L12" s="3">
        <v>7.7</v>
      </c>
      <c r="M12" s="3">
        <f t="shared" si="0"/>
        <v>103.2</v>
      </c>
      <c r="N12" s="3">
        <f t="shared" si="1"/>
        <v>0</v>
      </c>
      <c r="O12" s="3">
        <f t="shared" si="2"/>
        <v>0</v>
      </c>
      <c r="P12" s="3">
        <f t="shared" si="3"/>
        <v>0</v>
      </c>
      <c r="Q12" s="3">
        <f t="shared" si="4"/>
        <v>0</v>
      </c>
      <c r="R12" s="3">
        <v>80.5</v>
      </c>
      <c r="S12" s="3">
        <v>33.5</v>
      </c>
      <c r="T12" s="3">
        <v>8.5</v>
      </c>
      <c r="U12" s="3">
        <f t="shared" si="5"/>
        <v>122.5</v>
      </c>
      <c r="V12" s="3">
        <f t="shared" si="6"/>
        <v>0</v>
      </c>
      <c r="W12" s="3">
        <f t="shared" si="7"/>
        <v>0</v>
      </c>
      <c r="X12" s="3">
        <f t="shared" si="8"/>
        <v>0</v>
      </c>
      <c r="Y12" s="3">
        <f t="shared" si="9"/>
        <v>0</v>
      </c>
      <c r="Z12" s="4" t="s">
        <v>19</v>
      </c>
      <c r="AA12" s="4" t="s">
        <v>20</v>
      </c>
      <c r="AB12" s="4" t="s">
        <v>21</v>
      </c>
      <c r="AC12" s="4"/>
      <c r="AD12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2020-01-29T18:22:00Z</dcterms:created>
  <dcterms:modified xsi:type="dcterms:W3CDTF">2020-08-22T14:59:34Z</dcterms:modified>
</cp:coreProperties>
</file>