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C25" i="2"/>
  <c r="C24" i="2"/>
  <c r="D24" i="2" s="1"/>
  <c r="D23" i="2"/>
  <c r="C23" i="2"/>
  <c r="C22" i="2"/>
  <c r="D22" i="2" s="1"/>
  <c r="D21" i="2"/>
  <c r="C21" i="2"/>
  <c r="C20" i="2"/>
  <c r="D20" i="2" s="1"/>
  <c r="D19" i="2"/>
  <c r="C19" i="2"/>
  <c r="C18" i="2"/>
  <c r="D18" i="2" s="1"/>
  <c r="D17" i="2"/>
  <c r="C17" i="2"/>
  <c r="C16" i="2"/>
  <c r="D16" i="2" s="1"/>
  <c r="D15" i="2"/>
  <c r="C15" i="2"/>
  <c r="C14" i="2"/>
  <c r="D14" i="2" s="1"/>
  <c r="D13" i="2"/>
  <c r="C13" i="2"/>
  <c r="C12" i="2"/>
  <c r="D12" i="2" s="1"/>
  <c r="D11" i="2"/>
  <c r="C11" i="2"/>
  <c r="C10" i="2"/>
  <c r="D10" i="2" s="1"/>
  <c r="D9" i="2"/>
  <c r="C9" i="2"/>
  <c r="C8" i="2"/>
  <c r="D8" i="2" s="1"/>
  <c r="D7" i="2"/>
  <c r="C7" i="2"/>
  <c r="C6" i="2"/>
  <c r="D6" i="2" s="1"/>
  <c r="D5" i="2"/>
  <c r="C5" i="2"/>
  <c r="C4" i="2"/>
  <c r="D4" i="2" s="1"/>
  <c r="D3" i="2"/>
  <c r="C3" i="2"/>
</calcChain>
</file>

<file path=xl/sharedStrings.xml><?xml version="1.0" encoding="utf-8"?>
<sst xmlns="http://schemas.openxmlformats.org/spreadsheetml/2006/main" count="204" uniqueCount="115">
  <si>
    <t>اطلاعات شخصی</t>
  </si>
  <si>
    <t>جنسیت</t>
  </si>
  <si>
    <t>میزان درآمد ماهیانه شما چقد است؟</t>
  </si>
  <si>
    <t>در چه منطقه از تهران سکونت دارید؟</t>
  </si>
  <si>
    <t>میزان تحصیلات؟</t>
  </si>
  <si>
    <t>در چه حوضه ای مشغول به کار هستید؟</t>
  </si>
  <si>
    <t>جویای کار</t>
  </si>
  <si>
    <t>گارگر و یا کارمند</t>
  </si>
  <si>
    <t>خویش فرما</t>
  </si>
  <si>
    <t>کارفرما</t>
  </si>
  <si>
    <t>سرمایه گذار</t>
  </si>
  <si>
    <t>زیردیپلم</t>
  </si>
  <si>
    <t>دیپلم</t>
  </si>
  <si>
    <t>کاردانی</t>
  </si>
  <si>
    <t>کارشناسی</t>
  </si>
  <si>
    <t>کارشناسی ارشد</t>
  </si>
  <si>
    <t>دکترا</t>
  </si>
  <si>
    <t>بالاتر</t>
  </si>
  <si>
    <t>مرد</t>
  </si>
  <si>
    <t>زن</t>
  </si>
  <si>
    <t>آگاهی نسبت به پسمانده های الکتریکی و الکترونیکی</t>
  </si>
  <si>
    <t>چه میزان با پسماند های الکتریکی و الکترونیکی آشنا هستید؟</t>
  </si>
  <si>
    <t>از اثرات پسماند های الکتریکی و الکتونیکی بر روی بدن انسان و محیط زیست خبر دارید؟؟</t>
  </si>
  <si>
    <t>رفتار مردم در قبال WEEE</t>
  </si>
  <si>
    <t>50 تا 60</t>
  </si>
  <si>
    <t>ایا زمان خاصی از سال اقدام به تعویض تجهیزات الکتریکی و الکترونیکی میکنید؟</t>
  </si>
  <si>
    <t>بلی</t>
  </si>
  <si>
    <t>خیر</t>
  </si>
  <si>
    <t>چه فصلی</t>
  </si>
  <si>
    <t>ایا پسمانده ها الکتریکی و الکترونیکی را تفکیک می کنید؟</t>
  </si>
  <si>
    <t>ایا مایل به تعویض کالا معیوب با  کالا نو در ازای دریافت تخفیف هستید؟</t>
  </si>
  <si>
    <t>تلفن همراه</t>
  </si>
  <si>
    <t>معمولا از هر تلفن همراه چند سال استفاده میکنید؟</t>
  </si>
  <si>
    <t>ایا مایل به تعویض تلفن همراه معیوب با  کالا نو در ازای دریافت تخفیف هستید؟</t>
  </si>
  <si>
    <t>کمتر از 1.5 میلیون</t>
  </si>
  <si>
    <t>1.5 تا 3 میلیون</t>
  </si>
  <si>
    <t>3 تا 4.5 میلیون</t>
  </si>
  <si>
    <t>4.5 تا 6 میلیون</t>
  </si>
  <si>
    <t>6 تا 7.5 میلیون</t>
  </si>
  <si>
    <t>7.5 تا 9 میلیون</t>
  </si>
  <si>
    <t>تعداد افراد خانواده؟</t>
  </si>
  <si>
    <t>نفر</t>
  </si>
  <si>
    <t>خیلی کم</t>
  </si>
  <si>
    <t>کم</t>
  </si>
  <si>
    <t>تقریبا</t>
  </si>
  <si>
    <t>متوسط</t>
  </si>
  <si>
    <t>تقریبا خوب</t>
  </si>
  <si>
    <t>خوب</t>
  </si>
  <si>
    <t>خیلی خوب</t>
  </si>
  <si>
    <t>کلا در خانواده چه تعداد تلفن همراه دارید (با استفاده و بدون استفاده)؟</t>
  </si>
  <si>
    <t>چه تعداد تلفن همراه بدون استفاده در منزل دارید؟</t>
  </si>
  <si>
    <t>بیشتر از 9 میلیون</t>
  </si>
  <si>
    <t>سن</t>
  </si>
  <si>
    <t>کمتر از ۱۰</t>
  </si>
  <si>
    <t>در ازای چه مقدار تخفیف حاضر به تعویض کالای معیوب هستید؟ (درصد)</t>
  </si>
  <si>
    <t>کمتر از ۵</t>
  </si>
  <si>
    <t>۵ تا ۱۵</t>
  </si>
  <si>
    <t>۱۵ تا ۲۵</t>
  </si>
  <si>
    <t>۲۵ تا ۳۵</t>
  </si>
  <si>
    <t>۳۵ تا ۴۵</t>
  </si>
  <si>
    <t>۴۵ تا ۵۵</t>
  </si>
  <si>
    <t>۵۵ تا ۶۵</t>
  </si>
  <si>
    <t>بیشتر از ۶۵</t>
  </si>
  <si>
    <t>1- تعویض</t>
  </si>
  <si>
    <t>2- دور ریز</t>
  </si>
  <si>
    <t>3- نگه داشتن در انبار</t>
  </si>
  <si>
    <t>5- بخشیدن به نیاز مند</t>
  </si>
  <si>
    <t>6- کار انجام نمیدهم</t>
  </si>
  <si>
    <t>7- فروش بخش با ارزش و دور ریز مابقی بخش ها</t>
  </si>
  <si>
    <t>8- معاوضه با کالای نو در فروشگاه های خرده فروشی در ازای تخفیف</t>
  </si>
  <si>
    <t>(درصد قیمت اولیه)</t>
  </si>
  <si>
    <t>30 تا 40</t>
  </si>
  <si>
    <t>40 تا 50</t>
  </si>
  <si>
    <t>60 تا 70</t>
  </si>
  <si>
    <t>کمتز از 5</t>
  </si>
  <si>
    <t>5 تا 15</t>
  </si>
  <si>
    <t>15 تا 25</t>
  </si>
  <si>
    <t>25 تا 35</t>
  </si>
  <si>
    <t>35 تا 45</t>
  </si>
  <si>
    <t>45 تا 50</t>
  </si>
  <si>
    <t>50 تا 55</t>
  </si>
  <si>
    <t>بیش از 55</t>
  </si>
  <si>
    <t>پیش بینی جمعیت مناطق شهر تهران در سال 1398</t>
  </si>
  <si>
    <t>منطقه</t>
  </si>
  <si>
    <t>جمعیت</t>
  </si>
  <si>
    <t>درصد جمعیت</t>
  </si>
  <si>
    <t>تعداد نمونه</t>
  </si>
  <si>
    <t>p</t>
  </si>
  <si>
    <t>q</t>
  </si>
  <si>
    <t>z</t>
  </si>
  <si>
    <t>d</t>
  </si>
  <si>
    <t>کل شهر تهران</t>
  </si>
  <si>
    <t>به چه قیمیتی حاضر به خرید یک وسیله الکتریکی دسته دوم هستید؟ (درصد از قیمت محصول نو)</t>
  </si>
  <si>
    <t>در ازای چه مقدار تخفیف حاضر به تعویض تلفن همراه معیوب هستید؟ (درصد)</t>
  </si>
  <si>
    <t>در ازای چه مقدار تخفیف حاضر به تعویض تلفن همراه (سالم) خود با مدل جدید تر هستید؟</t>
  </si>
  <si>
    <t>1- تخفیف برای خرید محصولات نو</t>
  </si>
  <si>
    <t>2- فروش اقساطی محصولات نو</t>
  </si>
  <si>
    <t>کدام یک از مشوق های زیر باعث تمایل شما به بازیافت پسماندهای الکتریکی و الکترونیکی داشته باشید؟</t>
  </si>
  <si>
    <t>3- جلو گیری از ورود مواد سمی ناشی WEEE به میط زیست</t>
  </si>
  <si>
    <t>در دسترس بودن مراکز جمع اوری و بازیافت پسماندها چه میزان در بازیافت تاثیر گذار است؟</t>
  </si>
  <si>
    <t>به نظر شما اطلاع رسانی درباره نحوه بازیافت و مزایای آن چه میزان در تسهیل بازیافت موثر است؟</t>
  </si>
  <si>
    <t>4- ..</t>
  </si>
  <si>
    <t>4- تعمیر و باز سازی</t>
  </si>
  <si>
    <t>در صورتی که یک وسیله الکتریکی معیوب شود و غیر قابل تعمیر باشد چه خواهید کرد؟</t>
  </si>
  <si>
    <t>به چه قیمتی حاضر به فروش، یک وسیله الکتریکی معیوب اما قابل تعمیر هستید؟  (درصد قیمت اولیه)</t>
  </si>
  <si>
    <t>به چه قیمتی حاضر به فروش، یک وسیله الکتریکی معیوب و غیر قابل تعمیر هستید؟ (درصد قیمت اولیه)</t>
  </si>
  <si>
    <t>در صورتی که تلفن همراه شما معیوب شود اما  قابل تعمیر باشد چه خواهید کرد؟</t>
  </si>
  <si>
    <t>در صورتی که تلفن همراه شما معیوب شود و غیر قابل تعمیر باشد چه خواهید کرد؟</t>
  </si>
  <si>
    <t>به چه قیمتی حاضر به فروش، تلفن همراه معیوب اما قابل تعمیر هستید؟</t>
  </si>
  <si>
    <t>به چه قیمتی حاضر به فروش، تلفن معیوب و غیر قابل تعمیر هستید؟</t>
  </si>
  <si>
    <t>در صورتی که یک وسیله الکتریکی معیوب شود اما  قابل تعمیر باشد چه خواهید کرد؟</t>
  </si>
  <si>
    <t>۱۰ تا 20</t>
  </si>
  <si>
    <t>20 تا 30</t>
  </si>
  <si>
    <t>بیشتر از 70</t>
  </si>
  <si>
    <t>ایا شما حاضر به خرید محصولات باز سازی شده هستید؟ 
محصولات بازسازی شده محصولاتی هستند که همه قطعات انها بازسازی یا تعمییر و یا جایگزین شده است و  که دارای کارانتی و ضمانت مشابه محصول نو است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</si>
</sst>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5F5F5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 readingOrder="2"/>
    </xf>
    <xf numFmtId="0" fontId="0" fillId="0" borderId="0" xfId="0" applyBorder="1" applyAlignment="1">
      <alignment horizontal="center" vertical="center" readingOrder="2"/>
    </xf>
    <xf numFmtId="0" fontId="0" fillId="0" borderId="14" xfId="0" applyBorder="1" applyAlignment="1">
      <alignment horizontal="center" vertical="center" readingOrder="2"/>
    </xf>
    <xf numFmtId="0" fontId="0" fillId="0" borderId="15" xfId="0" applyBorder="1" applyAlignment="1">
      <alignment horizontal="center" vertical="center" readingOrder="2"/>
    </xf>
    <xf numFmtId="0" fontId="0" fillId="0" borderId="7" xfId="0" applyBorder="1" applyAlignment="1">
      <alignment horizontal="center" vertical="center" readingOrder="2"/>
    </xf>
    <xf numFmtId="0" fontId="0" fillId="0" borderId="8" xfId="0" applyBorder="1" applyAlignment="1">
      <alignment horizontal="center" vertical="center" readingOrder="2"/>
    </xf>
    <xf numFmtId="0" fontId="0" fillId="0" borderId="2" xfId="0" applyBorder="1" applyAlignment="1">
      <alignment vertical="center" readingOrder="2"/>
    </xf>
    <xf numFmtId="0" fontId="0" fillId="0" borderId="3" xfId="0" applyBorder="1" applyAlignment="1">
      <alignment vertical="center" readingOrder="2"/>
    </xf>
    <xf numFmtId="0" fontId="0" fillId="0" borderId="0" xfId="0" applyBorder="1" applyAlignment="1">
      <alignment vertical="center" readingOrder="2"/>
    </xf>
    <xf numFmtId="0" fontId="0" fillId="0" borderId="12" xfId="0" applyBorder="1" applyAlignment="1">
      <alignment vertical="center" readingOrder="2"/>
    </xf>
    <xf numFmtId="0" fontId="0" fillId="0" borderId="17" xfId="0" applyBorder="1" applyAlignment="1">
      <alignment vertical="center" readingOrder="2"/>
    </xf>
    <xf numFmtId="0" fontId="0" fillId="0" borderId="13" xfId="0" applyBorder="1" applyAlignment="1">
      <alignment vertical="center" readingOrder="2"/>
    </xf>
    <xf numFmtId="0" fontId="0" fillId="0" borderId="16" xfId="0" applyBorder="1" applyAlignment="1">
      <alignment vertical="center" readingOrder="2"/>
    </xf>
    <xf numFmtId="0" fontId="0" fillId="0" borderId="14" xfId="0" applyBorder="1" applyAlignment="1">
      <alignment vertical="center" readingOrder="2"/>
    </xf>
    <xf numFmtId="0" fontId="0" fillId="0" borderId="15" xfId="0" applyBorder="1" applyAlignment="1">
      <alignment vertical="center" readingOrder="2"/>
    </xf>
    <xf numFmtId="0" fontId="0" fillId="0" borderId="18" xfId="0" applyBorder="1" applyAlignment="1">
      <alignment vertical="center" readingOrder="2"/>
    </xf>
    <xf numFmtId="0" fontId="0" fillId="0" borderId="19" xfId="0" applyBorder="1" applyAlignment="1">
      <alignment vertical="center" readingOrder="2"/>
    </xf>
    <xf numFmtId="0" fontId="0" fillId="0" borderId="0" xfId="0" applyAlignment="1">
      <alignment vertical="center"/>
    </xf>
    <xf numFmtId="0" fontId="0" fillId="0" borderId="0" xfId="0" applyAlignment="1">
      <alignment vertical="center" wrapText="1" readingOrder="2"/>
    </xf>
    <xf numFmtId="0" fontId="0" fillId="0" borderId="0" xfId="0" applyBorder="1" applyAlignment="1">
      <alignment horizontal="right" vertical="center" readingOrder="2"/>
    </xf>
    <xf numFmtId="0" fontId="0" fillId="0" borderId="14" xfId="0" applyBorder="1" applyAlignment="1">
      <alignment horizontal="right" vertical="center" readingOrder="2"/>
    </xf>
    <xf numFmtId="0" fontId="2" fillId="0" borderId="1" xfId="0" applyFont="1" applyBorder="1" applyAlignment="1">
      <alignment vertical="center" readingOrder="2"/>
    </xf>
    <xf numFmtId="0" fontId="2" fillId="0" borderId="2" xfId="0" applyFont="1" applyBorder="1" applyAlignment="1">
      <alignment vertical="center" readingOrder="2"/>
    </xf>
    <xf numFmtId="0" fontId="0" fillId="0" borderId="4" xfId="0" applyBorder="1" applyAlignment="1">
      <alignment horizontal="center" vertical="center" readingOrder="2"/>
    </xf>
    <xf numFmtId="0" fontId="0" fillId="0" borderId="25" xfId="0" applyBorder="1" applyAlignment="1">
      <alignment horizontal="center" vertical="center" readingOrder="2"/>
    </xf>
    <xf numFmtId="0" fontId="0" fillId="0" borderId="4" xfId="0" applyBorder="1" applyAlignment="1">
      <alignment horizontal="right" vertical="center" readingOrder="2"/>
    </xf>
    <xf numFmtId="0" fontId="0" fillId="0" borderId="25" xfId="0" applyBorder="1" applyAlignment="1">
      <alignment horizontal="right" vertical="center" readingOrder="2"/>
    </xf>
    <xf numFmtId="0" fontId="2" fillId="0" borderId="24" xfId="0" applyFont="1" applyBorder="1" applyAlignment="1">
      <alignment vertical="center" readingOrder="2"/>
    </xf>
    <xf numFmtId="0" fontId="2" fillId="0" borderId="13" xfId="0" applyFont="1" applyBorder="1" applyAlignment="1">
      <alignment vertical="center" readingOrder="2"/>
    </xf>
    <xf numFmtId="0" fontId="0" fillId="0" borderId="4" xfId="0" applyFont="1" applyBorder="1" applyAlignment="1">
      <alignment horizontal="right" vertical="center" readingOrder="2"/>
    </xf>
    <xf numFmtId="0" fontId="0" fillId="0" borderId="0" xfId="0" applyFont="1" applyBorder="1" applyAlignment="1">
      <alignment horizontal="right" vertical="center" readingOrder="2"/>
    </xf>
    <xf numFmtId="0" fontId="0" fillId="0" borderId="25" xfId="0" applyFont="1" applyBorder="1" applyAlignment="1">
      <alignment horizontal="right" vertical="center" readingOrder="2"/>
    </xf>
    <xf numFmtId="0" fontId="0" fillId="0" borderId="14" xfId="0" applyFont="1" applyBorder="1" applyAlignment="1">
      <alignment horizontal="right" vertical="center" readingOrder="2"/>
    </xf>
    <xf numFmtId="0" fontId="0" fillId="0" borderId="5" xfId="0" applyFont="1" applyBorder="1" applyAlignment="1">
      <alignment horizontal="right" vertical="center" readingOrder="2"/>
    </xf>
    <xf numFmtId="0" fontId="0" fillId="0" borderId="15" xfId="0" applyFont="1" applyBorder="1" applyAlignment="1">
      <alignment horizontal="right" vertical="center" readingOrder="2"/>
    </xf>
    <xf numFmtId="0" fontId="0" fillId="0" borderId="5" xfId="0" applyBorder="1" applyAlignment="1">
      <alignment horizontal="center" vertical="center" readingOrder="2"/>
    </xf>
    <xf numFmtId="0" fontId="0" fillId="6" borderId="1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10" fontId="0" fillId="0" borderId="0" xfId="5" applyNumberFormat="1" applyFont="1" applyBorder="1"/>
    <xf numFmtId="0" fontId="0" fillId="0" borderId="5" xfId="0" applyBorder="1" applyAlignment="1">
      <alignment horizontal="center" vertical="center"/>
    </xf>
    <xf numFmtId="43" fontId="3" fillId="0" borderId="0" xfId="0" applyNumberFormat="1" applyFont="1"/>
    <xf numFmtId="0" fontId="0" fillId="0" borderId="26" xfId="0" applyBorder="1"/>
    <xf numFmtId="0" fontId="0" fillId="0" borderId="27" xfId="0" applyBorder="1"/>
    <xf numFmtId="10" fontId="0" fillId="0" borderId="27" xfId="5" applyNumberFormat="1" applyFont="1" applyBorder="1"/>
    <xf numFmtId="0" fontId="0" fillId="0" borderId="28" xfId="0" applyBorder="1" applyAlignment="1">
      <alignment horizontal="center" vertical="center"/>
    </xf>
    <xf numFmtId="10" fontId="0" fillId="0" borderId="0" xfId="5" applyNumberFormat="1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 readingOrder="2"/>
    </xf>
    <xf numFmtId="0" fontId="0" fillId="0" borderId="2" xfId="0" applyBorder="1" applyAlignment="1">
      <alignment vertical="center" wrapText="1" readingOrder="2"/>
    </xf>
    <xf numFmtId="0" fontId="0" fillId="0" borderId="3" xfId="0" applyBorder="1" applyAlignment="1">
      <alignment vertical="center" wrapText="1" readingOrder="2"/>
    </xf>
    <xf numFmtId="0" fontId="0" fillId="0" borderId="5" xfId="0" applyBorder="1" applyAlignment="1">
      <alignment vertical="center" wrapText="1" readingOrder="2"/>
    </xf>
    <xf numFmtId="0" fontId="0" fillId="0" borderId="5" xfId="0" applyBorder="1" applyAlignment="1">
      <alignment vertical="center" readingOrder="2"/>
    </xf>
    <xf numFmtId="0" fontId="0" fillId="0" borderId="7" xfId="0" applyBorder="1" applyAlignment="1">
      <alignment vertical="center" readingOrder="2"/>
    </xf>
    <xf numFmtId="0" fontId="0" fillId="0" borderId="8" xfId="0" applyBorder="1" applyAlignment="1">
      <alignment vertical="center" readingOrder="2"/>
    </xf>
    <xf numFmtId="0" fontId="2" fillId="0" borderId="4" xfId="0" applyFont="1" applyBorder="1" applyAlignment="1">
      <alignment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13" xfId="0" applyBorder="1" applyAlignment="1">
      <alignment vertical="center" wrapText="1" readingOrder="2"/>
    </xf>
    <xf numFmtId="0" fontId="0" fillId="0" borderId="16" xfId="0" applyBorder="1" applyAlignment="1">
      <alignment vertical="center" wrapText="1" readingOrder="2"/>
    </xf>
    <xf numFmtId="0" fontId="0" fillId="0" borderId="14" xfId="0" applyBorder="1" applyAlignment="1">
      <alignment horizontal="center" vertical="center" wrapText="1" readingOrder="2"/>
    </xf>
    <xf numFmtId="0" fontId="0" fillId="0" borderId="15" xfId="0" applyBorder="1" applyAlignment="1">
      <alignment horizontal="center" vertical="center" wrapText="1" readingOrder="2"/>
    </xf>
    <xf numFmtId="0" fontId="4" fillId="0" borderId="25" xfId="0" applyFont="1" applyBorder="1" applyAlignment="1">
      <alignment horizontal="right" vertical="center" readingOrder="2"/>
    </xf>
    <xf numFmtId="0" fontId="4" fillId="0" borderId="14" xfId="0" applyFont="1" applyBorder="1" applyAlignment="1">
      <alignment horizontal="right" vertical="center" readingOrder="2"/>
    </xf>
    <xf numFmtId="0" fontId="0" fillId="0" borderId="0" xfId="0" applyBorder="1" applyAlignment="1">
      <alignment horizontal="centerContinuous" vertical="center" wrapText="1" readingOrder="2"/>
    </xf>
    <xf numFmtId="0" fontId="1" fillId="2" borderId="9" xfId="1" applyBorder="1" applyAlignment="1">
      <alignment horizontal="center" vertical="center" textRotation="180" readingOrder="2"/>
    </xf>
    <xf numFmtId="0" fontId="1" fillId="2" borderId="10" xfId="1" applyBorder="1" applyAlignment="1">
      <alignment horizontal="center" vertical="center" textRotation="180" readingOrder="2"/>
    </xf>
    <xf numFmtId="0" fontId="1" fillId="2" borderId="11" xfId="1" applyBorder="1" applyAlignment="1">
      <alignment horizontal="center" vertical="center" textRotation="180" readingOrder="2"/>
    </xf>
    <xf numFmtId="0" fontId="0" fillId="0" borderId="20" xfId="0" applyBorder="1" applyAlignment="1">
      <alignment horizontal="right" vertical="center" readingOrder="2"/>
    </xf>
    <xf numFmtId="0" fontId="0" fillId="0" borderId="21" xfId="0" applyBorder="1" applyAlignment="1">
      <alignment horizontal="right" vertical="center" readingOrder="2"/>
    </xf>
    <xf numFmtId="0" fontId="0" fillId="0" borderId="22" xfId="0" applyBorder="1" applyAlignment="1">
      <alignment horizontal="right" vertical="center" readingOrder="2"/>
    </xf>
    <xf numFmtId="0" fontId="0" fillId="0" borderId="23" xfId="0" applyBorder="1" applyAlignment="1">
      <alignment horizontal="right" vertical="center" readingOrder="2"/>
    </xf>
    <xf numFmtId="0" fontId="0" fillId="0" borderId="12" xfId="0" applyBorder="1" applyAlignment="1">
      <alignment horizontal="right" vertical="center" readingOrder="2"/>
    </xf>
    <xf numFmtId="0" fontId="0" fillId="0" borderId="17" xfId="0" applyBorder="1" applyAlignment="1">
      <alignment horizontal="right" vertical="center" readingOrder="2"/>
    </xf>
    <xf numFmtId="0" fontId="0" fillId="0" borderId="24" xfId="0" applyBorder="1" applyAlignment="1">
      <alignment horizontal="right" vertical="center" readingOrder="2"/>
    </xf>
    <xf numFmtId="0" fontId="0" fillId="0" borderId="13" xfId="0" applyBorder="1" applyAlignment="1">
      <alignment horizontal="right" vertical="center" readingOrder="2"/>
    </xf>
    <xf numFmtId="0" fontId="0" fillId="0" borderId="16" xfId="0" applyBorder="1" applyAlignment="1">
      <alignment horizontal="right" vertical="center" readingOrder="2"/>
    </xf>
    <xf numFmtId="0" fontId="0" fillId="0" borderId="1" xfId="0" applyBorder="1" applyAlignment="1">
      <alignment horizontal="right" vertical="center" readingOrder="2"/>
    </xf>
    <xf numFmtId="0" fontId="0" fillId="0" borderId="2" xfId="0" applyBorder="1" applyAlignment="1">
      <alignment horizontal="right" vertical="center" readingOrder="2"/>
    </xf>
    <xf numFmtId="0" fontId="0" fillId="0" borderId="3" xfId="0" applyBorder="1" applyAlignment="1">
      <alignment horizontal="right" vertical="center" readingOrder="2"/>
    </xf>
    <xf numFmtId="0" fontId="0" fillId="0" borderId="24" xfId="0" applyBorder="1" applyAlignment="1">
      <alignment horizontal="right" vertical="center" wrapText="1" readingOrder="2"/>
    </xf>
    <xf numFmtId="0" fontId="0" fillId="0" borderId="13" xfId="0" applyBorder="1" applyAlignment="1">
      <alignment horizontal="right" vertical="center" wrapText="1" readingOrder="2"/>
    </xf>
    <xf numFmtId="0" fontId="0" fillId="0" borderId="16" xfId="0" applyBorder="1" applyAlignment="1">
      <alignment horizontal="right" vertical="center" wrapText="1" readingOrder="2"/>
    </xf>
    <xf numFmtId="0" fontId="1" fillId="5" borderId="9" xfId="4" applyBorder="1" applyAlignment="1">
      <alignment horizontal="center" vertical="center" textRotation="180" wrapText="1" readingOrder="2"/>
    </xf>
    <xf numFmtId="0" fontId="1" fillId="5" borderId="10" xfId="4" applyBorder="1" applyAlignment="1">
      <alignment horizontal="center" vertical="center" textRotation="180" wrapText="1" readingOrder="2"/>
    </xf>
    <xf numFmtId="0" fontId="1" fillId="5" borderId="11" xfId="4" applyBorder="1" applyAlignment="1">
      <alignment horizontal="center" vertical="center" textRotation="180" wrapText="1" readingOrder="2"/>
    </xf>
    <xf numFmtId="0" fontId="1" fillId="4" borderId="9" xfId="3" applyBorder="1" applyAlignment="1">
      <alignment horizontal="center" vertical="center" textRotation="180" readingOrder="2"/>
    </xf>
    <xf numFmtId="0" fontId="1" fillId="4" borderId="10" xfId="3" applyBorder="1" applyAlignment="1">
      <alignment horizontal="center" vertical="center" textRotation="180" readingOrder="2"/>
    </xf>
    <xf numFmtId="0" fontId="1" fillId="4" borderId="11" xfId="3" applyBorder="1" applyAlignment="1">
      <alignment horizontal="center" vertical="center" textRotation="180" readingOrder="2"/>
    </xf>
    <xf numFmtId="0" fontId="2" fillId="3" borderId="1" xfId="2" applyFont="1" applyBorder="1" applyAlignment="1">
      <alignment horizontal="center" vertical="center" textRotation="180" readingOrder="2"/>
    </xf>
    <xf numFmtId="0" fontId="2" fillId="3" borderId="4" xfId="2" applyFont="1" applyBorder="1" applyAlignment="1">
      <alignment horizontal="center" vertical="center" textRotation="180" readingOrder="2"/>
    </xf>
    <xf numFmtId="0" fontId="2" fillId="3" borderId="6" xfId="2" applyFont="1" applyBorder="1" applyAlignment="1">
      <alignment horizontal="center" vertical="center" textRotation="180" readingOrder="2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3" borderId="0" xfId="2" applyFont="1" applyBorder="1" applyAlignment="1">
      <alignment horizontal="center" vertical="center" textRotation="180" readingOrder="2"/>
    </xf>
    <xf numFmtId="0" fontId="0" fillId="0" borderId="0" xfId="0" applyBorder="1" applyAlignment="1">
      <alignment horizontal="right" vertical="center" wrapText="1" readingOrder="2"/>
    </xf>
  </cellXfs>
  <cellStyles count="6">
    <cellStyle name="20% - Accent2" xfId="1" builtinId="34"/>
    <cellStyle name="20% - Accent3" xfId="2" builtinId="38"/>
    <cellStyle name="20% - Accent4" xfId="3" builtinId="42"/>
    <cellStyle name="20% - Accent6" xfId="4" builtinId="50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"/>
  <sheetViews>
    <sheetView showGridLines="0" rightToLeft="1" tabSelected="1" topLeftCell="A34" zoomScale="91" zoomScaleNormal="115" workbookViewId="0">
      <selection activeCell="C51" sqref="C51"/>
    </sheetView>
  </sheetViews>
  <sheetFormatPr defaultRowHeight="19.2" customHeight="1" x14ac:dyDescent="0.3"/>
  <cols>
    <col min="1" max="1" width="16.88671875" style="1" customWidth="1"/>
    <col min="2" max="2" width="10.33203125" style="1" customWidth="1"/>
    <col min="3" max="3" width="58.33203125" style="1" bestFit="1" customWidth="1"/>
    <col min="4" max="4" width="20.33203125" style="1" bestFit="1" customWidth="1"/>
    <col min="5" max="5" width="19.44140625" style="1" bestFit="1" customWidth="1"/>
    <col min="6" max="6" width="48.77734375" style="1" bestFit="1" customWidth="1"/>
    <col min="7" max="7" width="13" style="1" bestFit="1" customWidth="1"/>
    <col min="8" max="8" width="14.109375" style="1" bestFit="1" customWidth="1"/>
    <col min="9" max="10" width="44.109375" style="1" bestFit="1" customWidth="1"/>
    <col min="11" max="11" width="30.77734375" style="1" bestFit="1" customWidth="1"/>
    <col min="12" max="16384" width="8.88671875" style="1"/>
  </cols>
  <sheetData>
    <row r="1" spans="2:11" ht="19.2" customHeight="1" thickBot="1" x14ac:dyDescent="0.35"/>
    <row r="2" spans="2:11" ht="19.2" customHeight="1" x14ac:dyDescent="0.3">
      <c r="B2" s="87" t="s">
        <v>0</v>
      </c>
      <c r="C2" s="69" t="s">
        <v>52</v>
      </c>
      <c r="D2" s="70"/>
      <c r="E2" s="70"/>
      <c r="F2" s="70"/>
      <c r="G2" s="70"/>
      <c r="H2" s="70"/>
      <c r="I2" s="71"/>
      <c r="J2" s="9"/>
      <c r="K2" s="9"/>
    </row>
    <row r="3" spans="2:11" ht="19.2" customHeight="1" x14ac:dyDescent="0.3">
      <c r="B3" s="88"/>
      <c r="C3" s="10" t="s">
        <v>1</v>
      </c>
      <c r="D3" s="10" t="s">
        <v>18</v>
      </c>
      <c r="E3" s="10" t="s">
        <v>19</v>
      </c>
      <c r="F3" s="10"/>
      <c r="G3" s="10"/>
      <c r="H3" s="10"/>
      <c r="I3" s="11"/>
      <c r="J3" s="9"/>
      <c r="K3" s="9"/>
    </row>
    <row r="4" spans="2:11" ht="19.2" customHeight="1" x14ac:dyDescent="0.3">
      <c r="B4" s="88"/>
      <c r="C4" s="12" t="s">
        <v>2</v>
      </c>
      <c r="D4" s="12"/>
      <c r="E4" s="12"/>
      <c r="F4" s="12"/>
      <c r="G4" s="12"/>
      <c r="H4" s="12"/>
      <c r="I4" s="13"/>
      <c r="J4" s="9"/>
      <c r="K4" s="9"/>
    </row>
    <row r="5" spans="2:11" ht="19.2" customHeight="1" x14ac:dyDescent="0.3">
      <c r="B5" s="88"/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3" t="s">
        <v>39</v>
      </c>
      <c r="I5" s="4" t="s">
        <v>51</v>
      </c>
      <c r="J5" s="9"/>
      <c r="K5" s="9"/>
    </row>
    <row r="6" spans="2:11" ht="19.2" customHeight="1" x14ac:dyDescent="0.3">
      <c r="B6" s="88"/>
      <c r="C6" s="72" t="s">
        <v>3</v>
      </c>
      <c r="D6" s="73"/>
      <c r="E6" s="73"/>
      <c r="F6" s="73"/>
      <c r="G6" s="73"/>
      <c r="H6" s="73"/>
      <c r="I6" s="74"/>
      <c r="J6" s="9"/>
      <c r="K6" s="9"/>
    </row>
    <row r="7" spans="2:11" ht="19.2" customHeight="1" x14ac:dyDescent="0.3">
      <c r="B7" s="88"/>
      <c r="C7" s="12" t="s">
        <v>4</v>
      </c>
      <c r="D7" s="12"/>
      <c r="E7" s="12"/>
      <c r="F7" s="12"/>
      <c r="G7" s="12"/>
      <c r="H7" s="12"/>
      <c r="I7" s="13"/>
      <c r="J7" s="9"/>
      <c r="K7" s="9"/>
    </row>
    <row r="8" spans="2:11" ht="19.2" customHeight="1" x14ac:dyDescent="0.3">
      <c r="B8" s="88"/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4" t="s">
        <v>17</v>
      </c>
      <c r="J8" s="9"/>
      <c r="K8" s="9"/>
    </row>
    <row r="9" spans="2:11" ht="19.2" customHeight="1" x14ac:dyDescent="0.3">
      <c r="B9" s="88"/>
      <c r="C9" s="75" t="s">
        <v>5</v>
      </c>
      <c r="D9" s="76"/>
      <c r="E9" s="76"/>
      <c r="F9" s="76"/>
      <c r="G9" s="76"/>
      <c r="H9" s="76"/>
      <c r="I9" s="77"/>
      <c r="J9" s="9"/>
      <c r="K9" s="9"/>
    </row>
    <row r="10" spans="2:11" ht="19.2" customHeight="1" x14ac:dyDescent="0.3">
      <c r="B10" s="88"/>
      <c r="C10" s="3" t="s">
        <v>6</v>
      </c>
      <c r="D10" s="3" t="s">
        <v>7</v>
      </c>
      <c r="E10" s="3" t="s">
        <v>8</v>
      </c>
      <c r="F10" s="3" t="s">
        <v>9</v>
      </c>
      <c r="G10" s="3" t="s">
        <v>10</v>
      </c>
      <c r="H10" s="14"/>
      <c r="I10" s="15"/>
      <c r="J10" s="9"/>
      <c r="K10" s="9"/>
    </row>
    <row r="11" spans="2:11" ht="19.2" customHeight="1" thickBot="1" x14ac:dyDescent="0.35">
      <c r="B11" s="89"/>
      <c r="C11" s="16" t="s">
        <v>40</v>
      </c>
      <c r="D11" s="16" t="s">
        <v>41</v>
      </c>
      <c r="E11" s="16"/>
      <c r="F11" s="16"/>
      <c r="G11" s="16"/>
      <c r="H11" s="16"/>
      <c r="I11" s="17"/>
      <c r="J11" s="9"/>
      <c r="K11" s="9"/>
    </row>
    <row r="12" spans="2:11" ht="19.2" customHeight="1" x14ac:dyDescent="0.3">
      <c r="B12" s="18"/>
      <c r="C12" s="9"/>
      <c r="D12" s="9"/>
      <c r="E12" s="9"/>
      <c r="F12" s="9"/>
      <c r="G12" s="9"/>
      <c r="H12" s="9"/>
      <c r="I12" s="9"/>
      <c r="J12" s="9"/>
      <c r="K12" s="9"/>
    </row>
    <row r="13" spans="2:11" ht="19.2" customHeight="1" thickBot="1" x14ac:dyDescent="0.35">
      <c r="D13" s="9"/>
      <c r="E13" s="9"/>
      <c r="F13" s="9"/>
      <c r="G13" s="9"/>
      <c r="H13" s="9"/>
      <c r="I13" s="9"/>
      <c r="J13" s="9"/>
      <c r="K13" s="9"/>
    </row>
    <row r="14" spans="2:11" ht="19.2" customHeight="1" x14ac:dyDescent="0.3">
      <c r="B14" s="84" t="s">
        <v>20</v>
      </c>
      <c r="C14" s="78" t="s">
        <v>21</v>
      </c>
      <c r="D14" s="79"/>
      <c r="E14" s="79"/>
      <c r="F14" s="79"/>
      <c r="G14" s="79"/>
      <c r="H14" s="79"/>
      <c r="I14" s="80"/>
      <c r="J14" s="9"/>
      <c r="K14" s="9"/>
    </row>
    <row r="15" spans="2:11" ht="19.2" customHeight="1" x14ac:dyDescent="0.3">
      <c r="B15" s="85"/>
      <c r="C15" s="3" t="s">
        <v>42</v>
      </c>
      <c r="D15" s="3" t="s">
        <v>43</v>
      </c>
      <c r="E15" s="3" t="s">
        <v>44</v>
      </c>
      <c r="F15" s="3" t="s">
        <v>45</v>
      </c>
      <c r="G15" s="3" t="s">
        <v>46</v>
      </c>
      <c r="H15" s="3" t="s">
        <v>47</v>
      </c>
      <c r="I15" s="4" t="s">
        <v>48</v>
      </c>
    </row>
    <row r="16" spans="2:11" ht="19.2" customHeight="1" x14ac:dyDescent="0.3">
      <c r="B16" s="85"/>
      <c r="C16" s="81" t="s">
        <v>22</v>
      </c>
      <c r="D16" s="82"/>
      <c r="E16" s="82"/>
      <c r="F16" s="82"/>
      <c r="G16" s="82"/>
      <c r="H16" s="82"/>
      <c r="I16" s="83"/>
    </row>
    <row r="17" spans="2:9" ht="19.2" customHeight="1" thickBot="1" x14ac:dyDescent="0.35">
      <c r="B17" s="86"/>
      <c r="C17" s="5" t="s">
        <v>42</v>
      </c>
      <c r="D17" s="5" t="s">
        <v>43</v>
      </c>
      <c r="E17" s="5" t="s">
        <v>44</v>
      </c>
      <c r="F17" s="5" t="s">
        <v>45</v>
      </c>
      <c r="G17" s="5" t="s">
        <v>46</v>
      </c>
      <c r="H17" s="5" t="s">
        <v>47</v>
      </c>
      <c r="I17" s="6" t="s">
        <v>48</v>
      </c>
    </row>
    <row r="18" spans="2:9" ht="19.2" customHeight="1" x14ac:dyDescent="0.3">
      <c r="B18"/>
      <c r="C18" s="2"/>
      <c r="D18" s="2"/>
      <c r="E18" s="2"/>
      <c r="F18" s="2"/>
      <c r="G18" s="2"/>
      <c r="H18" s="2"/>
      <c r="I18" s="2"/>
    </row>
    <row r="19" spans="2:9" s="19" customFormat="1" ht="15" thickBot="1" x14ac:dyDescent="0.35">
      <c r="C19" s="1"/>
    </row>
    <row r="20" spans="2:9" s="19" customFormat="1" ht="14.4" customHeight="1" x14ac:dyDescent="0.3">
      <c r="B20" s="90" t="s">
        <v>23</v>
      </c>
      <c r="C20" s="22" t="s">
        <v>99</v>
      </c>
      <c r="D20" s="51"/>
      <c r="E20" s="51"/>
      <c r="F20" s="51"/>
      <c r="G20" s="51"/>
      <c r="H20" s="52"/>
      <c r="I20" s="50"/>
    </row>
    <row r="21" spans="2:9" s="19" customFormat="1" ht="14.4" x14ac:dyDescent="0.3">
      <c r="B21" s="91"/>
      <c r="C21" s="25" t="s">
        <v>42</v>
      </c>
      <c r="D21" s="61" t="s">
        <v>43</v>
      </c>
      <c r="E21" s="61" t="s">
        <v>45</v>
      </c>
      <c r="F21" s="61" t="s">
        <v>46</v>
      </c>
      <c r="G21" s="61" t="s">
        <v>47</v>
      </c>
      <c r="H21" s="62" t="s">
        <v>48</v>
      </c>
      <c r="I21" s="50"/>
    </row>
    <row r="22" spans="2:9" s="19" customFormat="1" ht="14.4" x14ac:dyDescent="0.3">
      <c r="B22" s="91"/>
      <c r="C22" s="28" t="s">
        <v>100</v>
      </c>
      <c r="D22" s="59"/>
      <c r="E22" s="59"/>
      <c r="F22" s="59"/>
      <c r="G22" s="59"/>
      <c r="H22" s="60"/>
      <c r="I22" s="50"/>
    </row>
    <row r="23" spans="2:9" s="19" customFormat="1" ht="14.4" x14ac:dyDescent="0.3">
      <c r="B23" s="91"/>
      <c r="C23" s="25" t="s">
        <v>42</v>
      </c>
      <c r="D23" s="61" t="s">
        <v>43</v>
      </c>
      <c r="E23" s="61" t="s">
        <v>45</v>
      </c>
      <c r="F23" s="61" t="s">
        <v>46</v>
      </c>
      <c r="G23" s="61" t="s">
        <v>47</v>
      </c>
      <c r="H23" s="62" t="s">
        <v>48</v>
      </c>
      <c r="I23" s="50"/>
    </row>
    <row r="24" spans="2:9" s="19" customFormat="1" ht="19.2" customHeight="1" x14ac:dyDescent="0.3">
      <c r="B24" s="91"/>
      <c r="C24" s="28" t="s">
        <v>97</v>
      </c>
      <c r="D24" s="59"/>
      <c r="E24" s="59"/>
      <c r="F24" s="59"/>
      <c r="G24" s="59"/>
      <c r="H24" s="60"/>
      <c r="I24" s="50"/>
    </row>
    <row r="25" spans="2:9" s="19" customFormat="1" ht="28.8" x14ac:dyDescent="0.3">
      <c r="B25" s="91"/>
      <c r="C25" s="26" t="s">
        <v>95</v>
      </c>
      <c r="D25" s="65" t="s">
        <v>98</v>
      </c>
      <c r="E25" s="65"/>
      <c r="F25" s="50"/>
      <c r="G25" s="50"/>
      <c r="H25" s="53"/>
      <c r="I25" s="50"/>
    </row>
    <row r="26" spans="2:9" ht="19.2" customHeight="1" x14ac:dyDescent="0.3">
      <c r="B26" s="91"/>
      <c r="C26" s="63" t="s">
        <v>96</v>
      </c>
      <c r="D26" s="64" t="s">
        <v>101</v>
      </c>
      <c r="E26" s="14"/>
      <c r="F26" s="14"/>
      <c r="G26" s="14"/>
      <c r="H26" s="15"/>
      <c r="I26" s="9"/>
    </row>
    <row r="27" spans="2:9" ht="19.2" customHeight="1" x14ac:dyDescent="0.3">
      <c r="B27" s="91"/>
      <c r="C27" s="28" t="s">
        <v>110</v>
      </c>
      <c r="D27" s="29"/>
      <c r="E27" s="29"/>
      <c r="F27" s="29"/>
      <c r="G27" s="12"/>
      <c r="H27" s="13"/>
      <c r="I27" s="9"/>
    </row>
    <row r="28" spans="2:9" ht="19.2" customHeight="1" x14ac:dyDescent="0.3">
      <c r="B28" s="91"/>
      <c r="C28" s="30" t="s">
        <v>63</v>
      </c>
      <c r="D28" s="31" t="s">
        <v>65</v>
      </c>
      <c r="E28" s="31" t="s">
        <v>66</v>
      </c>
      <c r="F28" s="31" t="s">
        <v>68</v>
      </c>
      <c r="G28" s="9"/>
      <c r="H28" s="54"/>
      <c r="I28" s="9"/>
    </row>
    <row r="29" spans="2:9" ht="19.2" customHeight="1" x14ac:dyDescent="0.3">
      <c r="B29" s="91"/>
      <c r="C29" s="32" t="s">
        <v>64</v>
      </c>
      <c r="D29" s="33" t="s">
        <v>102</v>
      </c>
      <c r="E29" s="33" t="s">
        <v>67</v>
      </c>
      <c r="F29" s="33" t="s">
        <v>69</v>
      </c>
      <c r="G29" s="14"/>
      <c r="H29" s="15"/>
      <c r="I29" s="9"/>
    </row>
    <row r="30" spans="2:9" ht="19.2" customHeight="1" x14ac:dyDescent="0.3">
      <c r="B30" s="91"/>
      <c r="C30" s="28" t="s">
        <v>103</v>
      </c>
      <c r="D30" s="12"/>
      <c r="E30" s="12"/>
      <c r="F30" s="12"/>
      <c r="G30" s="12"/>
      <c r="H30" s="13"/>
      <c r="I30" s="9"/>
    </row>
    <row r="31" spans="2:9" ht="19.2" customHeight="1" x14ac:dyDescent="0.3">
      <c r="B31" s="91"/>
      <c r="C31" s="26" t="s">
        <v>63</v>
      </c>
      <c r="D31" s="20" t="s">
        <v>65</v>
      </c>
      <c r="E31" s="20" t="s">
        <v>66</v>
      </c>
      <c r="F31" s="20" t="s">
        <v>68</v>
      </c>
      <c r="G31" s="9"/>
      <c r="H31" s="54"/>
      <c r="I31" s="9"/>
    </row>
    <row r="32" spans="2:9" ht="19.2" customHeight="1" x14ac:dyDescent="0.3">
      <c r="B32" s="91"/>
      <c r="C32" s="27" t="s">
        <v>64</v>
      </c>
      <c r="D32" s="21" t="s">
        <v>102</v>
      </c>
      <c r="E32" s="21" t="s">
        <v>67</v>
      </c>
      <c r="F32" s="3" t="s">
        <v>69</v>
      </c>
      <c r="G32" s="14"/>
      <c r="H32" s="15"/>
      <c r="I32" s="9"/>
    </row>
    <row r="33" spans="2:9" ht="19.2" customHeight="1" x14ac:dyDescent="0.3">
      <c r="B33" s="91"/>
      <c r="C33" s="28" t="s">
        <v>104</v>
      </c>
      <c r="D33" s="12"/>
      <c r="E33" s="12"/>
      <c r="F33" s="12"/>
      <c r="G33" s="12"/>
      <c r="H33" s="13"/>
      <c r="I33" s="9"/>
    </row>
    <row r="34" spans="2:9" ht="19.2" customHeight="1" x14ac:dyDescent="0.3">
      <c r="B34" s="91"/>
      <c r="C34" s="24" t="s">
        <v>53</v>
      </c>
      <c r="D34" s="2" t="s">
        <v>112</v>
      </c>
      <c r="E34" s="2" t="s">
        <v>72</v>
      </c>
      <c r="F34" s="2" t="s">
        <v>73</v>
      </c>
      <c r="G34" s="9"/>
      <c r="H34" s="54"/>
      <c r="I34" s="9"/>
    </row>
    <row r="35" spans="2:9" ht="19.2" customHeight="1" x14ac:dyDescent="0.3">
      <c r="B35" s="91"/>
      <c r="C35" s="25" t="s">
        <v>111</v>
      </c>
      <c r="D35" s="3" t="s">
        <v>71</v>
      </c>
      <c r="E35" s="3" t="s">
        <v>24</v>
      </c>
      <c r="F35" s="3" t="s">
        <v>113</v>
      </c>
      <c r="G35" s="14"/>
      <c r="H35" s="15"/>
      <c r="I35" s="9"/>
    </row>
    <row r="36" spans="2:9" ht="19.2" customHeight="1" x14ac:dyDescent="0.3">
      <c r="B36" s="91"/>
      <c r="C36" s="28" t="s">
        <v>105</v>
      </c>
      <c r="D36" s="12"/>
      <c r="E36" s="12"/>
      <c r="F36" s="12"/>
      <c r="G36" s="12"/>
      <c r="H36" s="13"/>
      <c r="I36" s="9"/>
    </row>
    <row r="37" spans="2:9" ht="19.2" customHeight="1" x14ac:dyDescent="0.3">
      <c r="B37" s="91"/>
      <c r="C37" s="24" t="s">
        <v>53</v>
      </c>
      <c r="D37" s="2" t="s">
        <v>112</v>
      </c>
      <c r="E37" s="2" t="s">
        <v>72</v>
      </c>
      <c r="F37" s="2" t="s">
        <v>73</v>
      </c>
      <c r="G37" s="9"/>
      <c r="H37" s="54"/>
      <c r="I37" s="9"/>
    </row>
    <row r="38" spans="2:9" ht="19.2" customHeight="1" x14ac:dyDescent="0.3">
      <c r="B38" s="91"/>
      <c r="C38" s="25" t="s">
        <v>111</v>
      </c>
      <c r="D38" s="3" t="s">
        <v>71</v>
      </c>
      <c r="E38" s="3" t="s">
        <v>24</v>
      </c>
      <c r="F38" s="3" t="s">
        <v>113</v>
      </c>
      <c r="G38" s="14"/>
      <c r="H38" s="15"/>
      <c r="I38" s="9"/>
    </row>
    <row r="39" spans="2:9" ht="19.2" customHeight="1" x14ac:dyDescent="0.3">
      <c r="B39" s="91"/>
      <c r="C39" s="28" t="s">
        <v>29</v>
      </c>
      <c r="D39" s="59"/>
      <c r="E39" s="59"/>
      <c r="F39" s="59"/>
      <c r="G39" s="59"/>
      <c r="H39" s="60"/>
      <c r="I39" s="9"/>
    </row>
    <row r="40" spans="2:9" ht="19.2" customHeight="1" x14ac:dyDescent="0.3">
      <c r="B40" s="91"/>
      <c r="C40" s="25" t="s">
        <v>26</v>
      </c>
      <c r="D40" s="61"/>
      <c r="E40" s="61" t="s">
        <v>27</v>
      </c>
      <c r="F40" s="61"/>
      <c r="G40" s="61"/>
      <c r="H40" s="62"/>
      <c r="I40" s="9"/>
    </row>
    <row r="41" spans="2:9" ht="19.2" customHeight="1" x14ac:dyDescent="0.3">
      <c r="B41" s="91"/>
      <c r="C41" s="28" t="s">
        <v>30</v>
      </c>
      <c r="D41" s="59"/>
      <c r="E41" s="59"/>
      <c r="F41" s="59"/>
      <c r="G41" s="59"/>
      <c r="H41" s="60"/>
      <c r="I41" s="9"/>
    </row>
    <row r="42" spans="2:9" ht="19.2" customHeight="1" x14ac:dyDescent="0.3">
      <c r="B42" s="91"/>
      <c r="C42" s="25"/>
      <c r="D42" s="61" t="s">
        <v>26</v>
      </c>
      <c r="E42" s="61" t="s">
        <v>27</v>
      </c>
      <c r="F42" s="61"/>
      <c r="G42" s="61"/>
      <c r="H42" s="62"/>
      <c r="I42" s="9"/>
    </row>
    <row r="43" spans="2:9" ht="19.2" customHeight="1" x14ac:dyDescent="0.3">
      <c r="B43" s="91"/>
      <c r="C43" s="57" t="s">
        <v>54</v>
      </c>
      <c r="D43" s="9"/>
      <c r="E43" s="9"/>
      <c r="F43" s="9"/>
      <c r="G43" s="9"/>
      <c r="H43" s="54"/>
      <c r="I43" s="9"/>
    </row>
    <row r="44" spans="2:9" ht="19.2" customHeight="1" x14ac:dyDescent="0.3">
      <c r="B44" s="91"/>
      <c r="C44" s="24" t="s">
        <v>55</v>
      </c>
      <c r="D44" s="2" t="s">
        <v>57</v>
      </c>
      <c r="E44" s="2" t="s">
        <v>59</v>
      </c>
      <c r="F44" s="2" t="s">
        <v>61</v>
      </c>
      <c r="G44" s="9"/>
      <c r="H44" s="54"/>
      <c r="I44" s="9"/>
    </row>
    <row r="45" spans="2:9" ht="19.2" customHeight="1" x14ac:dyDescent="0.3">
      <c r="B45" s="91"/>
      <c r="C45" s="24" t="s">
        <v>56</v>
      </c>
      <c r="D45" s="2" t="s">
        <v>58</v>
      </c>
      <c r="E45" s="2" t="s">
        <v>60</v>
      </c>
      <c r="F45" s="2" t="s">
        <v>62</v>
      </c>
      <c r="G45" s="9"/>
      <c r="H45" s="54"/>
      <c r="I45" s="9"/>
    </row>
    <row r="46" spans="2:9" ht="19.2" customHeight="1" x14ac:dyDescent="0.3">
      <c r="B46" s="91"/>
      <c r="C46" s="28" t="s">
        <v>25</v>
      </c>
      <c r="D46" s="59"/>
      <c r="E46" s="59"/>
      <c r="F46" s="59"/>
      <c r="G46" s="59"/>
      <c r="H46" s="60"/>
      <c r="I46" s="9"/>
    </row>
    <row r="47" spans="2:9" ht="19.2" customHeight="1" x14ac:dyDescent="0.3">
      <c r="B47" s="91"/>
      <c r="C47" s="25"/>
      <c r="D47" s="61" t="s">
        <v>26</v>
      </c>
      <c r="E47" s="61" t="s">
        <v>28</v>
      </c>
      <c r="F47" s="61" t="s">
        <v>27</v>
      </c>
      <c r="G47" s="61"/>
      <c r="H47" s="62"/>
      <c r="I47" s="9"/>
    </row>
    <row r="48" spans="2:9" ht="19.2" customHeight="1" x14ac:dyDescent="0.3">
      <c r="B48" s="91"/>
      <c r="C48" s="57" t="s">
        <v>92</v>
      </c>
      <c r="D48" s="2"/>
      <c r="E48" s="2"/>
      <c r="F48" s="2"/>
      <c r="G48" s="9"/>
      <c r="H48" s="54"/>
      <c r="I48" s="9"/>
    </row>
    <row r="49" spans="2:9" ht="19.2" customHeight="1" x14ac:dyDescent="0.3">
      <c r="B49" s="91"/>
      <c r="C49" s="24" t="s">
        <v>53</v>
      </c>
      <c r="D49" s="2" t="s">
        <v>112</v>
      </c>
      <c r="E49" s="2" t="s">
        <v>72</v>
      </c>
      <c r="F49" s="2" t="s">
        <v>73</v>
      </c>
      <c r="G49" s="9"/>
      <c r="H49" s="54"/>
      <c r="I49" s="9"/>
    </row>
    <row r="50" spans="2:9" ht="19.2" customHeight="1" thickBot="1" x14ac:dyDescent="0.35">
      <c r="B50" s="92"/>
      <c r="C50" s="58" t="s">
        <v>111</v>
      </c>
      <c r="D50" s="5" t="s">
        <v>71</v>
      </c>
      <c r="E50" s="5" t="s">
        <v>24</v>
      </c>
      <c r="F50" s="5" t="s">
        <v>113</v>
      </c>
      <c r="G50" s="55"/>
      <c r="H50" s="56"/>
      <c r="I50" s="9"/>
    </row>
    <row r="51" spans="2:9" ht="43.2" x14ac:dyDescent="0.3">
      <c r="B51" s="96"/>
      <c r="C51" s="97" t="s">
        <v>114</v>
      </c>
      <c r="D51" s="2"/>
      <c r="E51" s="2"/>
      <c r="F51" s="2"/>
      <c r="G51" s="9"/>
      <c r="H51" s="9"/>
      <c r="I51" s="9"/>
    </row>
    <row r="52" spans="2:9" ht="19.2" customHeight="1" x14ac:dyDescent="0.3">
      <c r="B52" s="96"/>
      <c r="C52" s="2"/>
      <c r="D52" s="2"/>
      <c r="E52" s="2"/>
      <c r="F52" s="2"/>
      <c r="G52" s="9"/>
      <c r="H52" s="9"/>
      <c r="I52" s="9"/>
    </row>
    <row r="53" spans="2:9" ht="19.2" customHeight="1" thickBot="1" x14ac:dyDescent="0.35"/>
    <row r="54" spans="2:9" ht="19.2" customHeight="1" x14ac:dyDescent="0.3">
      <c r="B54" s="66" t="s">
        <v>31</v>
      </c>
      <c r="C54" s="23" t="s">
        <v>49</v>
      </c>
      <c r="D54" s="7"/>
      <c r="E54" s="7"/>
      <c r="F54" s="8"/>
    </row>
    <row r="55" spans="2:9" ht="19.2" customHeight="1" x14ac:dyDescent="0.3">
      <c r="B55" s="67"/>
      <c r="C55" s="3"/>
      <c r="D55" s="3"/>
      <c r="E55" s="3"/>
      <c r="F55" s="4"/>
    </row>
    <row r="56" spans="2:9" ht="19.2" customHeight="1" x14ac:dyDescent="0.3">
      <c r="B56" s="67"/>
      <c r="C56" s="29" t="s">
        <v>50</v>
      </c>
      <c r="D56" s="12"/>
      <c r="E56" s="12"/>
      <c r="F56" s="13"/>
    </row>
    <row r="57" spans="2:9" ht="19.2" customHeight="1" x14ac:dyDescent="0.3">
      <c r="B57" s="67"/>
      <c r="C57" s="3"/>
      <c r="D57" s="3"/>
      <c r="E57" s="3"/>
      <c r="F57" s="4"/>
    </row>
    <row r="58" spans="2:9" ht="19.2" customHeight="1" x14ac:dyDescent="0.3">
      <c r="B58" s="67"/>
      <c r="C58" s="29" t="s">
        <v>32</v>
      </c>
      <c r="D58" s="12"/>
      <c r="E58" s="12"/>
      <c r="F58" s="13"/>
    </row>
    <row r="59" spans="2:9" ht="19.2" customHeight="1" x14ac:dyDescent="0.3">
      <c r="B59" s="67"/>
      <c r="C59" s="3"/>
      <c r="D59" s="3"/>
      <c r="E59" s="3"/>
      <c r="F59" s="4"/>
    </row>
    <row r="60" spans="2:9" ht="19.2" customHeight="1" x14ac:dyDescent="0.3">
      <c r="B60" s="67"/>
      <c r="C60" s="29" t="s">
        <v>106</v>
      </c>
      <c r="D60" s="12"/>
      <c r="E60" s="12"/>
      <c r="F60" s="13"/>
    </row>
    <row r="61" spans="2:9" ht="19.2" customHeight="1" x14ac:dyDescent="0.3">
      <c r="B61" s="67"/>
      <c r="C61" s="31" t="s">
        <v>63</v>
      </c>
      <c r="D61" s="31" t="s">
        <v>65</v>
      </c>
      <c r="E61" s="31" t="s">
        <v>66</v>
      </c>
      <c r="F61" s="34" t="s">
        <v>68</v>
      </c>
    </row>
    <row r="62" spans="2:9" ht="19.2" customHeight="1" x14ac:dyDescent="0.3">
      <c r="B62" s="67"/>
      <c r="C62" s="33" t="s">
        <v>64</v>
      </c>
      <c r="D62" s="33" t="s">
        <v>102</v>
      </c>
      <c r="E62" s="33" t="s">
        <v>67</v>
      </c>
      <c r="F62" s="35" t="s">
        <v>69</v>
      </c>
    </row>
    <row r="63" spans="2:9" ht="19.2" customHeight="1" x14ac:dyDescent="0.3">
      <c r="B63" s="67"/>
      <c r="C63" s="29" t="s">
        <v>107</v>
      </c>
      <c r="D63" s="12"/>
      <c r="E63" s="12"/>
      <c r="F63" s="13"/>
    </row>
    <row r="64" spans="2:9" ht="19.2" customHeight="1" x14ac:dyDescent="0.3">
      <c r="B64" s="67"/>
      <c r="C64" s="31" t="s">
        <v>63</v>
      </c>
      <c r="D64" s="31" t="s">
        <v>65</v>
      </c>
      <c r="E64" s="31" t="s">
        <v>66</v>
      </c>
      <c r="F64" s="34" t="s">
        <v>68</v>
      </c>
    </row>
    <row r="65" spans="2:6" ht="19.2" customHeight="1" x14ac:dyDescent="0.3">
      <c r="B65" s="67"/>
      <c r="C65" s="33" t="s">
        <v>64</v>
      </c>
      <c r="D65" s="33" t="s">
        <v>102</v>
      </c>
      <c r="E65" s="33" t="s">
        <v>67</v>
      </c>
      <c r="F65" s="35" t="s">
        <v>69</v>
      </c>
    </row>
    <row r="66" spans="2:6" ht="19.2" customHeight="1" x14ac:dyDescent="0.3">
      <c r="B66" s="67"/>
      <c r="C66" s="29" t="s">
        <v>108</v>
      </c>
      <c r="D66" s="12" t="s">
        <v>70</v>
      </c>
      <c r="E66" s="12"/>
      <c r="F66" s="13"/>
    </row>
    <row r="67" spans="2:6" ht="19.2" customHeight="1" x14ac:dyDescent="0.3">
      <c r="B67" s="67"/>
      <c r="C67" s="24" t="s">
        <v>53</v>
      </c>
      <c r="D67" s="2" t="s">
        <v>112</v>
      </c>
      <c r="E67" s="2" t="s">
        <v>72</v>
      </c>
      <c r="F67" s="2" t="s">
        <v>73</v>
      </c>
    </row>
    <row r="68" spans="2:6" ht="19.2" customHeight="1" thickBot="1" x14ac:dyDescent="0.35">
      <c r="B68" s="67"/>
      <c r="C68" s="58" t="s">
        <v>111</v>
      </c>
      <c r="D68" s="5" t="s">
        <v>71</v>
      </c>
      <c r="E68" s="5" t="s">
        <v>24</v>
      </c>
      <c r="F68" s="5" t="s">
        <v>113</v>
      </c>
    </row>
    <row r="69" spans="2:6" ht="19.2" customHeight="1" x14ac:dyDescent="0.3">
      <c r="B69" s="67"/>
      <c r="C69" s="29" t="s">
        <v>109</v>
      </c>
      <c r="D69" s="12"/>
      <c r="E69" s="12"/>
      <c r="F69" s="13"/>
    </row>
    <row r="70" spans="2:6" ht="19.2" customHeight="1" x14ac:dyDescent="0.3">
      <c r="B70" s="67"/>
      <c r="C70" s="24" t="s">
        <v>53</v>
      </c>
      <c r="D70" s="2" t="s">
        <v>112</v>
      </c>
      <c r="E70" s="2" t="s">
        <v>72</v>
      </c>
      <c r="F70" s="2" t="s">
        <v>73</v>
      </c>
    </row>
    <row r="71" spans="2:6" ht="19.2" customHeight="1" thickBot="1" x14ac:dyDescent="0.35">
      <c r="B71" s="67"/>
      <c r="C71" s="58" t="s">
        <v>111</v>
      </c>
      <c r="D71" s="5" t="s">
        <v>71</v>
      </c>
      <c r="E71" s="5" t="s">
        <v>24</v>
      </c>
      <c r="F71" s="5" t="s">
        <v>113</v>
      </c>
    </row>
    <row r="72" spans="2:6" ht="19.2" customHeight="1" x14ac:dyDescent="0.3">
      <c r="B72" s="67"/>
      <c r="C72" s="29" t="s">
        <v>33</v>
      </c>
      <c r="D72" s="12"/>
      <c r="E72" s="12"/>
      <c r="F72" s="13"/>
    </row>
    <row r="73" spans="2:6" ht="19.2" customHeight="1" x14ac:dyDescent="0.3">
      <c r="B73" s="67"/>
      <c r="C73" s="3"/>
      <c r="D73" s="3" t="s">
        <v>26</v>
      </c>
      <c r="E73" s="3" t="s">
        <v>27</v>
      </c>
      <c r="F73" s="4"/>
    </row>
    <row r="74" spans="2:6" ht="19.2" customHeight="1" x14ac:dyDescent="0.3">
      <c r="B74" s="67"/>
      <c r="C74" s="29" t="s">
        <v>93</v>
      </c>
      <c r="D74" s="12"/>
      <c r="E74" s="12"/>
      <c r="F74" s="13"/>
    </row>
    <row r="75" spans="2:6" ht="19.2" customHeight="1" x14ac:dyDescent="0.3">
      <c r="B75" s="67"/>
      <c r="C75" s="2" t="s">
        <v>74</v>
      </c>
      <c r="D75" s="2" t="s">
        <v>76</v>
      </c>
      <c r="E75" s="2" t="s">
        <v>78</v>
      </c>
      <c r="F75" s="36" t="s">
        <v>80</v>
      </c>
    </row>
    <row r="76" spans="2:6" ht="19.2" customHeight="1" x14ac:dyDescent="0.3">
      <c r="B76" s="67"/>
      <c r="C76" s="3" t="s">
        <v>75</v>
      </c>
      <c r="D76" s="3" t="s">
        <v>77</v>
      </c>
      <c r="E76" s="3" t="s">
        <v>79</v>
      </c>
      <c r="F76" s="4" t="s">
        <v>81</v>
      </c>
    </row>
    <row r="77" spans="2:6" ht="19.2" customHeight="1" x14ac:dyDescent="0.3">
      <c r="B77" s="67"/>
      <c r="C77" s="29" t="s">
        <v>94</v>
      </c>
      <c r="D77" s="12"/>
      <c r="E77" s="12"/>
      <c r="F77" s="13"/>
    </row>
    <row r="78" spans="2:6" ht="19.2" customHeight="1" x14ac:dyDescent="0.3">
      <c r="B78" s="67"/>
      <c r="C78" s="2" t="s">
        <v>74</v>
      </c>
      <c r="D78" s="2" t="s">
        <v>76</v>
      </c>
      <c r="E78" s="2" t="s">
        <v>78</v>
      </c>
      <c r="F78" s="36" t="s">
        <v>80</v>
      </c>
    </row>
    <row r="79" spans="2:6" ht="19.2" customHeight="1" thickBot="1" x14ac:dyDescent="0.35">
      <c r="B79" s="68"/>
      <c r="C79" s="5" t="s">
        <v>75</v>
      </c>
      <c r="D79" s="5" t="s">
        <v>77</v>
      </c>
      <c r="E79" s="5" t="s">
        <v>79</v>
      </c>
      <c r="F79" s="6" t="s">
        <v>81</v>
      </c>
    </row>
  </sheetData>
  <mergeCells count="9">
    <mergeCell ref="B54:B79"/>
    <mergeCell ref="C2:I2"/>
    <mergeCell ref="C6:I6"/>
    <mergeCell ref="C9:I9"/>
    <mergeCell ref="C14:I14"/>
    <mergeCell ref="C16:I16"/>
    <mergeCell ref="B14:B17"/>
    <mergeCell ref="B2:B11"/>
    <mergeCell ref="B20:B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rightToLeft="1" workbookViewId="0">
      <selection sqref="A1:D25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13.109375" bestFit="1" customWidth="1"/>
    <col min="4" max="4" width="13.77734375" style="49" bestFit="1" customWidth="1"/>
    <col min="6" max="6" width="13.109375" bestFit="1" customWidth="1"/>
  </cols>
  <sheetData>
    <row r="1" spans="1:7" ht="12" customHeight="1" thickBot="1" x14ac:dyDescent="0.35">
      <c r="A1" s="93" t="s">
        <v>82</v>
      </c>
      <c r="B1" s="94"/>
      <c r="C1" s="94"/>
      <c r="D1" s="95"/>
    </row>
    <row r="2" spans="1:7" ht="12" customHeight="1" thickBot="1" x14ac:dyDescent="0.35">
      <c r="A2" s="37" t="s">
        <v>83</v>
      </c>
      <c r="B2" s="37" t="s">
        <v>84</v>
      </c>
      <c r="C2" s="37" t="s">
        <v>85</v>
      </c>
      <c r="D2" s="38" t="s">
        <v>86</v>
      </c>
      <c r="F2" t="s">
        <v>87</v>
      </c>
      <c r="G2">
        <v>0.5</v>
      </c>
    </row>
    <row r="3" spans="1:7" ht="12" customHeight="1" x14ac:dyDescent="0.3">
      <c r="A3" s="39">
        <v>1</v>
      </c>
      <c r="B3" s="40">
        <v>518595</v>
      </c>
      <c r="C3" s="41">
        <f t="shared" ref="C3:C23" si="0">(B3/$B$25)</f>
        <v>5.7321270462846602E-2</v>
      </c>
      <c r="D3" s="42">
        <f t="shared" ref="D3:D24" si="1">ROUND(C3*$D$25,0)</f>
        <v>22</v>
      </c>
      <c r="F3" t="s">
        <v>88</v>
      </c>
      <c r="G3">
        <v>0.5</v>
      </c>
    </row>
    <row r="4" spans="1:7" ht="12" customHeight="1" x14ac:dyDescent="0.3">
      <c r="A4" s="39">
        <v>2</v>
      </c>
      <c r="B4" s="40">
        <v>745513.60754786094</v>
      </c>
      <c r="C4" s="41">
        <f t="shared" si="0"/>
        <v>8.2403006453944619E-2</v>
      </c>
      <c r="D4" s="42">
        <f t="shared" si="1"/>
        <v>32</v>
      </c>
      <c r="F4" t="s">
        <v>89</v>
      </c>
      <c r="G4">
        <v>1.96</v>
      </c>
    </row>
    <row r="5" spans="1:7" ht="12" customHeight="1" x14ac:dyDescent="0.3">
      <c r="A5" s="39">
        <v>3</v>
      </c>
      <c r="B5" s="40">
        <v>340840.61602010397</v>
      </c>
      <c r="C5" s="41">
        <f t="shared" si="0"/>
        <v>3.7673747598051706E-2</v>
      </c>
      <c r="D5" s="42">
        <f t="shared" si="1"/>
        <v>14</v>
      </c>
      <c r="F5" t="s">
        <v>90</v>
      </c>
      <c r="G5">
        <v>0.05</v>
      </c>
    </row>
    <row r="6" spans="1:7" ht="12" customHeight="1" x14ac:dyDescent="0.3">
      <c r="A6" s="39">
        <v>4</v>
      </c>
      <c r="B6" s="40">
        <v>955066.19547582604</v>
      </c>
      <c r="C6" s="41">
        <f t="shared" si="0"/>
        <v>0.10556524397804018</v>
      </c>
      <c r="D6" s="42">
        <f t="shared" si="1"/>
        <v>41</v>
      </c>
      <c r="F6" s="43"/>
    </row>
    <row r="7" spans="1:7" ht="12" customHeight="1" x14ac:dyDescent="0.3">
      <c r="A7" s="39">
        <v>5</v>
      </c>
      <c r="B7" s="40">
        <v>899216.14088359801</v>
      </c>
      <c r="C7" s="41">
        <f t="shared" si="0"/>
        <v>9.9392033506196339E-2</v>
      </c>
      <c r="D7" s="42">
        <f t="shared" si="1"/>
        <v>38</v>
      </c>
    </row>
    <row r="8" spans="1:7" ht="12" customHeight="1" x14ac:dyDescent="0.3">
      <c r="A8" s="39">
        <v>6</v>
      </c>
      <c r="B8" s="40">
        <v>265057.85965990502</v>
      </c>
      <c r="C8" s="41">
        <f t="shared" si="0"/>
        <v>2.929733850474581E-2</v>
      </c>
      <c r="D8" s="42">
        <f t="shared" si="1"/>
        <v>11</v>
      </c>
    </row>
    <row r="9" spans="1:7" ht="12" customHeight="1" x14ac:dyDescent="0.3">
      <c r="A9" s="39">
        <v>7</v>
      </c>
      <c r="B9" s="40">
        <v>313538.74624600401</v>
      </c>
      <c r="C9" s="41">
        <f t="shared" si="0"/>
        <v>3.4656021122743227E-2</v>
      </c>
      <c r="D9" s="42">
        <f t="shared" si="1"/>
        <v>13</v>
      </c>
    </row>
    <row r="10" spans="1:7" ht="12" customHeight="1" x14ac:dyDescent="0.3">
      <c r="A10" s="39">
        <v>8</v>
      </c>
      <c r="B10" s="40">
        <v>456018.44788429601</v>
      </c>
      <c r="C10" s="41">
        <f t="shared" si="0"/>
        <v>5.0404567701623132E-2</v>
      </c>
      <c r="D10" s="42">
        <f t="shared" si="1"/>
        <v>19</v>
      </c>
    </row>
    <row r="11" spans="1:7" ht="12" customHeight="1" x14ac:dyDescent="0.3">
      <c r="A11" s="39">
        <v>9</v>
      </c>
      <c r="B11" s="40">
        <v>184333.065521351</v>
      </c>
      <c r="C11" s="41">
        <f t="shared" si="0"/>
        <v>2.0374676778594055E-2</v>
      </c>
      <c r="D11" s="42">
        <f t="shared" si="1"/>
        <v>8</v>
      </c>
    </row>
    <row r="12" spans="1:7" ht="12" customHeight="1" x14ac:dyDescent="0.3">
      <c r="A12" s="39">
        <v>10</v>
      </c>
      <c r="B12" s="40">
        <v>342449.852887302</v>
      </c>
      <c r="C12" s="41">
        <f t="shared" si="0"/>
        <v>3.7851619543796351E-2</v>
      </c>
      <c r="D12" s="42">
        <f t="shared" si="1"/>
        <v>15</v>
      </c>
    </row>
    <row r="13" spans="1:7" ht="12" customHeight="1" x14ac:dyDescent="0.3">
      <c r="A13" s="39">
        <v>11</v>
      </c>
      <c r="B13" s="40">
        <v>319835.150644543</v>
      </c>
      <c r="C13" s="41">
        <f t="shared" si="0"/>
        <v>3.5351974418614013E-2</v>
      </c>
      <c r="D13" s="42">
        <f t="shared" si="1"/>
        <v>14</v>
      </c>
    </row>
    <row r="14" spans="1:7" ht="12" customHeight="1" x14ac:dyDescent="0.3">
      <c r="A14" s="39">
        <v>12</v>
      </c>
      <c r="B14" s="40">
        <v>242396.512220556</v>
      </c>
      <c r="C14" s="41">
        <f t="shared" si="0"/>
        <v>2.6792537599176991E-2</v>
      </c>
      <c r="D14" s="42">
        <f t="shared" si="1"/>
        <v>10</v>
      </c>
    </row>
    <row r="15" spans="1:7" ht="12" customHeight="1" x14ac:dyDescent="0.3">
      <c r="A15" s="39">
        <v>13</v>
      </c>
      <c r="B15" s="40">
        <v>233899.10975115199</v>
      </c>
      <c r="C15" s="41">
        <f t="shared" si="0"/>
        <v>2.5853303890444032E-2</v>
      </c>
      <c r="D15" s="42">
        <f t="shared" si="1"/>
        <v>10</v>
      </c>
    </row>
    <row r="16" spans="1:7" ht="12" customHeight="1" x14ac:dyDescent="0.3">
      <c r="A16" s="39">
        <v>14</v>
      </c>
      <c r="B16" s="40">
        <v>535416.17214779998</v>
      </c>
      <c r="C16" s="41">
        <f t="shared" si="0"/>
        <v>5.9180545924789239E-2</v>
      </c>
      <c r="D16" s="42">
        <f t="shared" si="1"/>
        <v>23</v>
      </c>
    </row>
    <row r="17" spans="1:4" ht="12" customHeight="1" x14ac:dyDescent="0.3">
      <c r="A17" s="39">
        <v>15</v>
      </c>
      <c r="B17" s="40">
        <v>642532.76317195198</v>
      </c>
      <c r="C17" s="41">
        <f t="shared" si="0"/>
        <v>7.1020342076224457E-2</v>
      </c>
      <c r="D17" s="42">
        <f t="shared" si="1"/>
        <v>27</v>
      </c>
    </row>
    <row r="18" spans="1:4" ht="12" customHeight="1" x14ac:dyDescent="0.3">
      <c r="A18" s="39">
        <v>16</v>
      </c>
      <c r="B18" s="40">
        <v>257291.16802203</v>
      </c>
      <c r="C18" s="41">
        <f t="shared" si="0"/>
        <v>2.843887162408525E-2</v>
      </c>
      <c r="D18" s="42">
        <f t="shared" si="1"/>
        <v>11</v>
      </c>
    </row>
    <row r="19" spans="1:4" ht="12" customHeight="1" x14ac:dyDescent="0.3">
      <c r="A19" s="39">
        <v>17</v>
      </c>
      <c r="B19" s="40">
        <v>289050.23502279201</v>
      </c>
      <c r="C19" s="41">
        <f t="shared" si="0"/>
        <v>3.1949260403765625E-2</v>
      </c>
      <c r="D19" s="42">
        <f t="shared" si="1"/>
        <v>12</v>
      </c>
    </row>
    <row r="20" spans="1:4" ht="12" customHeight="1" x14ac:dyDescent="0.3">
      <c r="A20" s="39">
        <v>18</v>
      </c>
      <c r="B20" s="40">
        <v>437791.11209336302</v>
      </c>
      <c r="C20" s="41">
        <f t="shared" si="0"/>
        <v>4.8389866355313983E-2</v>
      </c>
      <c r="D20" s="42">
        <f t="shared" si="1"/>
        <v>19</v>
      </c>
    </row>
    <row r="21" spans="1:4" ht="12" customHeight="1" x14ac:dyDescent="0.3">
      <c r="A21" s="39">
        <v>19</v>
      </c>
      <c r="B21" s="40">
        <v>271458.72308422701</v>
      </c>
      <c r="C21" s="41">
        <f t="shared" si="0"/>
        <v>3.0004837851136158E-2</v>
      </c>
      <c r="D21" s="42">
        <f t="shared" si="1"/>
        <v>12</v>
      </c>
    </row>
    <row r="22" spans="1:4" ht="12" customHeight="1" x14ac:dyDescent="0.3">
      <c r="A22" s="39">
        <v>20</v>
      </c>
      <c r="B22" s="40">
        <v>381275.50570933102</v>
      </c>
      <c r="C22" s="41">
        <f t="shared" si="0"/>
        <v>4.2143091205320483E-2</v>
      </c>
      <c r="D22" s="42">
        <f t="shared" si="1"/>
        <v>16</v>
      </c>
    </row>
    <row r="23" spans="1:4" ht="12" customHeight="1" x14ac:dyDescent="0.3">
      <c r="A23" s="39">
        <v>21</v>
      </c>
      <c r="B23" s="40">
        <v>202905.36227666101</v>
      </c>
      <c r="C23" s="41">
        <f t="shared" si="0"/>
        <v>2.2427507302273175E-2</v>
      </c>
      <c r="D23" s="42">
        <f t="shared" si="1"/>
        <v>9</v>
      </c>
    </row>
    <row r="24" spans="1:4" ht="12" customHeight="1" thickBot="1" x14ac:dyDescent="0.35">
      <c r="A24" s="39">
        <v>22</v>
      </c>
      <c r="B24" s="40">
        <v>212683.82616077899</v>
      </c>
      <c r="C24" s="41">
        <f>(B24/$B$25)</f>
        <v>2.3508339113248414E-2</v>
      </c>
      <c r="D24" s="42">
        <f t="shared" si="1"/>
        <v>9</v>
      </c>
    </row>
    <row r="25" spans="1:4" ht="12" customHeight="1" thickBot="1" x14ac:dyDescent="0.35">
      <c r="A25" s="44" t="s">
        <v>91</v>
      </c>
      <c r="B25" s="45">
        <v>9047165.1415356006</v>
      </c>
      <c r="C25" s="46">
        <f>(B25/$B$25)</f>
        <v>1</v>
      </c>
      <c r="D25" s="47">
        <f>ROUND((($G$4^2)*$G$3*$G$2/(($G$5^2)))/(1+(1/B25)*((($G$4^2)*$G$3*$G$2/(($G$5^2)))-1)),0)</f>
        <v>384</v>
      </c>
    </row>
    <row r="26" spans="1:4" ht="12" customHeight="1" x14ac:dyDescent="0.3">
      <c r="C26" s="48"/>
    </row>
    <row r="27" spans="1:4" ht="12" customHeight="1" x14ac:dyDescent="0.3">
      <c r="C27" s="48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2019-07-05T14:07:45Z</dcterms:modified>
</cp:coreProperties>
</file>