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706"/>
  <workbookPr codeName="ThisWorkbook"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cd8\AC\Temp\"/>
    </mc:Choice>
  </mc:AlternateContent>
  <xr:revisionPtr revIDLastSave="0" documentId="8_{5382B154-917A-4953-9E53-5AB774AA9513}" xr6:coauthVersionLast="46" xr6:coauthVersionMax="46" xr10:uidLastSave="{00000000-0000-0000-0000-000000000000}"/>
  <bookViews>
    <workbookView xWindow="-105" yWindow="-105" windowWidth="24795" windowHeight="13440" firstSheet="13" activeTab="13" xr2:uid="{467AADA4-8BAE-4F6E-974E-4E370504C728}"/>
  </bookViews>
  <sheets>
    <sheet name="Sprint 1" sheetId="4" r:id="rId1"/>
    <sheet name="Sprint 2" sheetId="7" r:id="rId2"/>
    <sheet name="Sprint 3" sheetId="8" r:id="rId3"/>
    <sheet name="Sprint 4" sheetId="9" r:id="rId4"/>
    <sheet name="Sprint 5" sheetId="10" r:id="rId5"/>
    <sheet name="Sprint 7" sheetId="13" r:id="rId6"/>
    <sheet name="Sprint 6" sheetId="12" r:id="rId7"/>
    <sheet name="Sprint 8" sheetId="14" r:id="rId8"/>
    <sheet name="Sprint 9" sheetId="15" r:id="rId9"/>
    <sheet name="Sprint 10" sheetId="16" r:id="rId10"/>
    <sheet name="Sprint 11" sheetId="17" r:id="rId11"/>
    <sheet name="Sprint 12" sheetId="20" r:id="rId12"/>
    <sheet name="Sprint 13" sheetId="21" r:id="rId13"/>
    <sheet name="Sprint 14" sheetId="22" r:id="rId14"/>
    <sheet name="Sprint 15" sheetId="23" r:id="rId15"/>
    <sheet name="Sprint 16" sheetId="25" r:id="rId16"/>
    <sheet name="Sprint 17" sheetId="26" r:id="rId17"/>
    <sheet name="Sprint 18" sheetId="27" r:id="rId18"/>
    <sheet name="Sprint 19" sheetId="28" r:id="rId19"/>
    <sheet name="Sprint 20" sheetId="29" r:id="rId20"/>
    <sheet name="Sprint 21" sheetId="30" r:id="rId21"/>
    <sheet name="Template" sheetId="18" r:id="rId22"/>
    <sheet name="RandomList" sheetId="19" r:id="rId23"/>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9" i="30" l="1"/>
  <c r="A39" i="29"/>
  <c r="A39" i="28"/>
  <c r="A39" i="27"/>
  <c r="A39" i="26" l="1"/>
  <c r="A39" i="25" l="1"/>
  <c r="A39" i="23" l="1"/>
  <c r="A39" i="22"/>
  <c r="A39" i="21" l="1"/>
  <c r="A39" i="20"/>
  <c r="B15" i="19"/>
  <c r="B14" i="19"/>
  <c r="B13" i="19"/>
  <c r="B12" i="19"/>
  <c r="B11" i="19"/>
  <c r="B10" i="19"/>
  <c r="B9" i="19"/>
  <c r="B8" i="19"/>
  <c r="B7" i="19"/>
  <c r="B6" i="19"/>
  <c r="B5" i="19"/>
  <c r="B4" i="19"/>
  <c r="B3" i="19"/>
  <c r="B2" i="19"/>
  <c r="A39" i="18" l="1"/>
  <c r="A39" i="17"/>
  <c r="A39" i="16"/>
  <c r="A36" i="14" l="1"/>
  <c r="A37" i="13" l="1"/>
  <c r="A35" i="12"/>
  <c r="A35" i="10" l="1"/>
  <c r="A32" i="9" l="1"/>
  <c r="A27" i="8"/>
</calcChain>
</file>

<file path=xl/sharedStrings.xml><?xml version="1.0" encoding="utf-8"?>
<sst xmlns="http://schemas.openxmlformats.org/spreadsheetml/2006/main" count="1149" uniqueCount="652">
  <si>
    <t>RETROSPECTIVE - SPRINT 1 luqaimat 8-3-2020</t>
  </si>
  <si>
    <t>Action Plan</t>
  </si>
  <si>
    <t>What did we do well?
Continue Doing</t>
  </si>
  <si>
    <t>What did we do wrong?
Stop Doing</t>
  </si>
  <si>
    <t xml:space="preserve"> What could be improved?
Start Doing-Actions</t>
  </si>
  <si>
    <t>1. Parallel testing Adoption</t>
  </si>
  <si>
    <t>2. Finalizing the Sprint on time even 
we started 2 days late</t>
  </si>
  <si>
    <t>1.Addressing priorities</t>
  </si>
  <si>
    <t>6. Addressing User Stories Detailed</t>
  </si>
  <si>
    <t>1. Fix Environment Issues</t>
  </si>
  <si>
    <t>4. Unit testing</t>
  </si>
  <si>
    <r>
      <rPr>
        <b/>
        <sz val="11"/>
        <color rgb="FF00B0F0"/>
        <rFont val="Arial"/>
        <family val="2"/>
        <scheme val="minor"/>
      </rPr>
      <t>Priorities as determined by the whole team is as below :</t>
    </r>
    <r>
      <rPr>
        <b/>
        <sz val="11"/>
        <color theme="1"/>
        <rFont val="Arial"/>
        <family val="2"/>
        <scheme val="minor"/>
      </rPr>
      <t xml:space="preserve">
Tasks Related to the sprint with dependencies  ( the more the dependent team members the higher the priority , example: if 5 teams member is waiting for a task then it has higher priority of other task that only one team member waiting for ) 
Tasks Related to the sprint 
Live defects if you are ideal</t>
    </r>
  </si>
  <si>
    <t>Any minor issue that can be solved in 2 hours or less can be communicated ( labels , UI , validation messages , etc... )</t>
  </si>
  <si>
    <t>3. Daily Stand up meeting steady and short</t>
  </si>
  <si>
    <t>4. Building team coordination and spirit</t>
  </si>
  <si>
    <t>2. Communication issues</t>
  </si>
  <si>
    <t>7. Minor issues reported as bugs</t>
  </si>
  <si>
    <t>2. Enhance Communication</t>
  </si>
  <si>
    <t>5. minor issues not reported as bug</t>
  </si>
  <si>
    <r>
      <t xml:space="preserve">2 LEVEL communication as below
</t>
    </r>
    <r>
      <rPr>
        <b/>
        <sz val="11"/>
        <color rgb="FF00B0F0"/>
        <rFont val="Arial"/>
        <family val="2"/>
        <scheme val="minor"/>
      </rPr>
      <t xml:space="preserve">1st level  </t>
    </r>
    <r>
      <rPr>
        <b/>
        <sz val="11"/>
        <color theme="1"/>
        <rFont val="Arial"/>
        <family val="2"/>
        <scheme val="minor"/>
      </rPr>
      <t xml:space="preserve">
Relying on JIRA as the primary source of  status updates  
Keep tracking the whole sprint
Keep tracking the user stories that you are involved in  
Mention team members involved in the user story in any raised Inquiry
</t>
    </r>
    <r>
      <rPr>
        <b/>
        <sz val="11"/>
        <color rgb="FF00B0F0"/>
        <rFont val="Arial"/>
        <family val="2"/>
        <scheme val="minor"/>
      </rPr>
      <t>2nd level</t>
    </r>
    <r>
      <rPr>
        <b/>
        <sz val="11"/>
        <color theme="1"/>
        <rFont val="Arial"/>
        <family val="2"/>
        <scheme val="minor"/>
      </rPr>
      <t xml:space="preserve">
Adding a direct level of communication for any updates as below
Face to face ( recommended )
Slack Group/Direct Messages  ( group message if more than team member concerned about the updates )
Whatsapp Group / Direct messages  ( group message if more than team member concerned about the updates )</t>
    </r>
  </si>
  <si>
    <r>
      <rPr>
        <b/>
        <sz val="11"/>
        <color rgb="FF00B0F0"/>
        <rFont val="Arial"/>
        <family val="2"/>
        <scheme val="minor"/>
      </rPr>
      <t>2nd level</t>
    </r>
    <r>
      <rPr>
        <b/>
        <sz val="11"/>
        <color theme="1"/>
        <rFont val="Arial"/>
        <family val="2"/>
        <scheme val="minor"/>
      </rPr>
      <t xml:space="preserve">
Adding a direct level of communication for any updates as below
Face to face ( recommended )
Slack Group/Direct Messages  ( group message if more than team member concerned about the updates )
Whatsapp Group / Direct messages  ( group message if more than team member concerned about the updates )</t>
    </r>
  </si>
  <si>
    <r>
      <t xml:space="preserve">5. A team member Does not have any issues ( Waad )  </t>
    </r>
    <r>
      <rPr>
        <sz val="11"/>
        <color theme="1"/>
        <rFont val="Segoe UI Emoji"/>
        <family val="2"/>
      </rPr>
      <t>😃</t>
    </r>
    <r>
      <rPr>
        <sz val="11"/>
        <color theme="1"/>
        <rFont val="Arial"/>
        <family val="2"/>
        <scheme val="minor"/>
      </rPr>
      <t xml:space="preserve"> </t>
    </r>
    <r>
      <rPr>
        <sz val="11"/>
        <color theme="1"/>
        <rFont val="Segoe UI Emoji"/>
        <family val="2"/>
      </rPr>
      <t>😊</t>
    </r>
    <r>
      <rPr>
        <sz val="11"/>
        <color theme="1"/>
        <rFont val="Arial"/>
        <family val="2"/>
        <scheme val="minor"/>
      </rPr>
      <t xml:space="preserve">  </t>
    </r>
  </si>
  <si>
    <t>3. Inquiries and clarifications not well communicated with the whole concerned team members</t>
  </si>
  <si>
    <t xml:space="preserve">8. Deployments handled by specific team members  </t>
  </si>
  <si>
    <t>3. Make Stories More Clear</t>
  </si>
  <si>
    <t>6. Deployment team members</t>
  </si>
  <si>
    <t>Mention the team members working on the user story in the inquiries
Use slack group messages to inform others about the raised inquiry</t>
  </si>
  <si>
    <t>Take in consideration to have regression bugs estimates especially in user stories with big scope</t>
  </si>
  <si>
    <t>4. Items that marked as done while some features are still in progress</t>
  </si>
  <si>
    <t>9. Regression Bugs Estimates</t>
  </si>
  <si>
    <t>Use Comments in JIRA , and direct contact ( face to face or slack ) to confirm the implemented scope is communicated properly</t>
  </si>
  <si>
    <t xml:space="preserve">Environnment issues To be communicated with management </t>
  </si>
  <si>
    <t>5. No proper Unit test</t>
  </si>
  <si>
    <t>10. Disrespect of Meeting Rooms reservations from Other teams !</t>
  </si>
  <si>
    <t xml:space="preserve">Proper Unit test must be done on staging environment after deployment and before moving user story to QC </t>
  </si>
  <si>
    <t xml:space="preserve">Meetings Room Availability To be communicated with management and product owner </t>
  </si>
  <si>
    <t>11. Two weeks sprint ( overlapping sprints )</t>
  </si>
  <si>
    <t>Use inquiries to cover any unclear scope and Mention the team members working on the user story in the inquiries
Use slack group messages to inform others about the raised inquiry</t>
  </si>
  <si>
    <t xml:space="preserve">Alhanouf , Bashayer , Hossam will handle staging deployments with Asif Keerthi and Amir .   </t>
  </si>
  <si>
    <t>RETROSPECTIVE - SPRINT 2 Brownies 15-3-2020</t>
  </si>
  <si>
    <t>1- better communication</t>
  </si>
  <si>
    <t xml:space="preserve">1. Stressing on Priorites </t>
  </si>
  <si>
    <t xml:space="preserve">Determine Priorities clearly </t>
  </si>
  <si>
    <t xml:space="preserve">Priorities as determined by the whole team is as below </t>
  </si>
  <si>
    <t>Tasks Related to the sprint with dependencies  ( the more the dependent team members the higher the priority , example: if 5 teams member is waiting for a task then it has higher priority of other task that only one team member waiting for ) 
Tasks Related to the sprint 
Live defects if you are ideal</t>
  </si>
  <si>
    <t>2- user stories more clear</t>
  </si>
  <si>
    <t>immediate response if team member need help</t>
  </si>
  <si>
    <t>Communication channels update</t>
  </si>
  <si>
    <t xml:space="preserve">2 LEVEL communication as below
</t>
  </si>
  <si>
    <t xml:space="preserve">1st level  
Relying on JIRA as the primary source of  status updates  
Keep tracking the whole sprint
Keep tracking the user stories that you are involved in  </t>
  </si>
  <si>
    <t xml:space="preserve">
2nd level
Adding a direct level of communication for any updates as below &gt;&gt; teams </t>
  </si>
  <si>
    <t>3- inquiries is transparent for all</t>
  </si>
  <si>
    <t xml:space="preserve">3. Items Outside of the Sprint ! </t>
  </si>
  <si>
    <t>Deployment organizing</t>
  </si>
  <si>
    <t xml:space="preserve">Defects Handeling within sprint to be related to support capacity within safeer ( level 3 ) </t>
  </si>
  <si>
    <t>there must be response from the Dev whether to create a bug or they can fix it on the fly</t>
  </si>
  <si>
    <t xml:space="preserve">4. unit test </t>
  </si>
  <si>
    <t xml:space="preserve">sharing deployment with all , knowing that it is only if seniors are not avilable  </t>
  </si>
  <si>
    <t>5. Minor issues reported as bugs</t>
  </si>
  <si>
    <t xml:space="preserve">6. Deployments handled by specific team members  </t>
  </si>
  <si>
    <t>7. Regression Bugs Estimates</t>
  </si>
  <si>
    <t>RETROSPECTIVE - SPRINT 3 BlackForest 23-3-2020</t>
  </si>
  <si>
    <t>Communication was good</t>
  </si>
  <si>
    <t>Environment was more stable</t>
  </si>
  <si>
    <t>vertical Slices not clear</t>
  </si>
  <si>
    <t xml:space="preserve">tasks on the fly without tracking test or sprint points </t>
  </si>
  <si>
    <t>Definition of done for user stories with big scope should be limited , otherwise regression estimates should be per service</t>
  </si>
  <si>
    <t>each member on the planing will know the vertical slice clearly and one will step up to follow up on each user story</t>
  </si>
  <si>
    <r>
      <rPr>
        <b/>
        <sz val="11"/>
        <color rgb="FF00B0F0"/>
        <rFont val="Arial"/>
        <family val="2"/>
        <scheme val="minor"/>
      </rPr>
      <t>User stories Scope:</t>
    </r>
    <r>
      <rPr>
        <b/>
        <sz val="11"/>
        <color theme="1"/>
        <rFont val="Arial"/>
        <family val="2"/>
        <scheme val="minor"/>
      </rPr>
      <t xml:space="preserve">
only what mention in user story is the scope
if anything not mention then its regression or additional scope
negotiate solving the regression bug or adding missing scope as per team capacity</t>
    </r>
  </si>
  <si>
    <r>
      <rPr>
        <b/>
        <sz val="11"/>
        <color rgb="FF00B0F0"/>
        <rFont val="Arial"/>
        <family val="2"/>
        <scheme val="minor"/>
      </rPr>
      <t>User stories to affect many services :</t>
    </r>
    <r>
      <rPr>
        <b/>
        <sz val="11"/>
        <color theme="1"/>
        <rFont val="Arial"/>
        <family val="2"/>
        <scheme val="minor"/>
      </rPr>
      <t xml:space="preserve">
Technical Clarity will be provided to determine the impace
User story will mention which services are enough to test </t>
    </r>
  </si>
  <si>
    <t>Jira Updates was prompt</t>
  </si>
  <si>
    <t>The Scope of work Expand as regression bugs are included</t>
  </si>
  <si>
    <t xml:space="preserve">tasks implemented before </t>
  </si>
  <si>
    <t>no  item to be added to the sprint without negotiation</t>
  </si>
  <si>
    <t>We will attend early to finalize the sprints</t>
  </si>
  <si>
    <r>
      <rPr>
        <b/>
        <sz val="11"/>
        <color rgb="FF00B0F0"/>
        <rFont val="Arial"/>
        <family val="2"/>
        <scheme val="minor"/>
      </rPr>
      <t xml:space="preserve">
User stories that are not fully implemented from times before scrum:
</t>
    </r>
    <r>
      <rPr>
        <b/>
        <sz val="11"/>
        <color theme="1"/>
        <rFont val="Arial"/>
        <family val="2"/>
        <scheme val="minor"/>
      </rPr>
      <t xml:space="preserve">All Work Remaining should be estimated ( test cases , tasks , existing bugs )
Unit test and regression test for the whole story should be done 
</t>
    </r>
  </si>
  <si>
    <t xml:space="preserve">Vertical Slice will be clear for all and determined after planing </t>
  </si>
  <si>
    <t>Technical implementation is not clear which can help in testing</t>
  </si>
  <si>
    <t>Sunday and Thursday attendance</t>
  </si>
  <si>
    <t xml:space="preserve">re estimation for any task that was implemented before , test cases should be written first </t>
  </si>
  <si>
    <t>Technical implementation for Big user stories ( exampele : affects  more than one service) will be shared with QC</t>
  </si>
  <si>
    <r>
      <rPr>
        <b/>
        <sz val="11"/>
        <color rgb="FF00B0F0"/>
        <rFont val="Arial"/>
        <family val="2"/>
        <scheme val="minor"/>
      </rPr>
      <t xml:space="preserve">Attendance time:
</t>
    </r>
    <r>
      <rPr>
        <b/>
        <sz val="11"/>
        <color theme="1"/>
        <rFont val="Arial"/>
        <family val="2"/>
        <scheme val="minor"/>
      </rPr>
      <t>Attend early to finialize the sprint</t>
    </r>
  </si>
  <si>
    <t>how to assess regression bugs</t>
  </si>
  <si>
    <t>Score</t>
  </si>
  <si>
    <t>Alaa</t>
  </si>
  <si>
    <t>alhanouf 4</t>
  </si>
  <si>
    <t>amir 4</t>
  </si>
  <si>
    <t>amjad 4</t>
  </si>
  <si>
    <t>bashayer5</t>
  </si>
  <si>
    <t>Hosam</t>
  </si>
  <si>
    <t xml:space="preserve">Kerhi 6 </t>
  </si>
  <si>
    <t xml:space="preserve">Razan8 </t>
  </si>
  <si>
    <t>Sarah5</t>
  </si>
  <si>
    <t>waad 7</t>
  </si>
  <si>
    <t>RETROSPECTIVE - SPRINT 4 Tiramisu 29-3-2020</t>
  </si>
  <si>
    <t>communication was very good</t>
  </si>
  <si>
    <t>Stories Closed eariler</t>
  </si>
  <si>
    <t xml:space="preserve">Updates on User Stories after start Working </t>
  </si>
  <si>
    <t xml:space="preserve">Investigation Skills within the team </t>
  </si>
  <si>
    <t xml:space="preserve">Enhancing Investigation skills for all team members , Depending on the vertical slice </t>
  </si>
  <si>
    <t>should try to finalize the story and consider current opened requests before implementation , add grooming sessions twice a week one sprint ahead to add new level of clarifying the stories</t>
  </si>
  <si>
    <t xml:space="preserve">Unit test:
Unit testing on staging after deployment </t>
  </si>
  <si>
    <t>Tasks Priority:
Dependency tasks with in the sprint has higher priority than tasks in sprint with no dependency</t>
  </si>
  <si>
    <t>Inquiries and story updates was perfect</t>
  </si>
  <si>
    <t>Fixing bugs was prompt</t>
  </si>
  <si>
    <t xml:space="preserve">Deployment dependency , And Multi Deployment </t>
  </si>
  <si>
    <t>No Proper Unit testing</t>
  </si>
  <si>
    <t>Proper testing on staging after deployment before returning any bug .</t>
  </si>
  <si>
    <t xml:space="preserve">Dependency tasks are higher priority than others , Deployment is High priorty task but coordination to make a single deployment instead of multiple deployments </t>
  </si>
  <si>
    <t xml:space="preserve">Defects 
</t>
  </si>
  <si>
    <t xml:space="preserve">All will be pulled from the team based on capacity </t>
  </si>
  <si>
    <t xml:space="preserve">story very clear </t>
  </si>
  <si>
    <t>All vertical slices was clear</t>
  </si>
  <si>
    <t>Estimation of Regression Bugs and Current bugs in system before new user story implementauopn</t>
  </si>
  <si>
    <t xml:space="preserve">Defects Distribution within the team </t>
  </si>
  <si>
    <t xml:space="preserve">Defects Distribution depends on the capacity of the team </t>
  </si>
  <si>
    <t xml:space="preserve">Regression bugs to be evaluated and estimated and time needed for solving bugs will be discussed with PO to decide </t>
  </si>
  <si>
    <t xml:space="preserve">Grooming :
</t>
  </si>
  <si>
    <t>2 sessions a week to include all possible details</t>
  </si>
  <si>
    <t xml:space="preserve">Numbers of the Bugs </t>
  </si>
  <si>
    <t xml:space="preserve">Regression Bugs:
</t>
  </si>
  <si>
    <t xml:space="preserve">Evaluate time needed
negotiate with PO to include or not as per capacity </t>
  </si>
  <si>
    <t>Sprint Score</t>
  </si>
  <si>
    <t>Alhanouf</t>
  </si>
  <si>
    <t>Amir</t>
  </si>
  <si>
    <t>Amjad</t>
  </si>
  <si>
    <t>Bashayer</t>
  </si>
  <si>
    <t>Kerthi</t>
  </si>
  <si>
    <t>Razan</t>
  </si>
  <si>
    <t>Sarah</t>
  </si>
  <si>
    <t>Waad</t>
  </si>
  <si>
    <t>Omar</t>
  </si>
  <si>
    <t>RETROSPECTIVE - SPRINT 5 Cheesecake 05-04-2020</t>
  </si>
  <si>
    <t>Communication Was good</t>
  </si>
  <si>
    <t>User story details should be all covered to avoid changes</t>
  </si>
  <si>
    <t>Why Eqs was working on parallel , distractions with user story</t>
  </si>
  <si>
    <t>Review Sprint</t>
  </si>
  <si>
    <t>TDD POC approach , unit test from developer , test cases</t>
  </si>
  <si>
    <t>Stories was Simple</t>
  </si>
  <si>
    <t xml:space="preserve">Planing meeting was good </t>
  </si>
  <si>
    <t xml:space="preserve">Inquiries that needs update on user story </t>
  </si>
  <si>
    <t>change technical design  after implementation</t>
  </si>
  <si>
    <t xml:space="preserve">Planing meeting estimation sub tasks test cases high level </t>
  </si>
  <si>
    <t xml:space="preserve">Grooming will help with clarifying user srories and have more details </t>
  </si>
  <si>
    <t>Pega Service experts cooperation</t>
  </si>
  <si>
    <t>Vertical Slice clear who is working on user stories</t>
  </si>
  <si>
    <t xml:space="preserve">Dev should read test cases to be aware of all scenarios and inspect any possible bugs </t>
  </si>
  <si>
    <t xml:space="preserve">Grooming each week 2 hours </t>
  </si>
  <si>
    <t xml:space="preserve">Avoiding team toxin </t>
  </si>
  <si>
    <t xml:space="preserve">Definition of ready for user story to start working on it </t>
  </si>
  <si>
    <t>Bharat</t>
  </si>
  <si>
    <t>Mallesh</t>
  </si>
  <si>
    <t>Asif</t>
  </si>
  <si>
    <t>Total</t>
  </si>
  <si>
    <t>RETROSPECTIVE - SPRINT 7 Qatayef 03-05-2020</t>
  </si>
  <si>
    <t xml:space="preserve">comm , user stories more clear , grooming cover more details and scenarios </t>
  </si>
  <si>
    <t>fixing regressiona and adding to the sprint</t>
  </si>
  <si>
    <t>change on user story while working</t>
  </si>
  <si>
    <t>adding user stories after planing , communicate details that might be missing form story</t>
  </si>
  <si>
    <t>start on Sunday finish on Thursday ( mkhali ), team must be aviailable the whole day</t>
  </si>
  <si>
    <t>more grooming ( 2 sessions )  Thursday and Tuesday</t>
  </si>
  <si>
    <t xml:space="preserve">vertical slice clear , BA mention srevices for user stories that impact the whole system, comm good , 2 days sick leave and still did not affect the spring and rest of team cover </t>
  </si>
  <si>
    <t xml:space="preserve">test cases very good for unit test , Ali Hassan peovided waad help </t>
  </si>
  <si>
    <t>other team working on same case</t>
  </si>
  <si>
    <t>estimates improvement for regression bugs , conflict wth legend stories</t>
  </si>
  <si>
    <t>unit testing once deployed on staging , DB issues Pega Down and deployment</t>
  </si>
  <si>
    <t xml:space="preserve">other than user stories and bugs and tasks , share problems so other members help him , </t>
  </si>
  <si>
    <t>grooming , clear stories , comm</t>
  </si>
  <si>
    <t>vertical slice and comm</t>
  </si>
  <si>
    <t xml:space="preserve">regression issues and time estimations </t>
  </si>
  <si>
    <t>more business clarity on user stories not even on planing</t>
  </si>
  <si>
    <t>code rview , unit tetsting , read acceptance criteria</t>
  </si>
  <si>
    <t>daily meeting on user stories basis , we finish on time , comm</t>
  </si>
  <si>
    <t xml:space="preserve">comm , yser story clear </t>
  </si>
  <si>
    <t xml:space="preserve">Story should refelect all agreed on on the planing and grooming </t>
  </si>
  <si>
    <t>code review , unit testing</t>
  </si>
  <si>
    <t>groomin and comminication</t>
  </si>
  <si>
    <t>team help was great</t>
  </si>
  <si>
    <t xml:space="preserve">2 times grooming </t>
  </si>
  <si>
    <t xml:space="preserve">testing time was not enough </t>
  </si>
  <si>
    <t>hossam</t>
  </si>
  <si>
    <t>Razan/Ali</t>
  </si>
  <si>
    <t>RETROSPECTIVE - SPRINT 6 Briskem 19-04-2020</t>
  </si>
  <si>
    <t xml:space="preserve">communication was better </t>
  </si>
  <si>
    <t xml:space="preserve">vertical slice was not clear </t>
  </si>
  <si>
    <t xml:space="preserve"> meetings to explain implementation</t>
  </si>
  <si>
    <t>on break down  clarify who will work on the user story</t>
  </si>
  <si>
    <t xml:space="preserve">read acceptance criteria  and test cases </t>
  </si>
  <si>
    <t>learning new technical skills (using SOAP)</t>
  </si>
  <si>
    <t>changes with soap ui , Api testing</t>
  </si>
  <si>
    <t>working on multiple user stories (priority and dependency)</t>
  </si>
  <si>
    <t>should agree with razan and technical team which services can be tested when the user story is implemented on the whole system</t>
  </si>
  <si>
    <t xml:space="preserve">priority of fixing bugs to close user story </t>
  </si>
  <si>
    <t>highlights services to be covered through testing</t>
  </si>
  <si>
    <t>user story status updated by mistake (EQS special case )</t>
  </si>
  <si>
    <t>plan grooming &gt;&gt; PO</t>
  </si>
  <si>
    <t xml:space="preserve">break down we should agree on dates  and time estimates calculation to calrify the depency on other user story and scope </t>
  </si>
  <si>
    <t>read acceptance criteria</t>
  </si>
  <si>
    <t xml:space="preserve">scope increase add update </t>
  </si>
  <si>
    <t xml:space="preserve">review Meetings </t>
  </si>
  <si>
    <t>On planing and grooming make sure to cover all  business including validation</t>
  </si>
  <si>
    <t>vertical slice was not clear , user story details validation</t>
  </si>
  <si>
    <t xml:space="preserve"> epic user stories parallel testing</t>
  </si>
  <si>
    <t>fix bugs asap and finish to close the story</t>
  </si>
  <si>
    <t>Time estimates and reflection to real on break down</t>
  </si>
  <si>
    <t xml:space="preserve"> required field business</t>
  </si>
  <si>
    <t>RETROSPECTIVE - SPRINT 8 Aqiqah 17/24-05-2020</t>
  </si>
  <si>
    <t>working even before iftar</t>
  </si>
  <si>
    <t xml:space="preserve">APM server tetco vpn devops </t>
  </si>
  <si>
    <t xml:space="preserve">delay fixing , APM, Servers down , </t>
  </si>
  <si>
    <t>user story should be updated with planing outputs
update within the meeting so we don’t forget 
smoke test on staging to be activated</t>
  </si>
  <si>
    <t>sprint name recommended to be food :D</t>
  </si>
  <si>
    <t xml:space="preserve">comm , less bugs , </t>
  </si>
  <si>
    <t xml:space="preserve">Connection APM </t>
  </si>
  <si>
    <t>comm gap  between dev team ( bharat )</t>
  </si>
  <si>
    <t>planing , break down , daily and direct communication to know user story remaining time for deplyment</t>
  </si>
  <si>
    <t xml:space="preserve">CICD activation quickly to avoid deployment downtime </t>
  </si>
  <si>
    <t>APM working fine</t>
  </si>
  <si>
    <t>issues in review ( acceptance criteria - pdf stage degree for companion ) . Side effect of bug fix .no unit test for general email . Error message in story was not updated . Bug needs 5 days to be fixed , bugs resolved but its still not resolved .</t>
  </si>
  <si>
    <t>send email user stories  , user story not updated , side effect of fix , to know which user story will be ready on what time</t>
  </si>
  <si>
    <t>team work and collaboration</t>
  </si>
  <si>
    <t>RETROSPECTIVE - SPRINT 9 Kahk 14-6-2020</t>
  </si>
  <si>
    <t xml:space="preserve">1. Having two Grooming sessions </t>
  </si>
  <si>
    <t>2. Solving Regression Bugs</t>
  </si>
  <si>
    <t>Environment issues</t>
  </si>
  <si>
    <t>no Agreement on core hours</t>
  </si>
  <si>
    <t xml:space="preserve">Team should share their inputs and concerns about user stories with PO so that it would addressed in future sprints </t>
  </si>
  <si>
    <t>use pass the ball in ordering the meetings</t>
  </si>
  <si>
    <t>Discussing Bugs Before Raising</t>
  </si>
  <si>
    <t>Have a conversation with team member who work on the story , if no response with in 15 min</t>
  </si>
  <si>
    <t>log the bug in Jira</t>
  </si>
  <si>
    <t>3. No Reopen bugs</t>
  </si>
  <si>
    <t>4. Daily Meeting Self organized</t>
  </si>
  <si>
    <t>no capacity for testing user stories</t>
  </si>
  <si>
    <t>Reporting regression bugs before deploying the user stories</t>
  </si>
  <si>
    <t xml:space="preserve">make sure all dependencies discussed on planing </t>
  </si>
  <si>
    <t>Check estimation vs reality</t>
  </si>
  <si>
    <t>No Agreement on core hours</t>
  </si>
  <si>
    <t xml:space="preserve">Daily meeting starts 10 am (KSA time ) </t>
  </si>
  <si>
    <t>6 hours is core time between the team between 10 am to 4 pm KSA time</t>
  </si>
  <si>
    <t xml:space="preserve">5. Frequent deployment sucessful </t>
  </si>
  <si>
    <t>6. Faster actons on bugs</t>
  </si>
  <si>
    <t>Not loging all actions on the user stories</t>
  </si>
  <si>
    <t>Don’t have full picture before implementaion</t>
  </si>
  <si>
    <t>Check with PO to make sure we have clear vision</t>
  </si>
  <si>
    <t>Better  unit testing</t>
  </si>
  <si>
    <t>change code without communication with the team members who wrote the previous code</t>
  </si>
  <si>
    <t xml:space="preserve">anyone to change code written by another team member must check with him/her first </t>
  </si>
  <si>
    <t>7. Leaves and Help Group Chat</t>
  </si>
  <si>
    <t>8. Discussing Bugs Before Raising</t>
  </si>
  <si>
    <t>performing retestng after user stories changed</t>
  </si>
  <si>
    <t>CI/CD</t>
  </si>
  <si>
    <t>Self control</t>
  </si>
  <si>
    <t xml:space="preserve">no unit testing </t>
  </si>
  <si>
    <t>Each tem member perform smoke test / Bug scenario on staging after Deployment</t>
  </si>
  <si>
    <t>9. Communication</t>
  </si>
  <si>
    <t>no agreement on implementaion of same functionality by different programmers</t>
  </si>
  <si>
    <t>Communication Gap</t>
  </si>
  <si>
    <t>user stories delayed for testing</t>
  </si>
  <si>
    <t>Satrt implementing directly after planing</t>
  </si>
  <si>
    <t>collaborate to finish user stories</t>
  </si>
  <si>
    <t>Discuss between team members</t>
  </si>
  <si>
    <t>perform parallel testing on completed tasks</t>
  </si>
  <si>
    <t>No Clear acceptance criteris for user stories</t>
  </si>
  <si>
    <t xml:space="preserve">Demo on staging to see clearly how and where the user story will be implemented </t>
  </si>
  <si>
    <t xml:space="preserve">Missing details &amp; points of user stories </t>
  </si>
  <si>
    <t xml:space="preserve">Depenedency between user stories not discovered and discussed earlier on planing </t>
  </si>
  <si>
    <t>RETROSPECTIVE - SPRINT 10 water 28-6-2020</t>
  </si>
  <si>
    <t>1- User Story was clear. The new group for ask help &amp; for add leaves.</t>
  </si>
  <si>
    <t>2-User stories were clear after 2 grooming mettings</t>
  </si>
  <si>
    <t>Internal communication needs to be improved before adding any inquiry and talking to BA. and openinig bugs</t>
  </si>
  <si>
    <t>Before taking the stories, we need to be clear to take it up in the sprint or not.  EX: As saudi airlines stories are exempted in the last.  We need to finalise it in the sprint starting</t>
  </si>
  <si>
    <t xml:space="preserve">How to improve the User stories </t>
  </si>
  <si>
    <t>Listening. and not make funny comments of what others mention</t>
  </si>
  <si>
    <t>5- Unit testing is applied and for that we avoided alot of bugs to be reported and gave us the time to cover all the scnarios within the estimated time</t>
  </si>
  <si>
    <t>3- The collabration between members is good , Discussing bugs</t>
  </si>
  <si>
    <t xml:space="preserve">4-We had the ability to avoid delayed in devlevring stroies and moved it from the sprint also having the flxiblity to add new stories depends on our capacity </t>
  </si>
  <si>
    <t>We did not estmaite the stories time and effort, which lead us to take some stories out</t>
  </si>
  <si>
    <t xml:space="preserve">Not good to take regression  bug from other team   ,  Internal communication needs to be improved , and Avoid Regression  bugs with newly impleneted code, needs to improve in following best coding practices </t>
  </si>
  <si>
    <t xml:space="preserve">If there is a user story its dependet on Current behavior we can verify the current behavor is applied to avoid regression issues during the testing </t>
  </si>
  <si>
    <t>needs to give more time for code review(Internal team wise)</t>
  </si>
  <si>
    <t>Internal communication needs to be improved before adding any inquiry and talking to BA.</t>
  </si>
  <si>
    <t>double checking with the rest of the team to check if all have same understanding</t>
  </si>
  <si>
    <t>incude the other team members who are working on user story and discuss with him</t>
  </si>
  <si>
    <t>Mention the Team members in the inquiry in Jira</t>
  </si>
  <si>
    <t>6- Stroies were clear and BA were providing us with the details we need ASAP</t>
  </si>
  <si>
    <t xml:space="preserve">some Complex user stories need to implement in two sprints so i prefer to do that for example transaction scope </t>
  </si>
  <si>
    <t xml:space="preserve">If we have capacity to take new user story, to take the one not related to big EPIC </t>
  </si>
  <si>
    <t>I prefere to write or mention all the services which related to the User story or Effected by that User story.</t>
  </si>
  <si>
    <t>We did not estmaite the stories time and effort</t>
  </si>
  <si>
    <t>measure the deviation from the original estimates after finishing the sprint . origincal estimate vs real time needed</t>
  </si>
  <si>
    <t>7- Vertical slicing was clear.</t>
  </si>
  <si>
    <t>8-Team Alignment in assigning tasks was improved</t>
  </si>
  <si>
    <t>Nexus Team</t>
  </si>
  <si>
    <t>Scope regression determined with PO</t>
  </si>
  <si>
    <t>Send the regression bug to other team to solve it if its side effect of their work as we dont know the business for their change</t>
  </si>
  <si>
    <t>Frequent Deployments in staging for the current sprint and next sprint</t>
  </si>
  <si>
    <t>Along with Sprint Tasks, worked on the regression bugs of high priority as per the business</t>
  </si>
  <si>
    <t xml:space="preserve">We had the chance to remove a huge or complicatied user storeis  </t>
  </si>
  <si>
    <t>Before estimation should implement POC on our system then have clean vision and estimates</t>
  </si>
  <si>
    <t>in grooming and sprint planing  do not make fun of their points , if you dont understand their points</t>
  </si>
  <si>
    <t>if someone is talking listen to him till the end</t>
  </si>
  <si>
    <t>check all regression issues</t>
  </si>
  <si>
    <t>discuss the issues and provide estimation for the work needed to fix and test this service /feature</t>
  </si>
  <si>
    <t xml:space="preserve">say we can not add to sprint if we have no capacity , and its not in our scope </t>
  </si>
  <si>
    <t xml:space="preserve">after grooming depending on capacity we can inspect the regression </t>
  </si>
  <si>
    <t xml:space="preserve">have separate estimates for regression on planing and include in scope of sprint </t>
  </si>
  <si>
    <t>if you have input about service/ feature , and you inspect some side effects or scenarios should be covered , please mention it</t>
  </si>
  <si>
    <t>Meeting to discuss it</t>
  </si>
  <si>
    <t>make sure all services that wil be impacted is mentioned in user story</t>
  </si>
  <si>
    <t>review code in grooming</t>
  </si>
  <si>
    <t>Demo in grooming</t>
  </si>
  <si>
    <t>link user stories  to each othes with Documents</t>
  </si>
  <si>
    <t>writing the current behavior and what expected to be the change</t>
  </si>
  <si>
    <t>Bshayer</t>
  </si>
  <si>
    <t>Ahmad</t>
  </si>
  <si>
    <t>Abeer</t>
  </si>
  <si>
    <t>Ali</t>
  </si>
  <si>
    <t>RETROSPECTIVE - Falcon SPRINT 11  13-07-2020</t>
  </si>
  <si>
    <t>user stories were clear and commuicatiion is good</t>
  </si>
  <si>
    <t>Along with user stories, worked on the prod issues and deployed to prod before the sprint ends.</t>
  </si>
  <si>
    <t>We handle regression in bad way</t>
  </si>
  <si>
    <t xml:space="preserve">too much regular inquiries and confirmation inquiries </t>
  </si>
  <si>
    <t>Regression Plan 
Proper Impact Analasys before agreeing stories and estimates ( we can give estimates in 2nd grooming session) as we can have time for impact analsys after 1st grooming session</t>
  </si>
  <si>
    <t>Reading the discrptions and all points in the Story</t>
  </si>
  <si>
    <t>Regression Plan , Business Gap</t>
  </si>
  <si>
    <t>regression before sprint</t>
  </si>
  <si>
    <t>regression after sprint ,  meeting with PO and estimate effort needed</t>
  </si>
  <si>
    <t>PO priority , transparent vision on the effort and value</t>
  </si>
  <si>
    <t xml:space="preserve">if  regression service will be included we estimate it from the begining   </t>
  </si>
  <si>
    <t>The fast response from pega team.</t>
  </si>
  <si>
    <t>Covered most of the regression bugs</t>
  </si>
  <si>
    <t>Missunderstanding of the core of the story</t>
  </si>
  <si>
    <t xml:space="preserve">Not sticking with the agreements </t>
  </si>
  <si>
    <t xml:space="preserve">start creating the sprint goals during the sprint planning meeting with the collaboration between the whole team </t>
  </si>
  <si>
    <t xml:space="preserve">Ask if you feel that you missed something or you did not get the point of the change </t>
  </si>
  <si>
    <t xml:space="preserve"> inquiries</t>
  </si>
  <si>
    <t xml:space="preserve">why we need :
test excutes 
other people working 
or forget later
so that everybody would see and estimate </t>
  </si>
  <si>
    <t>add comment vs update story
and mention the involved</t>
  </si>
  <si>
    <t>inquiries KPI , Evalutaion is bad ? 
business gap is bonus for QC
UPDATES :   THIS OLD KPI IS CANCELED ALREADY</t>
  </si>
  <si>
    <t>The awesome collaboration from QC members.</t>
  </si>
  <si>
    <t>Discussed some issues before raising the bugs</t>
  </si>
  <si>
    <t>No Unit test</t>
  </si>
  <si>
    <t>lose tracking of the bugs because are not reported on Jira, forggeting some disesion we made because we did not created Inquiry for it</t>
  </si>
  <si>
    <t>start to depend on gentelman's agreement instead of raising inquirires especially the confirmation inquiries</t>
  </si>
  <si>
    <t>mention the stages that will be effected by the story. Like if we want to add action in approval it's better to know the rout in the case and where the case could be accepted</t>
  </si>
  <si>
    <t>Unit test on staging</t>
  </si>
  <si>
    <t xml:space="preserve">Missing of Data and portals in Dev evnironment for Unit testing </t>
  </si>
  <si>
    <t>QC help with unit test if needed</t>
  </si>
  <si>
    <t>Communication between QC and developers was good</t>
  </si>
  <si>
    <t xml:space="preserve">The spirt was high </t>
  </si>
  <si>
    <t>Bugs reappears after it fixed and passed, Need to check the impact analysis on the user story</t>
  </si>
  <si>
    <t>Do a smoke test on staging.</t>
  </si>
  <si>
    <t>If there is a deployment or restart for pega , please tell QC team before</t>
  </si>
  <si>
    <t xml:space="preserve">Bugs ,, lose tracking of the bugs because are not reported on Jira, forggeting some disesion we made </t>
  </si>
  <si>
    <t>discuss the bug with development to make sure its a bug , not data isssue  or  different business case</t>
  </si>
  <si>
    <t xml:space="preserve">if not in the story description , give time to implement first </t>
  </si>
  <si>
    <t>bugs that can be grouped!</t>
  </si>
  <si>
    <t>report bug to keep track  , even if will be solved within 1 hour</t>
  </si>
  <si>
    <t xml:space="preserve">
UPDATES :   THIS OLD KPI IS CANCELED ALREADY</t>
  </si>
  <si>
    <t>Multiple deployments done and also did roll backs when ever required</t>
  </si>
  <si>
    <t xml:space="preserve">The cooperate from the team was great </t>
  </si>
  <si>
    <t>Fixing some issues without affecting on the others.</t>
  </si>
  <si>
    <t>team agreemenets should be respected and not changed even slightly</t>
  </si>
  <si>
    <t>Ask questions in sprint planning if the story wasn't clear.</t>
  </si>
  <si>
    <t xml:space="preserve">bugs ( sensetivity , why we need , and how we use them ) </t>
  </si>
  <si>
    <t xml:space="preserve">Functionality over gold plating ( label format and details ) </t>
  </si>
  <si>
    <t>Adding some bugs from the back log related to our stories</t>
  </si>
  <si>
    <t xml:space="preserve">The changes in the services we cannot track them easily </t>
  </si>
  <si>
    <t>Todo a a good traking plan</t>
  </si>
  <si>
    <t>Epic contains all changes related to the main service&gt; so we can know the latest change/ business</t>
  </si>
  <si>
    <t xml:space="preserve">The time to respond when asking for help on the group help </t>
  </si>
  <si>
    <t xml:space="preserve">Main services should be working fine </t>
  </si>
  <si>
    <t>To determine the all services which are related to the user story &gt; and to do better estimate</t>
  </si>
  <si>
    <t>Missunderstanding of the core of the story , reading full  description</t>
  </si>
  <si>
    <t>Business Gaps</t>
  </si>
  <si>
    <t>Hossam</t>
  </si>
  <si>
    <t>RETROSPECTIVE - SPRINT 12  00-00-2020</t>
  </si>
  <si>
    <t>clear userstories</t>
  </si>
  <si>
    <t>finish complicate story in proper time</t>
  </si>
  <si>
    <t>1- Updates on the user story at the last day of the sprint without sharing the changes</t>
  </si>
  <si>
    <t xml:space="preserve">2- Last min change that we were not informed it will happen </t>
  </si>
  <si>
    <t xml:space="preserve">Inculde the QC member who is working on the story if there is a discussion about the behavior and might it change </t>
  </si>
  <si>
    <t xml:space="preserve">Business gap which lead to new regression bug at the end of the sprint </t>
  </si>
  <si>
    <t>Good communication</t>
  </si>
  <si>
    <t>solve all regression bugs</t>
  </si>
  <si>
    <t>3- Implemenation on the user story while QC are testing and faced issues for that</t>
  </si>
  <si>
    <t>10- Introdue Branch concpet from pega instead of frequent deployments ( from pega end)</t>
  </si>
  <si>
    <t>Smoke testing befor change bug status</t>
  </si>
  <si>
    <t>Removed some of the requriments from the user stroeis so we able to develier in time</t>
  </si>
  <si>
    <t xml:space="preserve">delivery time was clear </t>
  </si>
  <si>
    <t xml:space="preserve">4- Limititation on testing for that we could not delevier it in time </t>
  </si>
  <si>
    <t>5- Dependency on the other team took a lot of time ( Anas Marabha , Syed Omar)</t>
  </si>
  <si>
    <t>11- Inform us in the planning if it's possible to apply the requested changes or not, before writing the test cases.</t>
  </si>
  <si>
    <t>Smoke testing before change bug status</t>
  </si>
  <si>
    <t>create sheet to investigate the root cause</t>
  </si>
  <si>
    <t>I did not raise bugs, it was all verbal and it we had a great response from dev team and BA</t>
  </si>
  <si>
    <t>Fast Response from BA and QC</t>
  </si>
  <si>
    <t>6 Need Discussion before rasing bugs . Example: Bug no:SAF2-18526</t>
  </si>
  <si>
    <t xml:space="preserve">7- Before deploying the code to staging need to review </t>
  </si>
  <si>
    <t>9- Change the user- story to Done and start testing even it was Not implemented 100%!</t>
  </si>
  <si>
    <t xml:space="preserve">deal with the vertical slice </t>
  </si>
  <si>
    <t>if someone join the user story later he can check with the vertical slice what is the current status , deals ,  deployed scope</t>
  </si>
  <si>
    <t>Frequent Deployments, QC also helped us in unit testing</t>
  </si>
  <si>
    <t>We have a QC user for Pega portal</t>
  </si>
  <si>
    <t>8- Handling proper retrofitting of rules in pega</t>
  </si>
  <si>
    <t>11-Inform us in the planning if it's possible to apply the requested changes or not, before writing the test cases.</t>
  </si>
  <si>
    <t>trying to have the changes from the grooming/planing to avoid wasting time on writing test cases and updating them later</t>
  </si>
  <si>
    <t xml:space="preserve">checking form the begining before wrting test cases what scope ca be implemented from development to only write test cases for them </t>
  </si>
  <si>
    <t>User stories are clear and understanding</t>
  </si>
  <si>
    <t xml:space="preserve">The story was implemented as agreed when it was deployed on staging </t>
  </si>
  <si>
    <t>12- Asking QC to verify the bug even it was Partially fixed</t>
  </si>
  <si>
    <t>Apply restriction without informing the QC team</t>
  </si>
  <si>
    <t>No Bugs</t>
  </si>
  <si>
    <t xml:space="preserve">Grooming not clear </t>
  </si>
  <si>
    <t>in grooming and planing make sure all team understand the purpose</t>
  </si>
  <si>
    <t>read the full description</t>
  </si>
  <si>
    <t>PO will start the initiative depending on servies related to sprints</t>
  </si>
  <si>
    <t>team will be participating if some stories is missing they can inform the PO to incude it in the epic</t>
  </si>
  <si>
    <t>Group PEGA , GROUP Service</t>
  </si>
  <si>
    <t xml:space="preserve">must be mentioned to the whole team before deployment tto make sure no test cases or excutes data wil be missed </t>
  </si>
  <si>
    <t>RETROSPECTIVE - SPRINT 13  18-08-2020</t>
  </si>
  <si>
    <t xml:space="preserve">The user story was clear </t>
  </si>
  <si>
    <t>Effictive communication between Team</t>
  </si>
  <si>
    <t>Please do not reject any bug before discussing it with the QC</t>
  </si>
  <si>
    <t>Story should be clear and its expectation- In sprint planning, we never said about the scenarios on it.
But after the story is deployed to staging, business told many scenarios which are like new requirements._x000D_
So, Please make sure all this requirements needs to be clear in planning itself.</t>
  </si>
  <si>
    <t>Expectation of the story needs to be clearly kept in the sprint planning</t>
  </si>
  <si>
    <t xml:space="preserve">discuss with the vertical slice before rejecting </t>
  </si>
  <si>
    <t>Along with user stories, we fixed live bugs in the sprint</t>
  </si>
  <si>
    <t xml:space="preserve">Please stay with the bug description </t>
  </si>
  <si>
    <t xml:space="preserve">Limititation on testing for that we could not delevier it in time </t>
  </si>
  <si>
    <t>Include the QC member with any meeting related to the story or bug he is working on , Apply restriction without informing the QC team</t>
  </si>
  <si>
    <t>include all vertical slice</t>
  </si>
  <si>
    <t>worked with testing team to validate the test cases</t>
  </si>
  <si>
    <t xml:space="preserve">Dependency on External Systems and teams </t>
  </si>
  <si>
    <t>apply scrum either delay it o next sprint or delay it till external party fix their problems</t>
  </si>
  <si>
    <t>Story should be clear and its expectation- In sprint planning, we never said about the scenarios on it.
But after the story is deployed to staging, business told many scenarios which are like new requirements.
So, Please make sure all this requirements needs to be clear in planning itself.</t>
  </si>
  <si>
    <t>we should have virtual machine in KSA for avoiding this case in future</t>
  </si>
  <si>
    <t>RETROSPECTIVE - SPRINT 14  00-09-2020</t>
  </si>
  <si>
    <t>Follwing up</t>
  </si>
  <si>
    <t>communication and collaboration</t>
  </si>
  <si>
    <t xml:space="preserve">Deliver on time </t>
  </si>
  <si>
    <t xml:space="preserve">We did not estimate it well </t>
  </si>
  <si>
    <t>One User story was estimated in wrong way</t>
  </si>
  <si>
    <t xml:space="preserve">Create case from the start to the end to check current implementation &amp; the path </t>
  </si>
  <si>
    <t>Regression Bugs are many and some of them are important for solving  to test user story</t>
  </si>
  <si>
    <t>Previous Action PLan + Early Meeting with PO to decide + monitor in Daily Meeting</t>
  </si>
  <si>
    <t>Bussnines was clear</t>
  </si>
  <si>
    <t xml:space="preserve">Worked with other teams and completed Complex IAM story </t>
  </si>
  <si>
    <t xml:space="preserve">Many things has not implemented yet (regression behavior is not correct )
Many regresson bugs has been included </t>
  </si>
  <si>
    <t xml:space="preserve">Give us information about the service if its been tested before or not to know the effort that will be and the estimation </t>
  </si>
  <si>
    <t>Keerthi</t>
  </si>
  <si>
    <t>We did not estimate User story well (Missing implementation from the team)</t>
  </si>
  <si>
    <t xml:space="preserve">making sure on grooming and planing of how we will implement the user story and if it is pega only or pega and service </t>
  </si>
  <si>
    <t xml:space="preserve">bug was clear </t>
  </si>
  <si>
    <t>No communication with the team who was working in the service they dont have the same understanding
User story was changed to " Done" status even it was not fully implemented</t>
  </si>
  <si>
    <t>Testing a serivce on live but never been tested before</t>
  </si>
  <si>
    <t>If there is More than one Configration/ Behaviour for the service &gt;&gt; To be Highligted in the Planning meeting to know before start testing
Ex.: Online/ Offline booking</t>
  </si>
  <si>
    <t>internally discuss to get more information</t>
  </si>
  <si>
    <t>contact the MEMBERS who implemented this part to het a clear visoin of how it was implemented and what needed to be done 
P.S: try to include everyone who can give celar info</t>
  </si>
  <si>
    <t xml:space="preserve">If a QC says he cant proceed with testing becuase of a bug or a limitiation on testing does not mean he does not want to work or waisting time </t>
  </si>
  <si>
    <t xml:space="preserve">Waiting time  was Long
waiting time , some bugs take 3 or 4 days to be resolved </t>
  </si>
  <si>
    <t>Need to improve  management of time based on prority of tasks</t>
  </si>
  <si>
    <t>Need to improve coding practices</t>
  </si>
  <si>
    <t>cause : 
Dependency on other team
Service Team Vacations</t>
  </si>
  <si>
    <t>Conflicts between Regression and Normal bugs</t>
  </si>
  <si>
    <t>for special services ( not enough experience from our team - not finalized as saudi airlines - complex ) we test the current state</t>
  </si>
  <si>
    <t>report the regressions and status of the service</t>
  </si>
  <si>
    <t>estimate efforts needed and negotiate with PO if will be included in the sprint</t>
  </si>
  <si>
    <t>Regression that will be excluded from the sprint</t>
  </si>
  <si>
    <t xml:space="preserve">will be linked to new user story for regressions and will be estimated and discussed with PO </t>
  </si>
  <si>
    <t>If there is More than one Configration/ Behaviour for the service &gt;&gt; To be Highligted in the Planning meeting to know before start testing</t>
  </si>
  <si>
    <t>Good Communication</t>
  </si>
  <si>
    <t>BA was very helpful and adobt the stroy to solve some issue we faced</t>
  </si>
  <si>
    <t xml:space="preserve">Regression bug related to validation was too complicated and contain many senarios that was not disscueed before </t>
  </si>
  <si>
    <t>Merge conflicts (Technical comments) and How to deploy for next sprint</t>
  </si>
  <si>
    <t xml:space="preserve">Stories not delievered on time 
the deployment for some user-story was't as planned on breakdown meeting </t>
  </si>
  <si>
    <t>follow up in daily meeting that the breakdown initial plan is working fine , otherwise take proper actions</t>
  </si>
  <si>
    <t>Clear user story</t>
  </si>
  <si>
    <t xml:space="preserve">We made it on time </t>
  </si>
  <si>
    <t xml:space="preserve">Working on same tasks from the team with no communication </t>
  </si>
  <si>
    <t>Misunderstanding of the new feature on Email story</t>
  </si>
  <si>
    <t xml:space="preserve">demonstration , view scenario and see where the changes are </t>
  </si>
  <si>
    <t xml:space="preserve">Remove the regression bug since we faced many uncovered senarios </t>
  </si>
  <si>
    <t>Did all the rule sets verification between staging and prod environment.  Synced the code of staging and Live</t>
  </si>
  <si>
    <t xml:space="preserve">System issue which effect the delievery time
( Envronment Issues ) </t>
  </si>
  <si>
    <t>All team</t>
  </si>
  <si>
    <t>no Unit test</t>
  </si>
  <si>
    <t>will be call once it happen to identify the problem</t>
  </si>
  <si>
    <t>Live issue which take most of the sprint time ( Live bugs and Hotfix)
Mutiple diversions ( Deployment issues, production issues , regression issues)</t>
  </si>
  <si>
    <t xml:space="preserve">Sync the UAT with Live environment </t>
  </si>
  <si>
    <t>We will use UAT environment to verify the package to make sure live would go smooth</t>
  </si>
  <si>
    <t xml:space="preserve">. checking the live behavior was not accurate "Which lead us to do more the same change more than one time </t>
  </si>
  <si>
    <t xml:space="preserve">regression bugs we faced in the previous sprint  and solved appears again in this sprint </t>
  </si>
  <si>
    <t xml:space="preserve">Checking the live behavior was not accurate "Which lead us to do more the same change more than one time </t>
  </si>
  <si>
    <t>check live environment rather than any team member information</t>
  </si>
  <si>
    <t xml:space="preserve">Unclear documentation for business change in ticket booking story
There is a business change that wasn't documented in setting story </t>
  </si>
  <si>
    <t>after meeting investigation</t>
  </si>
  <si>
    <t>All the discussion are happening in only arabic.  Even not summarising in English after the discussion.</t>
  </si>
  <si>
    <t xml:space="preserve">reflect all discussions , agreemenet and inquiries on the user story comments as agreed before and mention the vertical slice members </t>
  </si>
  <si>
    <t>only call the people who is involved in the discussion</t>
  </si>
  <si>
    <t xml:space="preserve">only speak in english </t>
  </si>
  <si>
    <t>RETROSPECTIVE - SPRINT 16  27-09-2020</t>
  </si>
  <si>
    <t>Fixed many regression bugs prioritized by PO</t>
  </si>
  <si>
    <t>communication between developers and QC is good</t>
  </si>
  <si>
    <t>Because of many regression bugs, tough for us to close the sprint in time</t>
  </si>
  <si>
    <t>Time management did not happen properly because of impact analsys of regression bugs</t>
  </si>
  <si>
    <t>Purpose of change should be clear for all userstories, so to define the correct testing scope from the begining</t>
  </si>
  <si>
    <t>All of US</t>
  </si>
  <si>
    <t xml:space="preserve">Keep our action plan </t>
  </si>
  <si>
    <t xml:space="preserve">clearly show the estimation for fixing and verifying the regression bugs and the impact on the sprint , so the decision of PO will be based </t>
  </si>
  <si>
    <t>Following branch concepts (in pega) for sprint development and deployment</t>
  </si>
  <si>
    <t>story was clear</t>
  </si>
  <si>
    <t>Team vacation / National Day</t>
  </si>
  <si>
    <t xml:space="preserve">Deployment issue many times during this sprint / deployment issues </t>
  </si>
  <si>
    <t xml:space="preserve">Include system issues in estimation time </t>
  </si>
  <si>
    <t>Ali / Amir</t>
  </si>
  <si>
    <t xml:space="preserve">Checking with deployment community </t>
  </si>
  <si>
    <t>team collaboration</t>
  </si>
  <si>
    <t>System issues (Couldnt close the sprint in time) / environment slowness</t>
  </si>
  <si>
    <t>The core of the story was not ready when the story is delivered</t>
  </si>
  <si>
    <t>Update the test execution after executing each tese case.</t>
  </si>
  <si>
    <t>unit test from system not SOAP</t>
  </si>
  <si>
    <t>depending on stability of system in last sprint ( 2 sprints ) we will expect the impact on estimation of needed efforts</t>
  </si>
  <si>
    <t xml:space="preserve">discuss this first thing on grooming and planing </t>
  </si>
  <si>
    <t>external issue</t>
  </si>
  <si>
    <t>RETROSPECTIVE - SPRINT 17 Name 18-10-2020</t>
  </si>
  <si>
    <t>fix a lot of bugs</t>
  </si>
  <si>
    <t>Communication increases in  effective way between all team (QC , Developer and BA)</t>
  </si>
  <si>
    <t>most of the bugs was pega and there was only 3 pega member</t>
  </si>
  <si>
    <t>Reopen many times for other scenrios for current bug although mentioned bug has resolved</t>
  </si>
  <si>
    <t>Assess the bug situation before rejecting it, then select the accurate reason.</t>
  </si>
  <si>
    <t xml:space="preserve">reopen only on same initial bug scenario </t>
  </si>
  <si>
    <t>open new bug/s for new scenario/s</t>
  </si>
  <si>
    <t>Closing many bugs from the back log</t>
  </si>
  <si>
    <t>Good to close pending bugs from long time</t>
  </si>
  <si>
    <t>live bugs take a lot of sprint time</t>
  </si>
  <si>
    <t xml:space="preserve">Too many regression scenarios </t>
  </si>
  <si>
    <t>Please read the expected result carefully</t>
  </si>
  <si>
    <t>PO decision</t>
  </si>
  <si>
    <t xml:space="preserve">Almost no new bugs created, just follow the agreement that to reopen same bug </t>
  </si>
  <si>
    <t>endless bugs</t>
  </si>
  <si>
    <t xml:space="preserve">Please do not assign bugs to QC  untill you finishe coding </t>
  </si>
  <si>
    <t>clarify sprint scope not to feel pressure</t>
  </si>
  <si>
    <t>Returning the bugs with different scenarios.</t>
  </si>
  <si>
    <t xml:space="preserve">Many service to work on also their some changes in another branch made by team 1 so before start working each time i should contact to them to ask what was their changes and is it required or no </t>
  </si>
  <si>
    <t xml:space="preserve">All bug has been changed the asingee to qc member </t>
  </si>
  <si>
    <t>i will check</t>
  </si>
  <si>
    <t xml:space="preserve">Some Bugs became invalid becuase  the business already changed </t>
  </si>
  <si>
    <t>The is less communication between Dev &amp; QC before change bug status or adding new scenario in the same bug</t>
  </si>
  <si>
    <t>Communication with legends should be faster  - PEGA</t>
  </si>
  <si>
    <t xml:space="preserve">meeting to discuss rejection reasons </t>
  </si>
  <si>
    <t>RETROSPECTIVE - SPRINT 18 Name 1-11-2020</t>
  </si>
  <si>
    <t>Clear the bugs on backlog</t>
  </si>
  <si>
    <t xml:space="preserve">Good Communication between the teams </t>
  </si>
  <si>
    <t xml:space="preserve">Could not take more than 1 service to enhance the performance for other services </t>
  </si>
  <si>
    <t>Technical note , need to remove singletone and run operations parallel</t>
  </si>
  <si>
    <t>Focus on root cause of bugs to avoid it in future</t>
  </si>
  <si>
    <t>in future</t>
  </si>
  <si>
    <t>Enhance the performanec of compnanion service</t>
  </si>
  <si>
    <t xml:space="preserve">Started doing Test Plan </t>
  </si>
  <si>
    <t xml:space="preserve">Some bugs has been request for SR </t>
  </si>
  <si>
    <t>Qc tested and cover all scenrios regarding companions service after perfromance</t>
  </si>
  <si>
    <t xml:space="preserve">new knowlage of service  </t>
  </si>
  <si>
    <t>All bugs was only for pega</t>
  </si>
  <si>
    <t>arrange sessions with Experts</t>
  </si>
  <si>
    <t xml:space="preserve">Testing and analisy preformance of service </t>
  </si>
  <si>
    <t>Discussion on how the issue was solved to analyse the impact and the regression scope</t>
  </si>
  <si>
    <t>RETROSPECTIVE - SPRINT 19 Questionnaire Name 22-11-2020</t>
  </si>
  <si>
    <t>Delevire sprint on time</t>
  </si>
  <si>
    <t>Communication between business and dev team was good</t>
  </si>
  <si>
    <t>no establity on Staging env and slowness issues on Jira we still facing it  / sending email</t>
  </si>
  <si>
    <t xml:space="preserve">Most bugs was UI issue </t>
  </si>
  <si>
    <t xml:space="preserve">Include all QC members in disucssions </t>
  </si>
  <si>
    <t>Need to take care of staging server</t>
  </si>
  <si>
    <t>ALi ( jira ) 
pega team ( Servers )</t>
  </si>
  <si>
    <t xml:space="preserve">send Email - Script on staging to fix Email address 
Jira - we will check with Alaa Mansour 
Staging servers - Sharing Knowledge with pega team how to escalate this quckly </t>
  </si>
  <si>
    <t>Covered many regression Bugs</t>
  </si>
  <si>
    <t xml:space="preserve">We had the story early so we could do enhancements in the user stories which it’s good </t>
  </si>
  <si>
    <t>regression bugs UI  / localization / translation</t>
  </si>
  <si>
    <t>all team</t>
  </si>
  <si>
    <t xml:space="preserve">not all QC members been included on calls for discussing about changing the behavior or one of the businese points </t>
  </si>
  <si>
    <t xml:space="preserve">Calling all members who are avilable </t>
  </si>
  <si>
    <t>update the memebers who could not join the call 
note: on main channel is prefered</t>
  </si>
  <si>
    <t xml:space="preserve">story was clear </t>
  </si>
  <si>
    <t xml:space="preserve">Limitation on testing Mail since the  app keep craching </t>
  </si>
  <si>
    <t xml:space="preserve">we will have meeting try to find a tetco mobile number to be avilable all the time </t>
  </si>
  <si>
    <t>BA &amp; QC was very collaborative</t>
  </si>
  <si>
    <t>Alhanouf/Asif</t>
  </si>
  <si>
    <t xml:space="preserve">Alhanouf Can work with Rabbah/Eskander on the .Net UI to get the knowledge 
Asif can work with Rabbah on Pega UI changes to get the skills and knowledge </t>
  </si>
  <si>
    <t xml:space="preserve">all team </t>
  </si>
  <si>
    <t>grouping UI if all regression 
split regression  UI from in scope UI and close the story after fininshing the inscope bugs</t>
  </si>
  <si>
    <t>RETROSPECTIVE - SPRINT 20 Questionnaire Name 8-12-2020</t>
  </si>
  <si>
    <t>Good communcation</t>
  </si>
  <si>
    <t>Worked on live bugs in the sprint</t>
  </si>
  <si>
    <t xml:space="preserve">No unit test </t>
  </si>
  <si>
    <t xml:space="preserve">Slowness in bug fixing </t>
  </si>
  <si>
    <t>copy stage data to dev each 1 to 3 month to have vaild cases</t>
  </si>
  <si>
    <t xml:space="preserve">All the team </t>
  </si>
  <si>
    <t xml:space="preserve">No unit test / issues start appearing at the end of the sprint that we didnt face before </t>
  </si>
  <si>
    <t xml:space="preserve">Make sure the unit test is done and covering the whole story before moving it to be tested </t>
  </si>
  <si>
    <t>Clear User stories</t>
  </si>
  <si>
    <t>Worked with other teams(team 1) in this sprint</t>
  </si>
  <si>
    <t xml:space="preserve">issues start appearing at the end of the sprint that we didnt face before </t>
  </si>
  <si>
    <t>Repeat testing for some cases due to all QC members - both teams working on same modules</t>
  </si>
  <si>
    <t>partially solved
Mallesh follow up on Pega ticket</t>
  </si>
  <si>
    <t xml:space="preserve">solved the conflict with jamaa DB </t>
  </si>
  <si>
    <t>ticket on Pega</t>
  </si>
  <si>
    <t xml:space="preserve">BA flexibilty </t>
  </si>
  <si>
    <t xml:space="preserve">Regression scenarios in definition and group managment </t>
  </si>
  <si>
    <t>unknown of communication channel for some issue ( like who have the ability to access live PDFs file, and who is authorized to give permission for live setting) when some member in vacation</t>
  </si>
  <si>
    <t xml:space="preserve">communicate the common modues with legends team to discuss the dependencies and handle it </t>
  </si>
  <si>
    <t>slowness of environment</t>
  </si>
  <si>
    <t>there is no vaild cases in dev enviroment for testing (I wasn't abile to test transfer cases in dev)</t>
  </si>
  <si>
    <t>same action plan</t>
  </si>
  <si>
    <t>Sharing of Sprint with Team1 and miscommunication with Team1 on USC stories.</t>
  </si>
  <si>
    <t>Development Environment Issues</t>
  </si>
  <si>
    <t>Meeting to see how to Make development Data similar to staging</t>
  </si>
  <si>
    <t xml:space="preserve">not to work on same modeules / code </t>
  </si>
  <si>
    <t xml:space="preserve">Meeting to explain how pdf work and share conntact </t>
  </si>
  <si>
    <t>RETROSPECTIVE - SPRINT 21 Questionnaire Name 27-12-2020</t>
  </si>
  <si>
    <t>Following up</t>
  </si>
  <si>
    <t xml:space="preserve">Learn to change action when there is a change </t>
  </si>
  <si>
    <t>environment stability comparing to the last sprint</t>
  </si>
  <si>
    <t>High dependencies in the user stories</t>
  </si>
  <si>
    <t>new business added after the sprint started</t>
  </si>
  <si>
    <t xml:space="preserve">Take in consdiration all the dependencies and impacts in planing for user stroies before start working on them </t>
  </si>
  <si>
    <t>Team</t>
  </si>
  <si>
    <t>new business added after the sprint started
not whole team know about ths change 
(it is normal to discover change )</t>
  </si>
  <si>
    <t xml:space="preserve">All team know </t>
  </si>
  <si>
    <t>Assess if the Change has effects and dependency 
immediately</t>
  </si>
  <si>
    <t>refinment of sprint backlog</t>
  </si>
  <si>
    <t>Chnage the plan</t>
  </si>
  <si>
    <t>Fixed major Scenario of production issue regarding SI routing</t>
  </si>
  <si>
    <t>Sudden changes in the core of the user stories/ and in the team without changing any action in the sprint</t>
  </si>
  <si>
    <t xml:space="preserve">To make sure that the  Unit testing is Done properly 
before the status of the userstory be  " Resolved" 
</t>
  </si>
  <si>
    <t>as per situation</t>
  </si>
  <si>
    <t>How to solve conflict
 ( different opinions ) DELAY</t>
  </si>
  <si>
    <t xml:space="preserve">Majority from domain expert will decide </t>
  </si>
  <si>
    <t xml:space="preserve">Communication was not good this sprint </t>
  </si>
  <si>
    <t>Conflicts on "Regression" meaning between QC and Dev</t>
  </si>
  <si>
    <t xml:space="preserve">High dependencies in the user stories between the two teams 
Miscommunication with team 2  </t>
  </si>
  <si>
    <t>Nexus Daily Scrum</t>
  </si>
  <si>
    <t xml:space="preserve">dividing common usersytories so no team is ideal ( waiting on the other team ) </t>
  </si>
  <si>
    <t xml:space="preserve">Miscommunication with team 2  </t>
  </si>
  <si>
    <t>The planning meeting was not done properly in this sprint</t>
  </si>
  <si>
    <t>The planning meeting was not done properly in this sprint
- group managment was taken by first team</t>
  </si>
  <si>
    <t>Nexus Planing first</t>
  </si>
  <si>
    <t>We have discussion about what user stories to be taken first .
and arranging dependency and priorities</t>
  </si>
  <si>
    <t>Stories were plnaed to be Implemneted as the last iteam of the new changes but been implemented at first</t>
  </si>
  <si>
    <t>Meeting for agreeing on regression definition</t>
  </si>
  <si>
    <t>RETROSPECTIVE - SPRINT X Name 00-00-2020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</si>
</sst>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rial"/>
      <family val="2"/>
      <scheme val="minor"/>
    </font>
    <font>
      <sz val="11"/>
      <color theme="1"/>
      <name val="Segoe UI Emoji"/>
      <family val="2"/>
    </font>
    <font>
      <sz val="11"/>
      <color rgb="FF000000"/>
      <name val="Arial"/>
      <family val="2"/>
      <scheme val="minor"/>
    </font>
    <font>
      <b/>
      <sz val="14"/>
      <color theme="0"/>
      <name val="Arial"/>
      <family val="2"/>
      <scheme val="minor"/>
    </font>
    <font>
      <b/>
      <sz val="14"/>
      <color rgb="FFFF0000"/>
      <name val="Arial"/>
      <family val="2"/>
      <scheme val="minor"/>
    </font>
    <font>
      <b/>
      <sz val="14"/>
      <color rgb="FF00B0F0"/>
      <name val="Arial"/>
      <family val="2"/>
      <scheme val="minor"/>
    </font>
    <font>
      <b/>
      <sz val="16"/>
      <color theme="1"/>
      <name val="Arial"/>
      <family val="2"/>
      <scheme val="minor"/>
    </font>
    <font>
      <sz val="11"/>
      <color rgb="FFFF0000"/>
      <name val="Arial"/>
      <family val="2"/>
      <scheme val="minor"/>
    </font>
    <font>
      <b/>
      <sz val="11"/>
      <color theme="1"/>
      <name val="Arial"/>
      <family val="2"/>
      <scheme val="minor"/>
    </font>
    <font>
      <b/>
      <sz val="20"/>
      <color theme="0"/>
      <name val="Arial"/>
      <family val="2"/>
      <scheme val="minor"/>
    </font>
    <font>
      <b/>
      <sz val="11"/>
      <color rgb="FF00B0F0"/>
      <name val="Arial"/>
      <family val="2"/>
      <scheme val="minor"/>
    </font>
    <font>
      <b/>
      <sz val="11"/>
      <name val="Arial"/>
      <family val="2"/>
      <scheme val="minor"/>
    </font>
    <font>
      <b/>
      <sz val="16"/>
      <color rgb="FFFF0000"/>
      <name val="Arial"/>
      <family val="2"/>
      <scheme val="minor"/>
    </font>
    <font>
      <b/>
      <sz val="12"/>
      <color theme="1"/>
      <name val="Arial"/>
      <family val="2"/>
      <scheme val="minor"/>
    </font>
    <font>
      <b/>
      <sz val="14"/>
      <color theme="1"/>
      <name val="Arial"/>
      <family val="2"/>
      <scheme val="minor"/>
    </font>
    <font>
      <b/>
      <sz val="12"/>
      <color rgb="FFFF0000"/>
      <name val="Arial"/>
      <family val="2"/>
      <scheme val="minor"/>
    </font>
    <font>
      <b/>
      <sz val="12"/>
      <color rgb="FF00B0F0"/>
      <name val="Arial"/>
      <family val="2"/>
      <scheme val="minor"/>
    </font>
    <font>
      <b/>
      <sz val="12"/>
      <color rgb="FFFFFFFF"/>
      <name val="Arial"/>
      <family val="2"/>
      <scheme val="minor"/>
    </font>
    <font>
      <b/>
      <sz val="16"/>
      <color rgb="FFFFFFFF"/>
      <name val="Arial"/>
      <family val="2"/>
      <scheme val="minor"/>
    </font>
    <font>
      <b/>
      <sz val="18"/>
      <color rgb="FF00B050"/>
      <name val="Arial"/>
      <family val="2"/>
      <scheme val="minor"/>
    </font>
    <font>
      <sz val="16"/>
      <color theme="1"/>
      <name val="Arial"/>
      <family val="2"/>
      <scheme val="minor"/>
    </font>
    <font>
      <b/>
      <sz val="16"/>
      <color rgb="FF00B050"/>
      <name val="Arial"/>
      <family val="2"/>
      <scheme val="minor"/>
    </font>
    <font>
      <b/>
      <sz val="16"/>
      <color theme="0"/>
      <name val="Arial"/>
      <family val="2"/>
      <scheme val="minor"/>
    </font>
    <font>
      <b/>
      <sz val="16"/>
      <color rgb="FF000000"/>
      <name val="Arial"/>
      <family val="2"/>
      <scheme val="minor"/>
    </font>
    <font>
      <b/>
      <sz val="11"/>
      <color rgb="FFFF0000"/>
      <name val="Arial"/>
      <family val="2"/>
      <scheme val="minor"/>
    </font>
  </fonts>
  <fills count="13">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rgb="FFA9D08E"/>
        <bgColor indexed="64"/>
      </patternFill>
    </fill>
    <fill>
      <patternFill patternType="solid">
        <fgColor rgb="FF305496"/>
        <bgColor indexed="64"/>
      </patternFill>
    </fill>
    <fill>
      <patternFill patternType="solid">
        <fgColor rgb="FFC6E0B4"/>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style="medium">
        <color theme="0"/>
      </bottom>
      <diagonal/>
    </border>
    <border>
      <left style="double">
        <color theme="0"/>
      </left>
      <right style="medium">
        <color theme="0"/>
      </right>
      <top style="medium">
        <color theme="0"/>
      </top>
      <bottom style="double">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top/>
      <bottom/>
      <diagonal/>
    </border>
    <border>
      <left style="thick">
        <color theme="0"/>
      </left>
      <right style="thick">
        <color theme="0"/>
      </right>
      <top style="thick">
        <color theme="0"/>
      </top>
      <bottom style="thick">
        <color theme="0"/>
      </bottom>
      <diagonal/>
    </border>
    <border>
      <left style="thick">
        <color theme="0"/>
      </left>
      <right style="medium">
        <color theme="0"/>
      </right>
      <top style="thick">
        <color theme="0"/>
      </top>
      <bottom style="thick">
        <color theme="0"/>
      </bottom>
      <diagonal/>
    </border>
    <border>
      <left/>
      <right/>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right/>
      <top/>
      <bottom style="thin">
        <color indexed="64"/>
      </bottom>
      <diagonal/>
    </border>
    <border>
      <left style="medium">
        <color theme="0"/>
      </left>
      <right style="thin">
        <color indexed="64"/>
      </right>
      <top style="medium">
        <color theme="0"/>
      </top>
      <bottom style="medium">
        <color theme="0"/>
      </bottom>
      <diagonal/>
    </border>
    <border>
      <left style="thin">
        <color indexed="64"/>
      </left>
      <right style="thin">
        <color indexed="64"/>
      </right>
      <top style="medium">
        <color theme="0"/>
      </top>
      <bottom style="medium">
        <color theme="0"/>
      </bottom>
      <diagonal/>
    </border>
    <border>
      <left style="thin">
        <color indexed="64"/>
      </left>
      <right style="medium">
        <color theme="0"/>
      </right>
      <top style="medium">
        <color theme="0"/>
      </top>
      <bottom style="medium">
        <color theme="0"/>
      </bottom>
      <diagonal/>
    </border>
    <border>
      <left/>
      <right style="thick">
        <color theme="0"/>
      </right>
      <top style="thick">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style="thick">
        <color theme="0"/>
      </left>
      <right/>
      <top/>
      <bottom style="thick">
        <color theme="0"/>
      </bottom>
      <diagonal/>
    </border>
    <border>
      <left/>
      <right style="thick">
        <color theme="0"/>
      </right>
      <top/>
      <bottom style="thick">
        <color theme="0"/>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ck">
        <color theme="0"/>
      </left>
      <right style="medium">
        <color theme="0"/>
      </right>
      <top/>
      <bottom style="thick">
        <color theme="0"/>
      </bottom>
      <diagonal/>
    </border>
    <border>
      <left/>
      <right style="medium">
        <color theme="0"/>
      </right>
      <top/>
      <bottom/>
      <diagonal/>
    </border>
  </borders>
  <cellStyleXfs count="1">
    <xf numFmtId="0" fontId="0" fillId="0" borderId="0"/>
  </cellStyleXfs>
  <cellXfs count="157">
    <xf numFmtId="0" fontId="0" fillId="0" borderId="0" xfId="0"/>
    <xf numFmtId="0" fontId="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wrapText="1"/>
    </xf>
    <xf numFmtId="0" fontId="0" fillId="0" borderId="4" xfId="0" applyBorder="1" applyAlignment="1">
      <alignment wrapText="1"/>
    </xf>
    <xf numFmtId="0" fontId="7" fillId="0" borderId="1" xfId="0" applyFont="1" applyBorder="1" applyAlignment="1">
      <alignment horizont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Border="1" applyAlignment="1">
      <alignment vertical="center" wrapText="1"/>
    </xf>
    <xf numFmtId="0" fontId="0" fillId="0" borderId="0" xfId="0" applyBorder="1" applyAlignment="1">
      <alignment vertical="center"/>
    </xf>
    <xf numFmtId="0" fontId="0" fillId="4" borderId="14" xfId="0" applyFill="1" applyBorder="1" applyAlignment="1">
      <alignment vertical="top" wrapText="1"/>
    </xf>
    <xf numFmtId="0" fontId="0" fillId="4" borderId="15" xfId="0" applyFill="1" applyBorder="1" applyAlignment="1">
      <alignment vertical="top" wrapText="1"/>
    </xf>
    <xf numFmtId="0" fontId="0" fillId="3" borderId="14" xfId="0" applyFill="1" applyBorder="1" applyAlignment="1">
      <alignment vertical="top" wrapText="1"/>
    </xf>
    <xf numFmtId="0" fontId="0" fillId="3" borderId="15" xfId="0" applyFill="1" applyBorder="1" applyAlignment="1">
      <alignment vertical="top" wrapText="1"/>
    </xf>
    <xf numFmtId="0" fontId="0" fillId="5" borderId="14" xfId="0" applyFill="1" applyBorder="1" applyAlignment="1">
      <alignment vertical="top" wrapText="1"/>
    </xf>
    <xf numFmtId="0" fontId="0" fillId="5" borderId="15" xfId="0" applyFill="1" applyBorder="1" applyAlignment="1">
      <alignment vertical="top" wrapText="1"/>
    </xf>
    <xf numFmtId="0" fontId="0" fillId="5" borderId="10" xfId="0" applyFill="1" applyBorder="1" applyAlignment="1">
      <alignment vertical="top" wrapText="1"/>
    </xf>
    <xf numFmtId="0" fontId="0" fillId="4" borderId="14" xfId="0" applyFill="1" applyBorder="1" applyAlignment="1">
      <alignment vertical="center" wrapText="1"/>
    </xf>
    <xf numFmtId="0" fontId="0" fillId="3" borderId="14" xfId="0" applyFill="1" applyBorder="1" applyAlignment="1">
      <alignment vertical="center" wrapText="1"/>
    </xf>
    <xf numFmtId="0" fontId="0" fillId="5" borderId="14" xfId="0" applyFill="1" applyBorder="1" applyAlignment="1">
      <alignment vertical="center" wrapText="1"/>
    </xf>
    <xf numFmtId="0" fontId="0" fillId="4" borderId="15" xfId="0" applyFill="1" applyBorder="1" applyAlignment="1">
      <alignment vertical="center" wrapText="1"/>
    </xf>
    <xf numFmtId="0" fontId="0" fillId="4" borderId="14" xfId="0" applyFill="1" applyBorder="1" applyAlignment="1">
      <alignment horizontal="left" vertical="center" wrapText="1"/>
    </xf>
    <xf numFmtId="0" fontId="0" fillId="3" borderId="14" xfId="0" applyFill="1" applyBorder="1" applyAlignment="1">
      <alignment horizontal="left" vertical="center" wrapText="1"/>
    </xf>
    <xf numFmtId="0" fontId="0" fillId="5" borderId="14" xfId="0" applyFill="1" applyBorder="1" applyAlignment="1">
      <alignment horizontal="left" vertical="center" wrapText="1"/>
    </xf>
    <xf numFmtId="0" fontId="0" fillId="4" borderId="11" xfId="0" applyFill="1" applyBorder="1" applyAlignment="1">
      <alignment horizontal="left" vertical="center" wrapText="1"/>
    </xf>
    <xf numFmtId="0" fontId="0" fillId="3" borderId="11" xfId="0" applyFill="1" applyBorder="1" applyAlignment="1">
      <alignment horizontal="left" vertical="center" wrapText="1"/>
    </xf>
    <xf numFmtId="0" fontId="0" fillId="5" borderId="11" xfId="0" applyFill="1" applyBorder="1" applyAlignment="1">
      <alignment horizontal="left"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0" fillId="0" borderId="0" xfId="0" applyAlignment="1">
      <alignment vertical="center"/>
    </xf>
    <xf numFmtId="0" fontId="0" fillId="7" borderId="14" xfId="0" applyFill="1" applyBorder="1" applyAlignment="1">
      <alignment vertical="top" wrapText="1"/>
    </xf>
    <xf numFmtId="0" fontId="0" fillId="7" borderId="15" xfId="0" applyFill="1" applyBorder="1" applyAlignment="1">
      <alignment vertical="top" wrapText="1"/>
    </xf>
    <xf numFmtId="0" fontId="8" fillId="7" borderId="17" xfId="0" applyFont="1" applyFill="1" applyBorder="1" applyAlignment="1">
      <alignment vertical="top" wrapText="1"/>
    </xf>
    <xf numFmtId="0" fontId="8" fillId="7" borderId="14" xfId="0" applyFont="1" applyFill="1" applyBorder="1" applyAlignment="1">
      <alignment vertical="top" wrapText="1"/>
    </xf>
    <xf numFmtId="0" fontId="8" fillId="7" borderId="15" xfId="0" applyFont="1" applyFill="1" applyBorder="1" applyAlignment="1">
      <alignment vertical="top" wrapText="1"/>
    </xf>
    <xf numFmtId="0" fontId="8" fillId="7" borderId="10" xfId="0" applyFont="1" applyFill="1" applyBorder="1" applyAlignment="1">
      <alignment vertical="top" wrapText="1"/>
    </xf>
    <xf numFmtId="0" fontId="0" fillId="4" borderId="17" xfId="0" applyFill="1" applyBorder="1" applyAlignment="1">
      <alignment horizontal="left" vertical="center" wrapText="1"/>
    </xf>
    <xf numFmtId="0" fontId="0" fillId="3" borderId="17" xfId="0" applyFill="1" applyBorder="1" applyAlignment="1">
      <alignment horizontal="left" vertical="center" wrapText="1"/>
    </xf>
    <xf numFmtId="0" fontId="0" fillId="5" borderId="17" xfId="0" applyFill="1" applyBorder="1" applyAlignment="1">
      <alignment horizontal="left" vertical="center" wrapText="1"/>
    </xf>
    <xf numFmtId="0" fontId="0" fillId="0" borderId="0" xfId="0" applyBorder="1" applyAlignment="1">
      <alignment vertical="top" wrapText="1"/>
    </xf>
    <xf numFmtId="0" fontId="0" fillId="0" borderId="0" xfId="0" applyBorder="1" applyAlignment="1">
      <alignment horizontal="left" vertical="center" wrapText="1" indent="1"/>
    </xf>
    <xf numFmtId="0" fontId="2" fillId="0" borderId="0" xfId="0" applyFont="1" applyBorder="1" applyAlignment="1">
      <alignment horizontal="left" vertical="center" wrapText="1" indent="1"/>
    </xf>
    <xf numFmtId="0" fontId="0" fillId="0" borderId="0" xfId="0" applyBorder="1"/>
    <xf numFmtId="0" fontId="0" fillId="4" borderId="18" xfId="0" applyFill="1" applyBorder="1" applyAlignment="1">
      <alignment vertical="top" wrapText="1"/>
    </xf>
    <xf numFmtId="0" fontId="0" fillId="3" borderId="18" xfId="0" applyFill="1" applyBorder="1" applyAlignment="1">
      <alignment vertical="top" wrapText="1"/>
    </xf>
    <xf numFmtId="0" fontId="0" fillId="5" borderId="18" xfId="0" applyFill="1" applyBorder="1" applyAlignment="1">
      <alignment vertical="top" wrapText="1"/>
    </xf>
    <xf numFmtId="0" fontId="0" fillId="0" borderId="0" xfId="0" applyBorder="1" applyAlignment="1">
      <alignment wrapText="1"/>
    </xf>
    <xf numFmtId="0" fontId="0" fillId="2" borderId="0" xfId="0" applyFill="1" applyBorder="1" applyAlignment="1">
      <alignment vertical="center" wrapText="1"/>
    </xf>
    <xf numFmtId="0" fontId="0" fillId="2" borderId="0" xfId="0" applyFill="1" applyBorder="1" applyAlignment="1">
      <alignment vertical="center"/>
    </xf>
    <xf numFmtId="0" fontId="0" fillId="0" borderId="23" xfId="0" applyBorder="1"/>
    <xf numFmtId="0" fontId="0" fillId="0" borderId="24" xfId="0" applyBorder="1" applyAlignment="1">
      <alignment horizontal="center" vertical="center"/>
    </xf>
    <xf numFmtId="0" fontId="0" fillId="0" borderId="24" xfId="0" applyFill="1" applyBorder="1" applyAlignment="1">
      <alignment horizontal="center" vertical="center"/>
    </xf>
    <xf numFmtId="0" fontId="0" fillId="0" borderId="24" xfId="0" applyBorder="1"/>
    <xf numFmtId="0" fontId="0" fillId="0" borderId="24" xfId="0" applyBorder="1" applyAlignment="1">
      <alignment vertical="center"/>
    </xf>
    <xf numFmtId="0" fontId="4" fillId="0" borderId="24" xfId="0" applyFont="1" applyBorder="1" applyAlignment="1">
      <alignment horizontal="center" vertical="center" wrapText="1"/>
    </xf>
    <xf numFmtId="0" fontId="11" fillId="7" borderId="14" xfId="0" applyFont="1" applyFill="1" applyBorder="1" applyAlignment="1">
      <alignment vertical="top" wrapText="1"/>
    </xf>
    <xf numFmtId="0" fontId="11" fillId="7" borderId="17" xfId="0" applyFont="1" applyFill="1" applyBorder="1" applyAlignment="1">
      <alignment vertical="top" wrapText="1"/>
    </xf>
    <xf numFmtId="0" fontId="0" fillId="2" borderId="0" xfId="0" applyFill="1" applyBorder="1"/>
    <xf numFmtId="0" fontId="0" fillId="0" borderId="4" xfId="0" applyBorder="1" applyAlignment="1">
      <alignment horizontal="center" vertical="center" wrapText="1"/>
    </xf>
    <xf numFmtId="0" fontId="0" fillId="0" borderId="0" xfId="0" applyBorder="1" applyAlignment="1">
      <alignment horizontal="center" vertical="center" wrapText="1"/>
    </xf>
    <xf numFmtId="0" fontId="8" fillId="7" borderId="17" xfId="0" applyFont="1" applyFill="1" applyBorder="1" applyAlignment="1">
      <alignment vertical="center" wrapText="1"/>
    </xf>
    <xf numFmtId="0" fontId="8" fillId="7" borderId="17" xfId="0" applyFont="1" applyFill="1" applyBorder="1" applyAlignment="1">
      <alignment horizontal="center" vertical="center" wrapText="1"/>
    </xf>
    <xf numFmtId="0" fontId="0" fillId="5" borderId="15" xfId="0" applyFill="1" applyBorder="1" applyAlignment="1">
      <alignment vertical="center" wrapText="1"/>
    </xf>
    <xf numFmtId="0" fontId="0" fillId="3" borderId="15" xfId="0" applyFill="1" applyBorder="1" applyAlignment="1">
      <alignment vertical="center" wrapText="1"/>
    </xf>
    <xf numFmtId="0" fontId="0" fillId="5" borderId="10" xfId="0" applyFill="1" applyBorder="1" applyAlignment="1">
      <alignment vertical="center" wrapText="1"/>
    </xf>
    <xf numFmtId="0" fontId="0" fillId="0" borderId="0" xfId="0" applyBorder="1" applyAlignment="1">
      <alignment horizontal="left" vertical="center" wrapText="1"/>
    </xf>
    <xf numFmtId="0" fontId="2" fillId="0" borderId="0" xfId="0" applyFont="1" applyBorder="1" applyAlignment="1">
      <alignment horizontal="left" vertical="center" wrapText="1"/>
    </xf>
    <xf numFmtId="0" fontId="7" fillId="0" borderId="1" xfId="0" applyFont="1" applyBorder="1" applyAlignment="1">
      <alignment horizontal="center" vertical="center" wrapText="1"/>
    </xf>
    <xf numFmtId="0" fontId="0" fillId="0" borderId="2" xfId="0" applyBorder="1" applyAlignment="1">
      <alignment vertical="center"/>
    </xf>
    <xf numFmtId="0" fontId="0" fillId="0" borderId="3" xfId="0" applyBorder="1" applyAlignment="1">
      <alignment vertical="center"/>
    </xf>
    <xf numFmtId="0" fontId="8" fillId="7" borderId="17" xfId="0" applyFont="1" applyFill="1" applyBorder="1" applyAlignment="1">
      <alignment horizontal="center" vertical="top" wrapText="1"/>
    </xf>
    <xf numFmtId="0" fontId="11" fillId="5" borderId="17" xfId="0" applyFont="1" applyFill="1" applyBorder="1" applyAlignment="1">
      <alignment horizontal="left" vertical="center" wrapText="1"/>
    </xf>
    <xf numFmtId="0" fontId="8" fillId="5" borderId="11" xfId="0" applyFont="1" applyFill="1" applyBorder="1" applyAlignment="1">
      <alignment horizontal="left" vertical="center" wrapText="1"/>
    </xf>
    <xf numFmtId="0" fontId="8" fillId="5" borderId="10" xfId="0" applyFont="1" applyFill="1" applyBorder="1" applyAlignment="1">
      <alignment vertical="top" wrapText="1"/>
    </xf>
    <xf numFmtId="0" fontId="8" fillId="5" borderId="15" xfId="0" applyFont="1" applyFill="1" applyBorder="1" applyAlignment="1">
      <alignment vertical="top" wrapText="1"/>
    </xf>
    <xf numFmtId="0" fontId="0" fillId="5" borderId="15" xfId="0" applyFill="1" applyBorder="1" applyAlignment="1">
      <alignment horizontal="left" vertical="center" wrapText="1"/>
    </xf>
    <xf numFmtId="0" fontId="0" fillId="3" borderId="27" xfId="0" applyFill="1" applyBorder="1" applyAlignment="1">
      <alignment horizontal="left" vertical="center" wrapText="1"/>
    </xf>
    <xf numFmtId="0" fontId="0" fillId="4" borderId="28" xfId="0" applyFill="1" applyBorder="1" applyAlignment="1">
      <alignment horizontal="left" vertical="center" wrapText="1"/>
    </xf>
    <xf numFmtId="0" fontId="0" fillId="4" borderId="29" xfId="0" applyFill="1" applyBorder="1" applyAlignment="1">
      <alignment horizontal="left" vertical="center" wrapText="1"/>
    </xf>
    <xf numFmtId="0" fontId="0" fillId="4" borderId="30" xfId="0" applyFill="1" applyBorder="1" applyAlignment="1">
      <alignment horizontal="left" vertical="center" wrapText="1"/>
    </xf>
    <xf numFmtId="0" fontId="0" fillId="5" borderId="15" xfId="0" applyFill="1" applyBorder="1" applyAlignment="1">
      <alignment horizontal="center" vertical="center" wrapText="1"/>
    </xf>
    <xf numFmtId="0" fontId="0" fillId="4" borderId="17" xfId="0" applyFill="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0" fillId="0" borderId="0" xfId="0" applyAlignment="1">
      <alignment horizontal="center" vertical="center"/>
    </xf>
    <xf numFmtId="2" fontId="15" fillId="0" borderId="1" xfId="0" applyNumberFormat="1" applyFont="1" applyBorder="1" applyAlignment="1">
      <alignment horizontal="center" vertical="center" wrapText="1"/>
    </xf>
    <xf numFmtId="0" fontId="14" fillId="0" borderId="1" xfId="0" applyFont="1" applyBorder="1" applyAlignment="1">
      <alignment horizontal="center" vertical="center"/>
    </xf>
    <xf numFmtId="2" fontId="16" fillId="0" borderId="1" xfId="0" applyNumberFormat="1" applyFont="1" applyBorder="1" applyAlignment="1">
      <alignment horizontal="center" vertical="center" wrapText="1"/>
    </xf>
    <xf numFmtId="2" fontId="17" fillId="0" borderId="1" xfId="0" applyNumberFormat="1" applyFont="1" applyBorder="1" applyAlignment="1">
      <alignment horizontal="center" vertical="center" wrapText="1"/>
    </xf>
    <xf numFmtId="2" fontId="18" fillId="0" borderId="1"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xf>
    <xf numFmtId="0" fontId="21" fillId="0" borderId="1" xfId="0" applyFont="1" applyBorder="1" applyAlignment="1">
      <alignment horizontal="center" vertical="center" wrapText="1"/>
    </xf>
    <xf numFmtId="0" fontId="0" fillId="3" borderId="17" xfId="0" applyFill="1" applyBorder="1" applyAlignment="1">
      <alignment horizontal="center" vertical="center" wrapText="1"/>
    </xf>
    <xf numFmtId="0" fontId="6" fillId="5" borderId="17" xfId="0" applyFont="1" applyFill="1" applyBorder="1" applyAlignment="1">
      <alignment horizontal="left" vertical="center" wrapText="1"/>
    </xf>
    <xf numFmtId="0" fontId="6" fillId="7" borderId="17" xfId="0" applyFont="1" applyFill="1" applyBorder="1" applyAlignment="1">
      <alignment horizontal="center" vertical="center" wrapText="1"/>
    </xf>
    <xf numFmtId="0" fontId="6" fillId="5" borderId="15" xfId="0" applyFont="1" applyFill="1" applyBorder="1" applyAlignment="1">
      <alignment vertical="center" wrapText="1"/>
    </xf>
    <xf numFmtId="0" fontId="23" fillId="10" borderId="17" xfId="0" applyFont="1" applyFill="1" applyBorder="1" applyAlignment="1">
      <alignment horizontal="center" vertical="center" wrapText="1"/>
    </xf>
    <xf numFmtId="0" fontId="6" fillId="3" borderId="17" xfId="0" applyFont="1" applyFill="1" applyBorder="1" applyAlignment="1">
      <alignment horizontal="left" vertical="center" wrapText="1"/>
    </xf>
    <xf numFmtId="0" fontId="8" fillId="3" borderId="17" xfId="0" applyFont="1" applyFill="1" applyBorder="1" applyAlignment="1">
      <alignment horizontal="left" vertical="center" wrapText="1"/>
    </xf>
    <xf numFmtId="0" fontId="8" fillId="5" borderId="15" xfId="0" applyFont="1" applyFill="1" applyBorder="1" applyAlignment="1">
      <alignment vertical="center" wrapText="1"/>
    </xf>
    <xf numFmtId="0" fontId="8" fillId="0" borderId="0" xfId="0" applyFont="1"/>
    <xf numFmtId="0" fontId="14" fillId="5" borderId="15" xfId="0" applyFont="1" applyFill="1" applyBorder="1" applyAlignment="1">
      <alignment horizontal="center" vertical="center" wrapText="1"/>
    </xf>
    <xf numFmtId="0" fontId="8" fillId="3" borderId="14" xfId="0" applyFont="1" applyFill="1" applyBorder="1" applyAlignment="1">
      <alignment vertical="top" wrapText="1"/>
    </xf>
    <xf numFmtId="0" fontId="8" fillId="3" borderId="14" xfId="0" applyFont="1" applyFill="1" applyBorder="1" applyAlignment="1">
      <alignment vertical="center" wrapText="1"/>
    </xf>
    <xf numFmtId="0" fontId="0" fillId="11" borderId="0" xfId="0" applyFill="1"/>
    <xf numFmtId="0" fontId="18" fillId="11" borderId="0" xfId="0" applyFont="1" applyFill="1" applyAlignment="1">
      <alignment horizontal="center" vertical="center"/>
    </xf>
    <xf numFmtId="0" fontId="0" fillId="12" borderId="0" xfId="0" applyFill="1" applyAlignment="1">
      <alignment horizontal="center" vertical="center"/>
    </xf>
    <xf numFmtId="0" fontId="0" fillId="3" borderId="17" xfId="0" applyFont="1" applyFill="1" applyBorder="1" applyAlignment="1">
      <alignment horizontal="left" vertical="center" wrapText="1"/>
    </xf>
    <xf numFmtId="0" fontId="8" fillId="5" borderId="15" xfId="0" applyFont="1" applyFill="1" applyBorder="1" applyAlignment="1">
      <alignment horizontal="center" vertical="center" wrapText="1"/>
    </xf>
    <xf numFmtId="0" fontId="0" fillId="3" borderId="14" xfId="0" applyFill="1" applyBorder="1" applyAlignment="1">
      <alignment horizontal="center" vertical="center" wrapText="1"/>
    </xf>
    <xf numFmtId="0" fontId="7" fillId="3" borderId="17"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15" fillId="5" borderId="15" xfId="0" applyFont="1" applyFill="1" applyBorder="1" applyAlignment="1">
      <alignment vertical="center" wrapText="1"/>
    </xf>
    <xf numFmtId="0" fontId="24" fillId="7" borderId="17" xfId="0" applyFont="1" applyFill="1" applyBorder="1" applyAlignment="1">
      <alignment horizontal="center" vertical="center" wrapText="1"/>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3" fillId="9" borderId="6"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9" fillId="6" borderId="11" xfId="0" applyFont="1" applyFill="1" applyBorder="1" applyAlignment="1">
      <alignment horizontal="center" vertical="center"/>
    </xf>
    <xf numFmtId="0" fontId="9" fillId="6" borderId="8"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9" xfId="0" applyFont="1" applyFill="1" applyBorder="1" applyAlignment="1">
      <alignment horizontal="center" vertical="center"/>
    </xf>
    <xf numFmtId="0" fontId="8" fillId="7" borderId="26"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6" fillId="0" borderId="25" xfId="0" applyFont="1" applyBorder="1" applyAlignment="1">
      <alignment horizontal="center" vertical="center"/>
    </xf>
    <xf numFmtId="0" fontId="3" fillId="9" borderId="12"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9" fillId="6" borderId="13" xfId="0" applyFont="1" applyFill="1" applyBorder="1" applyAlignment="1">
      <alignment horizontal="center" vertical="center"/>
    </xf>
    <xf numFmtId="0" fontId="9" fillId="6" borderId="0" xfId="0" applyFont="1" applyFill="1" applyBorder="1" applyAlignment="1">
      <alignment horizontal="center" vertical="center"/>
    </xf>
    <xf numFmtId="0" fontId="4" fillId="0" borderId="5" xfId="0" applyFont="1" applyBorder="1" applyAlignment="1">
      <alignment horizontal="center" vertical="center" wrapText="1"/>
    </xf>
    <xf numFmtId="0" fontId="4" fillId="0" borderId="19" xfId="0" applyFont="1" applyBorder="1" applyAlignment="1">
      <alignment horizontal="center" vertical="center" wrapText="1"/>
    </xf>
    <xf numFmtId="0" fontId="6" fillId="0" borderId="1" xfId="0" applyFont="1" applyBorder="1" applyAlignment="1">
      <alignment horizontal="center" vertical="center"/>
    </xf>
    <xf numFmtId="0" fontId="3" fillId="9" borderId="11"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22" fillId="6" borderId="13" xfId="0" applyFont="1" applyFill="1" applyBorder="1" applyAlignment="1">
      <alignment horizontal="center" vertical="center"/>
    </xf>
    <xf numFmtId="0" fontId="22" fillId="6" borderId="0" xfId="0" applyFont="1" applyFill="1" applyBorder="1" applyAlignment="1">
      <alignment horizontal="center" vertical="center"/>
    </xf>
    <xf numFmtId="0" fontId="18" fillId="11" borderId="3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71D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png"/><Relationship Id="rId1" Type="http://schemas.openxmlformats.org/officeDocument/2006/relationships/image" Target="../media/image10.png"/></Relationships>
</file>

<file path=xl/drawings/_rels/drawing18.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png"/><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png"/><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image" Target="../media/image4.png"/></Relationships>
</file>

<file path=xl/drawings/_rels/drawing2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png"/><Relationship Id="rId1" Type="http://schemas.openxmlformats.org/officeDocument/2006/relationships/image" Target="../media/image10.png"/></Relationships>
</file>

<file path=xl/drawings/_rels/drawing21.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png"/><Relationship Id="rId1" Type="http://schemas.openxmlformats.org/officeDocument/2006/relationships/image" Target="../media/image10.png"/></Relationships>
</file>

<file path=xl/drawings/_rels/drawing2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9.png"/><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jpe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1438275</xdr:colOff>
      <xdr:row>1</xdr:row>
      <xdr:rowOff>49690</xdr:rowOff>
    </xdr:from>
    <xdr:to>
      <xdr:col>3</xdr:col>
      <xdr:colOff>1986915</xdr:colOff>
      <xdr:row>1</xdr:row>
      <xdr:rowOff>503913</xdr:rowOff>
    </xdr:to>
    <xdr:pic>
      <xdr:nvPicPr>
        <xdr:cNvPr id="12" name="Picture 2">
          <a:extLst>
            <a:ext uri="{FF2B5EF4-FFF2-40B4-BE49-F238E27FC236}">
              <a16:creationId xmlns:a16="http://schemas.microsoft.com/office/drawing/2014/main" id="{625D96D6-8BD2-48DA-A33A-825A89240B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81900" y="497365"/>
          <a:ext cx="548640" cy="454223"/>
        </a:xfrm>
        <a:prstGeom prst="rect">
          <a:avLst/>
        </a:prstGeom>
      </xdr:spPr>
    </xdr:pic>
    <xdr:clientData/>
  </xdr:twoCellAnchor>
  <xdr:twoCellAnchor editAs="oneCell">
    <xdr:from>
      <xdr:col>1</xdr:col>
      <xdr:colOff>1295400</xdr:colOff>
      <xdr:row>1</xdr:row>
      <xdr:rowOff>47625</xdr:rowOff>
    </xdr:from>
    <xdr:to>
      <xdr:col>1</xdr:col>
      <xdr:colOff>1981200</xdr:colOff>
      <xdr:row>1</xdr:row>
      <xdr:rowOff>476250</xdr:rowOff>
    </xdr:to>
    <xdr:pic>
      <xdr:nvPicPr>
        <xdr:cNvPr id="5" name="Picture 7">
          <a:extLst>
            <a:ext uri="{FF2B5EF4-FFF2-40B4-BE49-F238E27FC236}">
              <a16:creationId xmlns:a16="http://schemas.microsoft.com/office/drawing/2014/main" id="{DC316E35-25F1-4B90-8DDA-FC12B34A40E4}"/>
            </a:ext>
            <a:ext uri="{147F2762-F138-4A5C-976F-8EAC2B608ADB}">
              <a16:predDERef xmlns:a16="http://schemas.microsoft.com/office/drawing/2014/main" pred="{625D96D6-8BD2-48DA-A33A-825A89240B9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43275" y="495300"/>
          <a:ext cx="685800" cy="428625"/>
        </a:xfrm>
        <a:prstGeom prst="rect">
          <a:avLst/>
        </a:prstGeom>
      </xdr:spPr>
    </xdr:pic>
    <xdr:clientData/>
  </xdr:twoCellAnchor>
  <xdr:twoCellAnchor editAs="oneCell">
    <xdr:from>
      <xdr:col>5</xdr:col>
      <xdr:colOff>1381125</xdr:colOff>
      <xdr:row>1</xdr:row>
      <xdr:rowOff>28575</xdr:rowOff>
    </xdr:from>
    <xdr:to>
      <xdr:col>5</xdr:col>
      <xdr:colOff>1962150</xdr:colOff>
      <xdr:row>1</xdr:row>
      <xdr:rowOff>514350</xdr:rowOff>
    </xdr:to>
    <xdr:pic>
      <xdr:nvPicPr>
        <xdr:cNvPr id="11" name="Picture 8">
          <a:extLst>
            <a:ext uri="{FF2B5EF4-FFF2-40B4-BE49-F238E27FC236}">
              <a16:creationId xmlns:a16="http://schemas.microsoft.com/office/drawing/2014/main" id="{81F2570B-DFB5-4132-9C93-A579DD72BB33}"/>
            </a:ext>
            <a:ext uri="{147F2762-F138-4A5C-976F-8EAC2B608ADB}">
              <a16:predDERef xmlns:a16="http://schemas.microsoft.com/office/drawing/2014/main" pred="{DC316E35-25F1-4B90-8DDA-FC12B34A40E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20500" y="476250"/>
          <a:ext cx="581025" cy="4857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1514475</xdr:colOff>
      <xdr:row>1</xdr:row>
      <xdr:rowOff>47625</xdr:rowOff>
    </xdr:from>
    <xdr:to>
      <xdr:col>1</xdr:col>
      <xdr:colOff>1990725</xdr:colOff>
      <xdr:row>1</xdr:row>
      <xdr:rowOff>485775</xdr:rowOff>
    </xdr:to>
    <xdr:pic>
      <xdr:nvPicPr>
        <xdr:cNvPr id="5" name="Picture 4">
          <a:extLst>
            <a:ext uri="{FF2B5EF4-FFF2-40B4-BE49-F238E27FC236}">
              <a16:creationId xmlns:a16="http://schemas.microsoft.com/office/drawing/2014/main" id="{FC5DCB03-EE1A-406B-B8C3-359BE4EA8B58}"/>
            </a:ext>
            <a:ext uri="{147F2762-F138-4A5C-976F-8EAC2B608ADB}">
              <a16:predDERef xmlns:a16="http://schemas.microsoft.com/office/drawing/2014/main" pred="{E1BBC9FD-E320-47F1-A904-FF7B3D694442}"/>
            </a:ext>
          </a:extLst>
        </xdr:cNvPr>
        <xdr:cNvPicPr>
          <a:picLocks noChangeAspect="1"/>
        </xdr:cNvPicPr>
      </xdr:nvPicPr>
      <xdr:blipFill>
        <a:blip xmlns:r="http://schemas.openxmlformats.org/officeDocument/2006/relationships" r:embed="rId1"/>
        <a:stretch>
          <a:fillRect/>
        </a:stretch>
      </xdr:blipFill>
      <xdr:spPr>
        <a:xfrm>
          <a:off x="3562350" y="495300"/>
          <a:ext cx="476250" cy="438150"/>
        </a:xfrm>
        <a:prstGeom prst="rect">
          <a:avLst/>
        </a:prstGeom>
      </xdr:spPr>
    </xdr:pic>
    <xdr:clientData/>
  </xdr:twoCellAnchor>
  <xdr:twoCellAnchor editAs="oneCell">
    <xdr:from>
      <xdr:col>3</xdr:col>
      <xdr:colOff>1533525</xdr:colOff>
      <xdr:row>1</xdr:row>
      <xdr:rowOff>47625</xdr:rowOff>
    </xdr:from>
    <xdr:to>
      <xdr:col>3</xdr:col>
      <xdr:colOff>1981200</xdr:colOff>
      <xdr:row>1</xdr:row>
      <xdr:rowOff>495300</xdr:rowOff>
    </xdr:to>
    <xdr:pic>
      <xdr:nvPicPr>
        <xdr:cNvPr id="9" name="Picture 8">
          <a:extLst>
            <a:ext uri="{FF2B5EF4-FFF2-40B4-BE49-F238E27FC236}">
              <a16:creationId xmlns:a16="http://schemas.microsoft.com/office/drawing/2014/main" id="{6554E7EB-D15D-4864-A643-7481B0CA1C1B}"/>
            </a:ext>
            <a:ext uri="{147F2762-F138-4A5C-976F-8EAC2B608ADB}">
              <a16:predDERef xmlns:a16="http://schemas.microsoft.com/office/drawing/2014/main" pred="{FC5DCB03-EE1A-406B-B8C3-359BE4EA8B58}"/>
            </a:ext>
          </a:extLst>
        </xdr:cNvPr>
        <xdr:cNvPicPr>
          <a:picLocks noChangeAspect="1"/>
        </xdr:cNvPicPr>
      </xdr:nvPicPr>
      <xdr:blipFill>
        <a:blip xmlns:r="http://schemas.openxmlformats.org/officeDocument/2006/relationships" r:embed="rId2"/>
        <a:stretch>
          <a:fillRect/>
        </a:stretch>
      </xdr:blipFill>
      <xdr:spPr>
        <a:xfrm>
          <a:off x="7677150" y="495300"/>
          <a:ext cx="447675" cy="447675"/>
        </a:xfrm>
        <a:prstGeom prst="rect">
          <a:avLst/>
        </a:prstGeom>
      </xdr:spPr>
    </xdr:pic>
    <xdr:clientData/>
  </xdr:twoCellAnchor>
  <xdr:twoCellAnchor editAs="oneCell">
    <xdr:from>
      <xdr:col>5</xdr:col>
      <xdr:colOff>1533525</xdr:colOff>
      <xdr:row>1</xdr:row>
      <xdr:rowOff>47625</xdr:rowOff>
    </xdr:from>
    <xdr:to>
      <xdr:col>5</xdr:col>
      <xdr:colOff>1971675</xdr:colOff>
      <xdr:row>1</xdr:row>
      <xdr:rowOff>504825</xdr:rowOff>
    </xdr:to>
    <xdr:pic>
      <xdr:nvPicPr>
        <xdr:cNvPr id="11" name="Picture 10">
          <a:extLst>
            <a:ext uri="{FF2B5EF4-FFF2-40B4-BE49-F238E27FC236}">
              <a16:creationId xmlns:a16="http://schemas.microsoft.com/office/drawing/2014/main" id="{5708F3D9-1E9A-42DA-86B2-3F00EDB4F8D1}"/>
            </a:ext>
            <a:ext uri="{147F2762-F138-4A5C-976F-8EAC2B608ADB}">
              <a16:predDERef xmlns:a16="http://schemas.microsoft.com/office/drawing/2014/main" pred="{6554E7EB-D15D-4864-A643-7481B0CA1C1B}"/>
            </a:ext>
          </a:extLst>
        </xdr:cNvPr>
        <xdr:cNvPicPr>
          <a:picLocks noChangeAspect="1"/>
        </xdr:cNvPicPr>
      </xdr:nvPicPr>
      <xdr:blipFill>
        <a:blip xmlns:r="http://schemas.openxmlformats.org/officeDocument/2006/relationships" r:embed="rId3"/>
        <a:stretch>
          <a:fillRect/>
        </a:stretch>
      </xdr:blipFill>
      <xdr:spPr>
        <a:xfrm>
          <a:off x="11772900" y="495300"/>
          <a:ext cx="438150" cy="4572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1495425</xdr:colOff>
      <xdr:row>1</xdr:row>
      <xdr:rowOff>47625</xdr:rowOff>
    </xdr:from>
    <xdr:to>
      <xdr:col>1</xdr:col>
      <xdr:colOff>1971675</xdr:colOff>
      <xdr:row>1</xdr:row>
      <xdr:rowOff>485775</xdr:rowOff>
    </xdr:to>
    <xdr:pic>
      <xdr:nvPicPr>
        <xdr:cNvPr id="8" name="Picture 4">
          <a:extLst>
            <a:ext uri="{FF2B5EF4-FFF2-40B4-BE49-F238E27FC236}">
              <a16:creationId xmlns:a16="http://schemas.microsoft.com/office/drawing/2014/main" id="{F1123AE5-5468-4340-93B4-2EE59BB81412}"/>
            </a:ext>
            <a:ext uri="{147F2762-F138-4A5C-976F-8EAC2B608ADB}">
              <a16:predDERef xmlns:a16="http://schemas.microsoft.com/office/drawing/2014/main" pred="{E1BBC9FD-E320-47F1-A904-FF7B3D694442}"/>
            </a:ext>
          </a:extLst>
        </xdr:cNvPr>
        <xdr:cNvPicPr>
          <a:picLocks noChangeAspect="1"/>
        </xdr:cNvPicPr>
      </xdr:nvPicPr>
      <xdr:blipFill>
        <a:blip xmlns:r="http://schemas.openxmlformats.org/officeDocument/2006/relationships" r:embed="rId1"/>
        <a:stretch>
          <a:fillRect/>
        </a:stretch>
      </xdr:blipFill>
      <xdr:spPr>
        <a:xfrm>
          <a:off x="3543300" y="495300"/>
          <a:ext cx="476250" cy="438150"/>
        </a:xfrm>
        <a:prstGeom prst="rect">
          <a:avLst/>
        </a:prstGeom>
      </xdr:spPr>
    </xdr:pic>
    <xdr:clientData/>
  </xdr:twoCellAnchor>
  <xdr:twoCellAnchor editAs="oneCell">
    <xdr:from>
      <xdr:col>3</xdr:col>
      <xdr:colOff>1543050</xdr:colOff>
      <xdr:row>1</xdr:row>
      <xdr:rowOff>38100</xdr:rowOff>
    </xdr:from>
    <xdr:to>
      <xdr:col>3</xdr:col>
      <xdr:colOff>1990725</xdr:colOff>
      <xdr:row>1</xdr:row>
      <xdr:rowOff>485775</xdr:rowOff>
    </xdr:to>
    <xdr:pic>
      <xdr:nvPicPr>
        <xdr:cNvPr id="10" name="Picture 8">
          <a:extLst>
            <a:ext uri="{FF2B5EF4-FFF2-40B4-BE49-F238E27FC236}">
              <a16:creationId xmlns:a16="http://schemas.microsoft.com/office/drawing/2014/main" id="{6BFAB5D6-C1B3-44BF-9DDD-3E47D339BC71}"/>
            </a:ext>
            <a:ext uri="{147F2762-F138-4A5C-976F-8EAC2B608ADB}">
              <a16:predDERef xmlns:a16="http://schemas.microsoft.com/office/drawing/2014/main" pred="{F1123AE5-5468-4340-93B4-2EE59BB81412}"/>
            </a:ext>
          </a:extLst>
        </xdr:cNvPr>
        <xdr:cNvPicPr>
          <a:picLocks noChangeAspect="1"/>
        </xdr:cNvPicPr>
      </xdr:nvPicPr>
      <xdr:blipFill>
        <a:blip xmlns:r="http://schemas.openxmlformats.org/officeDocument/2006/relationships" r:embed="rId2"/>
        <a:stretch>
          <a:fillRect/>
        </a:stretch>
      </xdr:blipFill>
      <xdr:spPr>
        <a:xfrm>
          <a:off x="7686675" y="485775"/>
          <a:ext cx="447675" cy="447675"/>
        </a:xfrm>
        <a:prstGeom prst="rect">
          <a:avLst/>
        </a:prstGeom>
      </xdr:spPr>
    </xdr:pic>
    <xdr:clientData/>
  </xdr:twoCellAnchor>
  <xdr:twoCellAnchor editAs="oneCell">
    <xdr:from>
      <xdr:col>5</xdr:col>
      <xdr:colOff>1543050</xdr:colOff>
      <xdr:row>1</xdr:row>
      <xdr:rowOff>38100</xdr:rowOff>
    </xdr:from>
    <xdr:to>
      <xdr:col>5</xdr:col>
      <xdr:colOff>1981200</xdr:colOff>
      <xdr:row>1</xdr:row>
      <xdr:rowOff>495300</xdr:rowOff>
    </xdr:to>
    <xdr:pic>
      <xdr:nvPicPr>
        <xdr:cNvPr id="12" name="Picture 10">
          <a:extLst>
            <a:ext uri="{FF2B5EF4-FFF2-40B4-BE49-F238E27FC236}">
              <a16:creationId xmlns:a16="http://schemas.microsoft.com/office/drawing/2014/main" id="{09FBF4C2-8012-4B19-8FE1-AAD9960B3DDD}"/>
            </a:ext>
            <a:ext uri="{147F2762-F138-4A5C-976F-8EAC2B608ADB}">
              <a16:predDERef xmlns:a16="http://schemas.microsoft.com/office/drawing/2014/main" pred="{6BFAB5D6-C1B3-44BF-9DDD-3E47D339BC71}"/>
            </a:ext>
          </a:extLst>
        </xdr:cNvPr>
        <xdr:cNvPicPr>
          <a:picLocks noChangeAspect="1"/>
        </xdr:cNvPicPr>
      </xdr:nvPicPr>
      <xdr:blipFill>
        <a:blip xmlns:r="http://schemas.openxmlformats.org/officeDocument/2006/relationships" r:embed="rId3"/>
        <a:stretch>
          <a:fillRect/>
        </a:stretch>
      </xdr:blipFill>
      <xdr:spPr>
        <a:xfrm>
          <a:off x="11782425" y="485775"/>
          <a:ext cx="438150" cy="4572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1495425</xdr:colOff>
      <xdr:row>1</xdr:row>
      <xdr:rowOff>47625</xdr:rowOff>
    </xdr:from>
    <xdr:to>
      <xdr:col>1</xdr:col>
      <xdr:colOff>1971675</xdr:colOff>
      <xdr:row>1</xdr:row>
      <xdr:rowOff>485775</xdr:rowOff>
    </xdr:to>
    <xdr:pic>
      <xdr:nvPicPr>
        <xdr:cNvPr id="2" name="Picture 4">
          <a:extLst>
            <a:ext uri="{FF2B5EF4-FFF2-40B4-BE49-F238E27FC236}">
              <a16:creationId xmlns:a16="http://schemas.microsoft.com/office/drawing/2014/main" id="{DC03A1B1-D22D-4C66-96A2-2A6D364D900B}"/>
            </a:ext>
            <a:ext uri="{147F2762-F138-4A5C-976F-8EAC2B608ADB}">
              <a16:predDERef xmlns:a16="http://schemas.microsoft.com/office/drawing/2014/main" pred="{E1BBC9FD-E320-47F1-A904-FF7B3D694442}"/>
            </a:ext>
          </a:extLst>
        </xdr:cNvPr>
        <xdr:cNvPicPr>
          <a:picLocks noChangeAspect="1"/>
        </xdr:cNvPicPr>
      </xdr:nvPicPr>
      <xdr:blipFill>
        <a:blip xmlns:r="http://schemas.openxmlformats.org/officeDocument/2006/relationships" r:embed="rId1"/>
        <a:stretch>
          <a:fillRect/>
        </a:stretch>
      </xdr:blipFill>
      <xdr:spPr>
        <a:xfrm>
          <a:off x="3838575" y="495300"/>
          <a:ext cx="476250" cy="438150"/>
        </a:xfrm>
        <a:prstGeom prst="rect">
          <a:avLst/>
        </a:prstGeom>
      </xdr:spPr>
    </xdr:pic>
    <xdr:clientData/>
  </xdr:twoCellAnchor>
  <xdr:twoCellAnchor editAs="oneCell">
    <xdr:from>
      <xdr:col>3</xdr:col>
      <xdr:colOff>1543050</xdr:colOff>
      <xdr:row>1</xdr:row>
      <xdr:rowOff>38100</xdr:rowOff>
    </xdr:from>
    <xdr:to>
      <xdr:col>3</xdr:col>
      <xdr:colOff>1990725</xdr:colOff>
      <xdr:row>1</xdr:row>
      <xdr:rowOff>485775</xdr:rowOff>
    </xdr:to>
    <xdr:pic>
      <xdr:nvPicPr>
        <xdr:cNvPr id="3" name="Picture 8">
          <a:extLst>
            <a:ext uri="{FF2B5EF4-FFF2-40B4-BE49-F238E27FC236}">
              <a16:creationId xmlns:a16="http://schemas.microsoft.com/office/drawing/2014/main" id="{E15FD2BE-E62A-4691-9D4B-2F7E9E482E6E}"/>
            </a:ext>
            <a:ext uri="{147F2762-F138-4A5C-976F-8EAC2B608ADB}">
              <a16:predDERef xmlns:a16="http://schemas.microsoft.com/office/drawing/2014/main" pred="{DC03A1B1-D22D-4C66-96A2-2A6D364D900B}"/>
            </a:ext>
          </a:extLst>
        </xdr:cNvPr>
        <xdr:cNvPicPr>
          <a:picLocks noChangeAspect="1"/>
        </xdr:cNvPicPr>
      </xdr:nvPicPr>
      <xdr:blipFill>
        <a:blip xmlns:r="http://schemas.openxmlformats.org/officeDocument/2006/relationships" r:embed="rId2"/>
        <a:stretch>
          <a:fillRect/>
        </a:stretch>
      </xdr:blipFill>
      <xdr:spPr>
        <a:xfrm>
          <a:off x="8572500" y="485775"/>
          <a:ext cx="447675" cy="447675"/>
        </a:xfrm>
        <a:prstGeom prst="rect">
          <a:avLst/>
        </a:prstGeom>
      </xdr:spPr>
    </xdr:pic>
    <xdr:clientData/>
  </xdr:twoCellAnchor>
  <xdr:twoCellAnchor editAs="oneCell">
    <xdr:from>
      <xdr:col>5</xdr:col>
      <xdr:colOff>1543050</xdr:colOff>
      <xdr:row>1</xdr:row>
      <xdr:rowOff>38100</xdr:rowOff>
    </xdr:from>
    <xdr:to>
      <xdr:col>5</xdr:col>
      <xdr:colOff>1981200</xdr:colOff>
      <xdr:row>1</xdr:row>
      <xdr:rowOff>495300</xdr:rowOff>
    </xdr:to>
    <xdr:pic>
      <xdr:nvPicPr>
        <xdr:cNvPr id="4" name="Picture 10">
          <a:extLst>
            <a:ext uri="{FF2B5EF4-FFF2-40B4-BE49-F238E27FC236}">
              <a16:creationId xmlns:a16="http://schemas.microsoft.com/office/drawing/2014/main" id="{8DBB3AA7-3420-4635-B574-A18E213017FC}"/>
            </a:ext>
            <a:ext uri="{147F2762-F138-4A5C-976F-8EAC2B608ADB}">
              <a16:predDERef xmlns:a16="http://schemas.microsoft.com/office/drawing/2014/main" pred="{E15FD2BE-E62A-4691-9D4B-2F7E9E482E6E}"/>
            </a:ext>
          </a:extLst>
        </xdr:cNvPr>
        <xdr:cNvPicPr>
          <a:picLocks noChangeAspect="1"/>
        </xdr:cNvPicPr>
      </xdr:nvPicPr>
      <xdr:blipFill>
        <a:blip xmlns:r="http://schemas.openxmlformats.org/officeDocument/2006/relationships" r:embed="rId3"/>
        <a:stretch>
          <a:fillRect/>
        </a:stretch>
      </xdr:blipFill>
      <xdr:spPr>
        <a:xfrm>
          <a:off x="13258800" y="485775"/>
          <a:ext cx="438150" cy="4572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1495425</xdr:colOff>
      <xdr:row>1</xdr:row>
      <xdr:rowOff>47625</xdr:rowOff>
    </xdr:from>
    <xdr:to>
      <xdr:col>1</xdr:col>
      <xdr:colOff>1971675</xdr:colOff>
      <xdr:row>1</xdr:row>
      <xdr:rowOff>485775</xdr:rowOff>
    </xdr:to>
    <xdr:pic>
      <xdr:nvPicPr>
        <xdr:cNvPr id="2" name="Picture 4">
          <a:extLst>
            <a:ext uri="{FF2B5EF4-FFF2-40B4-BE49-F238E27FC236}">
              <a16:creationId xmlns:a16="http://schemas.microsoft.com/office/drawing/2014/main" id="{2690188E-CB1F-417C-BBF3-2E117A437186}"/>
            </a:ext>
            <a:ext uri="{147F2762-F138-4A5C-976F-8EAC2B608ADB}">
              <a16:predDERef xmlns:a16="http://schemas.microsoft.com/office/drawing/2014/main" pred="{E1BBC9FD-E320-47F1-A904-FF7B3D694442}"/>
            </a:ext>
          </a:extLst>
        </xdr:cNvPr>
        <xdr:cNvPicPr>
          <a:picLocks noChangeAspect="1"/>
        </xdr:cNvPicPr>
      </xdr:nvPicPr>
      <xdr:blipFill>
        <a:blip xmlns:r="http://schemas.openxmlformats.org/officeDocument/2006/relationships" r:embed="rId1"/>
        <a:stretch>
          <a:fillRect/>
        </a:stretch>
      </xdr:blipFill>
      <xdr:spPr>
        <a:xfrm>
          <a:off x="3838575" y="495300"/>
          <a:ext cx="476250" cy="438150"/>
        </a:xfrm>
        <a:prstGeom prst="rect">
          <a:avLst/>
        </a:prstGeom>
      </xdr:spPr>
    </xdr:pic>
    <xdr:clientData/>
  </xdr:twoCellAnchor>
  <xdr:twoCellAnchor editAs="oneCell">
    <xdr:from>
      <xdr:col>3</xdr:col>
      <xdr:colOff>1543050</xdr:colOff>
      <xdr:row>1</xdr:row>
      <xdr:rowOff>38100</xdr:rowOff>
    </xdr:from>
    <xdr:to>
      <xdr:col>3</xdr:col>
      <xdr:colOff>1990725</xdr:colOff>
      <xdr:row>1</xdr:row>
      <xdr:rowOff>485775</xdr:rowOff>
    </xdr:to>
    <xdr:pic>
      <xdr:nvPicPr>
        <xdr:cNvPr id="3" name="Picture 8">
          <a:extLst>
            <a:ext uri="{FF2B5EF4-FFF2-40B4-BE49-F238E27FC236}">
              <a16:creationId xmlns:a16="http://schemas.microsoft.com/office/drawing/2014/main" id="{E7D89955-82BB-4FAF-A47D-E18442AACC19}"/>
            </a:ext>
            <a:ext uri="{147F2762-F138-4A5C-976F-8EAC2B608ADB}">
              <a16:predDERef xmlns:a16="http://schemas.microsoft.com/office/drawing/2014/main" pred="{2690188E-CB1F-417C-BBF3-2E117A437186}"/>
            </a:ext>
          </a:extLst>
        </xdr:cNvPr>
        <xdr:cNvPicPr>
          <a:picLocks noChangeAspect="1"/>
        </xdr:cNvPicPr>
      </xdr:nvPicPr>
      <xdr:blipFill>
        <a:blip xmlns:r="http://schemas.openxmlformats.org/officeDocument/2006/relationships" r:embed="rId2"/>
        <a:stretch>
          <a:fillRect/>
        </a:stretch>
      </xdr:blipFill>
      <xdr:spPr>
        <a:xfrm>
          <a:off x="8572500" y="485775"/>
          <a:ext cx="447675" cy="447675"/>
        </a:xfrm>
        <a:prstGeom prst="rect">
          <a:avLst/>
        </a:prstGeom>
      </xdr:spPr>
    </xdr:pic>
    <xdr:clientData/>
  </xdr:twoCellAnchor>
  <xdr:twoCellAnchor editAs="oneCell">
    <xdr:from>
      <xdr:col>5</xdr:col>
      <xdr:colOff>1543050</xdr:colOff>
      <xdr:row>1</xdr:row>
      <xdr:rowOff>38100</xdr:rowOff>
    </xdr:from>
    <xdr:to>
      <xdr:col>5</xdr:col>
      <xdr:colOff>1981200</xdr:colOff>
      <xdr:row>1</xdr:row>
      <xdr:rowOff>495300</xdr:rowOff>
    </xdr:to>
    <xdr:pic>
      <xdr:nvPicPr>
        <xdr:cNvPr id="4" name="Picture 10">
          <a:extLst>
            <a:ext uri="{FF2B5EF4-FFF2-40B4-BE49-F238E27FC236}">
              <a16:creationId xmlns:a16="http://schemas.microsoft.com/office/drawing/2014/main" id="{01B97D6A-EF24-491C-AACF-3CA4CC98F736}"/>
            </a:ext>
            <a:ext uri="{147F2762-F138-4A5C-976F-8EAC2B608ADB}">
              <a16:predDERef xmlns:a16="http://schemas.microsoft.com/office/drawing/2014/main" pred="{E7D89955-82BB-4FAF-A47D-E18442AACC19}"/>
            </a:ext>
          </a:extLst>
        </xdr:cNvPr>
        <xdr:cNvPicPr>
          <a:picLocks noChangeAspect="1"/>
        </xdr:cNvPicPr>
      </xdr:nvPicPr>
      <xdr:blipFill>
        <a:blip xmlns:r="http://schemas.openxmlformats.org/officeDocument/2006/relationships" r:embed="rId3"/>
        <a:stretch>
          <a:fillRect/>
        </a:stretch>
      </xdr:blipFill>
      <xdr:spPr>
        <a:xfrm>
          <a:off x="13258800" y="485775"/>
          <a:ext cx="438150" cy="4572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1495425</xdr:colOff>
      <xdr:row>1</xdr:row>
      <xdr:rowOff>47625</xdr:rowOff>
    </xdr:from>
    <xdr:to>
      <xdr:col>1</xdr:col>
      <xdr:colOff>1971675</xdr:colOff>
      <xdr:row>1</xdr:row>
      <xdr:rowOff>485775</xdr:rowOff>
    </xdr:to>
    <xdr:pic>
      <xdr:nvPicPr>
        <xdr:cNvPr id="2" name="Picture 4">
          <a:extLst>
            <a:ext uri="{FF2B5EF4-FFF2-40B4-BE49-F238E27FC236}">
              <a16:creationId xmlns:a16="http://schemas.microsoft.com/office/drawing/2014/main" id="{8E4C7968-3F21-4F6A-ADB6-0AD1934A7F73}"/>
            </a:ext>
            <a:ext uri="{147F2762-F138-4A5C-976F-8EAC2B608ADB}">
              <a16:predDERef xmlns:a16="http://schemas.microsoft.com/office/drawing/2014/main" pred="{E1BBC9FD-E320-47F1-A904-FF7B3D694442}"/>
            </a:ext>
          </a:extLst>
        </xdr:cNvPr>
        <xdr:cNvPicPr>
          <a:picLocks noChangeAspect="1"/>
        </xdr:cNvPicPr>
      </xdr:nvPicPr>
      <xdr:blipFill>
        <a:blip xmlns:r="http://schemas.openxmlformats.org/officeDocument/2006/relationships" r:embed="rId1"/>
        <a:stretch>
          <a:fillRect/>
        </a:stretch>
      </xdr:blipFill>
      <xdr:spPr>
        <a:xfrm>
          <a:off x="3838575" y="495300"/>
          <a:ext cx="476250" cy="438150"/>
        </a:xfrm>
        <a:prstGeom prst="rect">
          <a:avLst/>
        </a:prstGeom>
      </xdr:spPr>
    </xdr:pic>
    <xdr:clientData/>
  </xdr:twoCellAnchor>
  <xdr:twoCellAnchor editAs="oneCell">
    <xdr:from>
      <xdr:col>3</xdr:col>
      <xdr:colOff>1543050</xdr:colOff>
      <xdr:row>1</xdr:row>
      <xdr:rowOff>38100</xdr:rowOff>
    </xdr:from>
    <xdr:to>
      <xdr:col>3</xdr:col>
      <xdr:colOff>1990725</xdr:colOff>
      <xdr:row>1</xdr:row>
      <xdr:rowOff>485775</xdr:rowOff>
    </xdr:to>
    <xdr:pic>
      <xdr:nvPicPr>
        <xdr:cNvPr id="3" name="Picture 8">
          <a:extLst>
            <a:ext uri="{FF2B5EF4-FFF2-40B4-BE49-F238E27FC236}">
              <a16:creationId xmlns:a16="http://schemas.microsoft.com/office/drawing/2014/main" id="{1887177E-6B36-49A1-9465-234ED1A4073A}"/>
            </a:ext>
            <a:ext uri="{147F2762-F138-4A5C-976F-8EAC2B608ADB}">
              <a16:predDERef xmlns:a16="http://schemas.microsoft.com/office/drawing/2014/main" pred="{8E4C7968-3F21-4F6A-ADB6-0AD1934A7F73}"/>
            </a:ext>
          </a:extLst>
        </xdr:cNvPr>
        <xdr:cNvPicPr>
          <a:picLocks noChangeAspect="1"/>
        </xdr:cNvPicPr>
      </xdr:nvPicPr>
      <xdr:blipFill>
        <a:blip xmlns:r="http://schemas.openxmlformats.org/officeDocument/2006/relationships" r:embed="rId2"/>
        <a:stretch>
          <a:fillRect/>
        </a:stretch>
      </xdr:blipFill>
      <xdr:spPr>
        <a:xfrm>
          <a:off x="8572500" y="485775"/>
          <a:ext cx="447675" cy="447675"/>
        </a:xfrm>
        <a:prstGeom prst="rect">
          <a:avLst/>
        </a:prstGeom>
      </xdr:spPr>
    </xdr:pic>
    <xdr:clientData/>
  </xdr:twoCellAnchor>
  <xdr:twoCellAnchor editAs="oneCell">
    <xdr:from>
      <xdr:col>5</xdr:col>
      <xdr:colOff>1543050</xdr:colOff>
      <xdr:row>1</xdr:row>
      <xdr:rowOff>38100</xdr:rowOff>
    </xdr:from>
    <xdr:to>
      <xdr:col>5</xdr:col>
      <xdr:colOff>1981200</xdr:colOff>
      <xdr:row>1</xdr:row>
      <xdr:rowOff>495300</xdr:rowOff>
    </xdr:to>
    <xdr:pic>
      <xdr:nvPicPr>
        <xdr:cNvPr id="4" name="Picture 10">
          <a:extLst>
            <a:ext uri="{FF2B5EF4-FFF2-40B4-BE49-F238E27FC236}">
              <a16:creationId xmlns:a16="http://schemas.microsoft.com/office/drawing/2014/main" id="{0C23F206-BB40-4821-BF7C-BD1AC45DAEAF}"/>
            </a:ext>
            <a:ext uri="{147F2762-F138-4A5C-976F-8EAC2B608ADB}">
              <a16:predDERef xmlns:a16="http://schemas.microsoft.com/office/drawing/2014/main" pred="{1887177E-6B36-49A1-9465-234ED1A4073A}"/>
            </a:ext>
          </a:extLst>
        </xdr:cNvPr>
        <xdr:cNvPicPr>
          <a:picLocks noChangeAspect="1"/>
        </xdr:cNvPicPr>
      </xdr:nvPicPr>
      <xdr:blipFill>
        <a:blip xmlns:r="http://schemas.openxmlformats.org/officeDocument/2006/relationships" r:embed="rId3"/>
        <a:stretch>
          <a:fillRect/>
        </a:stretch>
      </xdr:blipFill>
      <xdr:spPr>
        <a:xfrm>
          <a:off x="13258800" y="485775"/>
          <a:ext cx="438150" cy="4572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1495425</xdr:colOff>
      <xdr:row>1</xdr:row>
      <xdr:rowOff>47625</xdr:rowOff>
    </xdr:from>
    <xdr:to>
      <xdr:col>1</xdr:col>
      <xdr:colOff>1971675</xdr:colOff>
      <xdr:row>1</xdr:row>
      <xdr:rowOff>485775</xdr:rowOff>
    </xdr:to>
    <xdr:pic>
      <xdr:nvPicPr>
        <xdr:cNvPr id="2" name="Picture 4">
          <a:extLst>
            <a:ext uri="{FF2B5EF4-FFF2-40B4-BE49-F238E27FC236}">
              <a16:creationId xmlns:a16="http://schemas.microsoft.com/office/drawing/2014/main" id="{DA88F077-D24E-459E-8993-E10CA1E43393}"/>
            </a:ext>
            <a:ext uri="{147F2762-F138-4A5C-976F-8EAC2B608ADB}">
              <a16:predDERef xmlns:a16="http://schemas.microsoft.com/office/drawing/2014/main" pred="{E1BBC9FD-E320-47F1-A904-FF7B3D694442}"/>
            </a:ext>
          </a:extLst>
        </xdr:cNvPr>
        <xdr:cNvPicPr>
          <a:picLocks noChangeAspect="1"/>
        </xdr:cNvPicPr>
      </xdr:nvPicPr>
      <xdr:blipFill>
        <a:blip xmlns:r="http://schemas.openxmlformats.org/officeDocument/2006/relationships" r:embed="rId1"/>
        <a:stretch>
          <a:fillRect/>
        </a:stretch>
      </xdr:blipFill>
      <xdr:spPr>
        <a:xfrm>
          <a:off x="3838575" y="495300"/>
          <a:ext cx="476250" cy="438150"/>
        </a:xfrm>
        <a:prstGeom prst="rect">
          <a:avLst/>
        </a:prstGeom>
      </xdr:spPr>
    </xdr:pic>
    <xdr:clientData/>
  </xdr:twoCellAnchor>
  <xdr:twoCellAnchor editAs="oneCell">
    <xdr:from>
      <xdr:col>3</xdr:col>
      <xdr:colOff>1543050</xdr:colOff>
      <xdr:row>1</xdr:row>
      <xdr:rowOff>38100</xdr:rowOff>
    </xdr:from>
    <xdr:to>
      <xdr:col>3</xdr:col>
      <xdr:colOff>1990725</xdr:colOff>
      <xdr:row>1</xdr:row>
      <xdr:rowOff>485775</xdr:rowOff>
    </xdr:to>
    <xdr:pic>
      <xdr:nvPicPr>
        <xdr:cNvPr id="3" name="Picture 8">
          <a:extLst>
            <a:ext uri="{FF2B5EF4-FFF2-40B4-BE49-F238E27FC236}">
              <a16:creationId xmlns:a16="http://schemas.microsoft.com/office/drawing/2014/main" id="{A63727AD-02FB-44C9-9337-D612F78F1E6E}"/>
            </a:ext>
            <a:ext uri="{147F2762-F138-4A5C-976F-8EAC2B608ADB}">
              <a16:predDERef xmlns:a16="http://schemas.microsoft.com/office/drawing/2014/main" pred="{DA88F077-D24E-459E-8993-E10CA1E43393}"/>
            </a:ext>
          </a:extLst>
        </xdr:cNvPr>
        <xdr:cNvPicPr>
          <a:picLocks noChangeAspect="1"/>
        </xdr:cNvPicPr>
      </xdr:nvPicPr>
      <xdr:blipFill>
        <a:blip xmlns:r="http://schemas.openxmlformats.org/officeDocument/2006/relationships" r:embed="rId2"/>
        <a:stretch>
          <a:fillRect/>
        </a:stretch>
      </xdr:blipFill>
      <xdr:spPr>
        <a:xfrm>
          <a:off x="8572500" y="485775"/>
          <a:ext cx="447675" cy="447675"/>
        </a:xfrm>
        <a:prstGeom prst="rect">
          <a:avLst/>
        </a:prstGeom>
      </xdr:spPr>
    </xdr:pic>
    <xdr:clientData/>
  </xdr:twoCellAnchor>
  <xdr:twoCellAnchor editAs="oneCell">
    <xdr:from>
      <xdr:col>5</xdr:col>
      <xdr:colOff>1543050</xdr:colOff>
      <xdr:row>1</xdr:row>
      <xdr:rowOff>38100</xdr:rowOff>
    </xdr:from>
    <xdr:to>
      <xdr:col>5</xdr:col>
      <xdr:colOff>1981200</xdr:colOff>
      <xdr:row>1</xdr:row>
      <xdr:rowOff>495300</xdr:rowOff>
    </xdr:to>
    <xdr:pic>
      <xdr:nvPicPr>
        <xdr:cNvPr id="4" name="Picture 10">
          <a:extLst>
            <a:ext uri="{FF2B5EF4-FFF2-40B4-BE49-F238E27FC236}">
              <a16:creationId xmlns:a16="http://schemas.microsoft.com/office/drawing/2014/main" id="{B11260A0-867C-4265-B6A8-B0FC6865FA79}"/>
            </a:ext>
            <a:ext uri="{147F2762-F138-4A5C-976F-8EAC2B608ADB}">
              <a16:predDERef xmlns:a16="http://schemas.microsoft.com/office/drawing/2014/main" pred="{A63727AD-02FB-44C9-9337-D612F78F1E6E}"/>
            </a:ext>
          </a:extLst>
        </xdr:cNvPr>
        <xdr:cNvPicPr>
          <a:picLocks noChangeAspect="1"/>
        </xdr:cNvPicPr>
      </xdr:nvPicPr>
      <xdr:blipFill>
        <a:blip xmlns:r="http://schemas.openxmlformats.org/officeDocument/2006/relationships" r:embed="rId3"/>
        <a:stretch>
          <a:fillRect/>
        </a:stretch>
      </xdr:blipFill>
      <xdr:spPr>
        <a:xfrm>
          <a:off x="13258800" y="485775"/>
          <a:ext cx="438150" cy="4572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1495425</xdr:colOff>
      <xdr:row>1</xdr:row>
      <xdr:rowOff>47625</xdr:rowOff>
    </xdr:from>
    <xdr:to>
      <xdr:col>1</xdr:col>
      <xdr:colOff>1971675</xdr:colOff>
      <xdr:row>1</xdr:row>
      <xdr:rowOff>485775</xdr:rowOff>
    </xdr:to>
    <xdr:pic>
      <xdr:nvPicPr>
        <xdr:cNvPr id="2" name="Picture 4">
          <a:extLst>
            <a:ext uri="{FF2B5EF4-FFF2-40B4-BE49-F238E27FC236}">
              <a16:creationId xmlns:a16="http://schemas.microsoft.com/office/drawing/2014/main" id="{0A3AACEB-ADBB-43E3-8C02-ABEB4F88D63E}"/>
            </a:ext>
            <a:ext uri="{147F2762-F138-4A5C-976F-8EAC2B608ADB}">
              <a16:predDERef xmlns:a16="http://schemas.microsoft.com/office/drawing/2014/main" pred="{E1BBC9FD-E320-47F1-A904-FF7B3D694442}"/>
            </a:ext>
          </a:extLst>
        </xdr:cNvPr>
        <xdr:cNvPicPr>
          <a:picLocks noChangeAspect="1"/>
        </xdr:cNvPicPr>
      </xdr:nvPicPr>
      <xdr:blipFill>
        <a:blip xmlns:r="http://schemas.openxmlformats.org/officeDocument/2006/relationships" r:embed="rId1"/>
        <a:stretch>
          <a:fillRect/>
        </a:stretch>
      </xdr:blipFill>
      <xdr:spPr>
        <a:xfrm>
          <a:off x="3838575" y="495300"/>
          <a:ext cx="476250" cy="438150"/>
        </a:xfrm>
        <a:prstGeom prst="rect">
          <a:avLst/>
        </a:prstGeom>
      </xdr:spPr>
    </xdr:pic>
    <xdr:clientData/>
  </xdr:twoCellAnchor>
  <xdr:twoCellAnchor editAs="oneCell">
    <xdr:from>
      <xdr:col>3</xdr:col>
      <xdr:colOff>1543050</xdr:colOff>
      <xdr:row>1</xdr:row>
      <xdr:rowOff>38100</xdr:rowOff>
    </xdr:from>
    <xdr:to>
      <xdr:col>3</xdr:col>
      <xdr:colOff>1990725</xdr:colOff>
      <xdr:row>1</xdr:row>
      <xdr:rowOff>485775</xdr:rowOff>
    </xdr:to>
    <xdr:pic>
      <xdr:nvPicPr>
        <xdr:cNvPr id="3" name="Picture 8">
          <a:extLst>
            <a:ext uri="{FF2B5EF4-FFF2-40B4-BE49-F238E27FC236}">
              <a16:creationId xmlns:a16="http://schemas.microsoft.com/office/drawing/2014/main" id="{58C75EBC-57A8-46BD-A740-29384ED5FEE8}"/>
            </a:ext>
            <a:ext uri="{147F2762-F138-4A5C-976F-8EAC2B608ADB}">
              <a16:predDERef xmlns:a16="http://schemas.microsoft.com/office/drawing/2014/main" pred="{0A3AACEB-ADBB-43E3-8C02-ABEB4F88D63E}"/>
            </a:ext>
          </a:extLst>
        </xdr:cNvPr>
        <xdr:cNvPicPr>
          <a:picLocks noChangeAspect="1"/>
        </xdr:cNvPicPr>
      </xdr:nvPicPr>
      <xdr:blipFill>
        <a:blip xmlns:r="http://schemas.openxmlformats.org/officeDocument/2006/relationships" r:embed="rId2"/>
        <a:stretch>
          <a:fillRect/>
        </a:stretch>
      </xdr:blipFill>
      <xdr:spPr>
        <a:xfrm>
          <a:off x="8572500" y="485775"/>
          <a:ext cx="447675" cy="447675"/>
        </a:xfrm>
        <a:prstGeom prst="rect">
          <a:avLst/>
        </a:prstGeom>
      </xdr:spPr>
    </xdr:pic>
    <xdr:clientData/>
  </xdr:twoCellAnchor>
  <xdr:twoCellAnchor editAs="oneCell">
    <xdr:from>
      <xdr:col>5</xdr:col>
      <xdr:colOff>1543050</xdr:colOff>
      <xdr:row>1</xdr:row>
      <xdr:rowOff>38100</xdr:rowOff>
    </xdr:from>
    <xdr:to>
      <xdr:col>5</xdr:col>
      <xdr:colOff>1981200</xdr:colOff>
      <xdr:row>1</xdr:row>
      <xdr:rowOff>495300</xdr:rowOff>
    </xdr:to>
    <xdr:pic>
      <xdr:nvPicPr>
        <xdr:cNvPr id="4" name="Picture 10">
          <a:extLst>
            <a:ext uri="{FF2B5EF4-FFF2-40B4-BE49-F238E27FC236}">
              <a16:creationId xmlns:a16="http://schemas.microsoft.com/office/drawing/2014/main" id="{7F62695A-D0F2-4CC3-B1E3-78B1F1523A7B}"/>
            </a:ext>
            <a:ext uri="{147F2762-F138-4A5C-976F-8EAC2B608ADB}">
              <a16:predDERef xmlns:a16="http://schemas.microsoft.com/office/drawing/2014/main" pred="{58C75EBC-57A8-46BD-A740-29384ED5FEE8}"/>
            </a:ext>
          </a:extLst>
        </xdr:cNvPr>
        <xdr:cNvPicPr>
          <a:picLocks noChangeAspect="1"/>
        </xdr:cNvPicPr>
      </xdr:nvPicPr>
      <xdr:blipFill>
        <a:blip xmlns:r="http://schemas.openxmlformats.org/officeDocument/2006/relationships" r:embed="rId3"/>
        <a:stretch>
          <a:fillRect/>
        </a:stretch>
      </xdr:blipFill>
      <xdr:spPr>
        <a:xfrm>
          <a:off x="13258800" y="485775"/>
          <a:ext cx="438150" cy="4572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1533525</xdr:colOff>
      <xdr:row>1</xdr:row>
      <xdr:rowOff>38100</xdr:rowOff>
    </xdr:from>
    <xdr:to>
      <xdr:col>5</xdr:col>
      <xdr:colOff>1971675</xdr:colOff>
      <xdr:row>1</xdr:row>
      <xdr:rowOff>495300</xdr:rowOff>
    </xdr:to>
    <xdr:pic>
      <xdr:nvPicPr>
        <xdr:cNvPr id="2" name="Picture 10">
          <a:extLst>
            <a:ext uri="{FF2B5EF4-FFF2-40B4-BE49-F238E27FC236}">
              <a16:creationId xmlns:a16="http://schemas.microsoft.com/office/drawing/2014/main" id="{8544F34F-2AD2-4369-B72E-05155B5C6ECE}"/>
            </a:ext>
            <a:ext uri="{147F2762-F138-4A5C-976F-8EAC2B608ADB}">
              <a16:predDERef xmlns:a16="http://schemas.microsoft.com/office/drawing/2014/main" pred="{4171B081-1D3E-4625-A435-4B784F66B55E}"/>
            </a:ext>
          </a:extLst>
        </xdr:cNvPr>
        <xdr:cNvPicPr>
          <a:picLocks noChangeAspect="1"/>
        </xdr:cNvPicPr>
      </xdr:nvPicPr>
      <xdr:blipFill>
        <a:blip xmlns:r="http://schemas.openxmlformats.org/officeDocument/2006/relationships" r:embed="rId1"/>
        <a:stretch>
          <a:fillRect/>
        </a:stretch>
      </xdr:blipFill>
      <xdr:spPr>
        <a:xfrm>
          <a:off x="13249275" y="485775"/>
          <a:ext cx="438150" cy="457200"/>
        </a:xfrm>
        <a:prstGeom prst="rect">
          <a:avLst/>
        </a:prstGeom>
      </xdr:spPr>
    </xdr:pic>
    <xdr:clientData/>
  </xdr:twoCellAnchor>
  <xdr:twoCellAnchor editAs="oneCell">
    <xdr:from>
      <xdr:col>3</xdr:col>
      <xdr:colOff>1533525</xdr:colOff>
      <xdr:row>1</xdr:row>
      <xdr:rowOff>47625</xdr:rowOff>
    </xdr:from>
    <xdr:to>
      <xdr:col>3</xdr:col>
      <xdr:colOff>1981200</xdr:colOff>
      <xdr:row>1</xdr:row>
      <xdr:rowOff>495300</xdr:rowOff>
    </xdr:to>
    <xdr:pic>
      <xdr:nvPicPr>
        <xdr:cNvPr id="3" name="Picture 8">
          <a:extLst>
            <a:ext uri="{FF2B5EF4-FFF2-40B4-BE49-F238E27FC236}">
              <a16:creationId xmlns:a16="http://schemas.microsoft.com/office/drawing/2014/main" id="{8DA084BD-8693-4F33-A751-F407968E3E76}"/>
            </a:ext>
            <a:ext uri="{147F2762-F138-4A5C-976F-8EAC2B608ADB}">
              <a16:predDERef xmlns:a16="http://schemas.microsoft.com/office/drawing/2014/main" pred="{8544F34F-2AD2-4369-B72E-05155B5C6ECE}"/>
            </a:ext>
          </a:extLst>
        </xdr:cNvPr>
        <xdr:cNvPicPr>
          <a:picLocks noChangeAspect="1"/>
        </xdr:cNvPicPr>
      </xdr:nvPicPr>
      <xdr:blipFill>
        <a:blip xmlns:r="http://schemas.openxmlformats.org/officeDocument/2006/relationships" r:embed="rId2"/>
        <a:stretch>
          <a:fillRect/>
        </a:stretch>
      </xdr:blipFill>
      <xdr:spPr>
        <a:xfrm>
          <a:off x="8562975" y="495300"/>
          <a:ext cx="447675" cy="447675"/>
        </a:xfrm>
        <a:prstGeom prst="rect">
          <a:avLst/>
        </a:prstGeom>
      </xdr:spPr>
    </xdr:pic>
    <xdr:clientData/>
  </xdr:twoCellAnchor>
  <xdr:twoCellAnchor editAs="oneCell">
    <xdr:from>
      <xdr:col>1</xdr:col>
      <xdr:colOff>1514475</xdr:colOff>
      <xdr:row>1</xdr:row>
      <xdr:rowOff>47625</xdr:rowOff>
    </xdr:from>
    <xdr:to>
      <xdr:col>1</xdr:col>
      <xdr:colOff>1990725</xdr:colOff>
      <xdr:row>1</xdr:row>
      <xdr:rowOff>485775</xdr:rowOff>
    </xdr:to>
    <xdr:pic>
      <xdr:nvPicPr>
        <xdr:cNvPr id="4" name="Picture 4">
          <a:extLst>
            <a:ext uri="{FF2B5EF4-FFF2-40B4-BE49-F238E27FC236}">
              <a16:creationId xmlns:a16="http://schemas.microsoft.com/office/drawing/2014/main" id="{02158E10-A66C-4352-B9FB-FF67AEC6CDFA}"/>
            </a:ext>
            <a:ext uri="{147F2762-F138-4A5C-976F-8EAC2B608ADB}">
              <a16:predDERef xmlns:a16="http://schemas.microsoft.com/office/drawing/2014/main" pred="{8DA084BD-8693-4F33-A751-F407968E3E76}"/>
            </a:ext>
          </a:extLst>
        </xdr:cNvPr>
        <xdr:cNvPicPr>
          <a:picLocks noChangeAspect="1"/>
        </xdr:cNvPicPr>
      </xdr:nvPicPr>
      <xdr:blipFill>
        <a:blip xmlns:r="http://schemas.openxmlformats.org/officeDocument/2006/relationships" r:embed="rId3"/>
        <a:stretch>
          <a:fillRect/>
        </a:stretch>
      </xdr:blipFill>
      <xdr:spPr>
        <a:xfrm>
          <a:off x="3857625" y="495300"/>
          <a:ext cx="476250" cy="4381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1533525</xdr:colOff>
      <xdr:row>1</xdr:row>
      <xdr:rowOff>38100</xdr:rowOff>
    </xdr:from>
    <xdr:to>
      <xdr:col>5</xdr:col>
      <xdr:colOff>1971675</xdr:colOff>
      <xdr:row>1</xdr:row>
      <xdr:rowOff>495300</xdr:rowOff>
    </xdr:to>
    <xdr:pic>
      <xdr:nvPicPr>
        <xdr:cNvPr id="2" name="Picture 10">
          <a:extLst>
            <a:ext uri="{FF2B5EF4-FFF2-40B4-BE49-F238E27FC236}">
              <a16:creationId xmlns:a16="http://schemas.microsoft.com/office/drawing/2014/main" id="{25F43F68-5375-480A-9649-FF9B261AC22B}"/>
            </a:ext>
            <a:ext uri="{147F2762-F138-4A5C-976F-8EAC2B608ADB}">
              <a16:predDERef xmlns:a16="http://schemas.microsoft.com/office/drawing/2014/main" pred="{4171B081-1D3E-4625-A435-4B784F66B55E}"/>
            </a:ext>
          </a:extLst>
        </xdr:cNvPr>
        <xdr:cNvPicPr>
          <a:picLocks noChangeAspect="1"/>
        </xdr:cNvPicPr>
      </xdr:nvPicPr>
      <xdr:blipFill>
        <a:blip xmlns:r="http://schemas.openxmlformats.org/officeDocument/2006/relationships" r:embed="rId1"/>
        <a:stretch>
          <a:fillRect/>
        </a:stretch>
      </xdr:blipFill>
      <xdr:spPr>
        <a:xfrm>
          <a:off x="13249275" y="485775"/>
          <a:ext cx="438150" cy="457200"/>
        </a:xfrm>
        <a:prstGeom prst="rect">
          <a:avLst/>
        </a:prstGeom>
      </xdr:spPr>
    </xdr:pic>
    <xdr:clientData/>
  </xdr:twoCellAnchor>
  <xdr:twoCellAnchor editAs="oneCell">
    <xdr:from>
      <xdr:col>3</xdr:col>
      <xdr:colOff>1533525</xdr:colOff>
      <xdr:row>1</xdr:row>
      <xdr:rowOff>47625</xdr:rowOff>
    </xdr:from>
    <xdr:to>
      <xdr:col>3</xdr:col>
      <xdr:colOff>1981200</xdr:colOff>
      <xdr:row>1</xdr:row>
      <xdr:rowOff>495300</xdr:rowOff>
    </xdr:to>
    <xdr:pic>
      <xdr:nvPicPr>
        <xdr:cNvPr id="3" name="Picture 8">
          <a:extLst>
            <a:ext uri="{FF2B5EF4-FFF2-40B4-BE49-F238E27FC236}">
              <a16:creationId xmlns:a16="http://schemas.microsoft.com/office/drawing/2014/main" id="{A67C06F9-845F-434F-983E-5F3900AB6B10}"/>
            </a:ext>
            <a:ext uri="{147F2762-F138-4A5C-976F-8EAC2B608ADB}">
              <a16:predDERef xmlns:a16="http://schemas.microsoft.com/office/drawing/2014/main" pred="{25F43F68-5375-480A-9649-FF9B261AC22B}"/>
            </a:ext>
          </a:extLst>
        </xdr:cNvPr>
        <xdr:cNvPicPr>
          <a:picLocks noChangeAspect="1"/>
        </xdr:cNvPicPr>
      </xdr:nvPicPr>
      <xdr:blipFill>
        <a:blip xmlns:r="http://schemas.openxmlformats.org/officeDocument/2006/relationships" r:embed="rId2"/>
        <a:stretch>
          <a:fillRect/>
        </a:stretch>
      </xdr:blipFill>
      <xdr:spPr>
        <a:xfrm>
          <a:off x="8562975" y="495300"/>
          <a:ext cx="447675" cy="447675"/>
        </a:xfrm>
        <a:prstGeom prst="rect">
          <a:avLst/>
        </a:prstGeom>
      </xdr:spPr>
    </xdr:pic>
    <xdr:clientData/>
  </xdr:twoCellAnchor>
  <xdr:twoCellAnchor editAs="oneCell">
    <xdr:from>
      <xdr:col>1</xdr:col>
      <xdr:colOff>1514475</xdr:colOff>
      <xdr:row>1</xdr:row>
      <xdr:rowOff>47625</xdr:rowOff>
    </xdr:from>
    <xdr:to>
      <xdr:col>1</xdr:col>
      <xdr:colOff>1990725</xdr:colOff>
      <xdr:row>1</xdr:row>
      <xdr:rowOff>485775</xdr:rowOff>
    </xdr:to>
    <xdr:pic>
      <xdr:nvPicPr>
        <xdr:cNvPr id="4" name="Picture 4">
          <a:extLst>
            <a:ext uri="{FF2B5EF4-FFF2-40B4-BE49-F238E27FC236}">
              <a16:creationId xmlns:a16="http://schemas.microsoft.com/office/drawing/2014/main" id="{432EA517-C892-4F7E-8835-7EA6447D9374}"/>
            </a:ext>
            <a:ext uri="{147F2762-F138-4A5C-976F-8EAC2B608ADB}">
              <a16:predDERef xmlns:a16="http://schemas.microsoft.com/office/drawing/2014/main" pred="{A67C06F9-845F-434F-983E-5F3900AB6B10}"/>
            </a:ext>
          </a:extLst>
        </xdr:cNvPr>
        <xdr:cNvPicPr>
          <a:picLocks noChangeAspect="1"/>
        </xdr:cNvPicPr>
      </xdr:nvPicPr>
      <xdr:blipFill>
        <a:blip xmlns:r="http://schemas.openxmlformats.org/officeDocument/2006/relationships" r:embed="rId3"/>
        <a:stretch>
          <a:fillRect/>
        </a:stretch>
      </xdr:blipFill>
      <xdr:spPr>
        <a:xfrm>
          <a:off x="3857625" y="495300"/>
          <a:ext cx="476250" cy="4381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1533525</xdr:colOff>
      <xdr:row>1</xdr:row>
      <xdr:rowOff>38100</xdr:rowOff>
    </xdr:from>
    <xdr:to>
      <xdr:col>5</xdr:col>
      <xdr:colOff>1971675</xdr:colOff>
      <xdr:row>1</xdr:row>
      <xdr:rowOff>495300</xdr:rowOff>
    </xdr:to>
    <xdr:pic>
      <xdr:nvPicPr>
        <xdr:cNvPr id="2" name="Picture 10">
          <a:extLst>
            <a:ext uri="{FF2B5EF4-FFF2-40B4-BE49-F238E27FC236}">
              <a16:creationId xmlns:a16="http://schemas.microsoft.com/office/drawing/2014/main" id="{46FD9238-E096-4DE4-8CA9-C15B7961C63D}"/>
            </a:ext>
            <a:ext uri="{147F2762-F138-4A5C-976F-8EAC2B608ADB}">
              <a16:predDERef xmlns:a16="http://schemas.microsoft.com/office/drawing/2014/main" pred="{4171B081-1D3E-4625-A435-4B784F66B55E}"/>
            </a:ext>
          </a:extLst>
        </xdr:cNvPr>
        <xdr:cNvPicPr>
          <a:picLocks noChangeAspect="1"/>
        </xdr:cNvPicPr>
      </xdr:nvPicPr>
      <xdr:blipFill>
        <a:blip xmlns:r="http://schemas.openxmlformats.org/officeDocument/2006/relationships" r:embed="rId1"/>
        <a:stretch>
          <a:fillRect/>
        </a:stretch>
      </xdr:blipFill>
      <xdr:spPr>
        <a:xfrm>
          <a:off x="13249275" y="485775"/>
          <a:ext cx="438150" cy="457200"/>
        </a:xfrm>
        <a:prstGeom prst="rect">
          <a:avLst/>
        </a:prstGeom>
      </xdr:spPr>
    </xdr:pic>
    <xdr:clientData/>
  </xdr:twoCellAnchor>
  <xdr:twoCellAnchor editAs="oneCell">
    <xdr:from>
      <xdr:col>3</xdr:col>
      <xdr:colOff>1533525</xdr:colOff>
      <xdr:row>1</xdr:row>
      <xdr:rowOff>47625</xdr:rowOff>
    </xdr:from>
    <xdr:to>
      <xdr:col>3</xdr:col>
      <xdr:colOff>1981200</xdr:colOff>
      <xdr:row>1</xdr:row>
      <xdr:rowOff>495300</xdr:rowOff>
    </xdr:to>
    <xdr:pic>
      <xdr:nvPicPr>
        <xdr:cNvPr id="3" name="Picture 8">
          <a:extLst>
            <a:ext uri="{FF2B5EF4-FFF2-40B4-BE49-F238E27FC236}">
              <a16:creationId xmlns:a16="http://schemas.microsoft.com/office/drawing/2014/main" id="{6D03E635-EB90-4B86-A74C-10B63C1465D8}"/>
            </a:ext>
            <a:ext uri="{147F2762-F138-4A5C-976F-8EAC2B608ADB}">
              <a16:predDERef xmlns:a16="http://schemas.microsoft.com/office/drawing/2014/main" pred="{46FD9238-E096-4DE4-8CA9-C15B7961C63D}"/>
            </a:ext>
          </a:extLst>
        </xdr:cNvPr>
        <xdr:cNvPicPr>
          <a:picLocks noChangeAspect="1"/>
        </xdr:cNvPicPr>
      </xdr:nvPicPr>
      <xdr:blipFill>
        <a:blip xmlns:r="http://schemas.openxmlformats.org/officeDocument/2006/relationships" r:embed="rId2"/>
        <a:stretch>
          <a:fillRect/>
        </a:stretch>
      </xdr:blipFill>
      <xdr:spPr>
        <a:xfrm>
          <a:off x="8562975" y="495300"/>
          <a:ext cx="447675" cy="447675"/>
        </a:xfrm>
        <a:prstGeom prst="rect">
          <a:avLst/>
        </a:prstGeom>
      </xdr:spPr>
    </xdr:pic>
    <xdr:clientData/>
  </xdr:twoCellAnchor>
  <xdr:twoCellAnchor editAs="oneCell">
    <xdr:from>
      <xdr:col>1</xdr:col>
      <xdr:colOff>1514475</xdr:colOff>
      <xdr:row>1</xdr:row>
      <xdr:rowOff>47625</xdr:rowOff>
    </xdr:from>
    <xdr:to>
      <xdr:col>1</xdr:col>
      <xdr:colOff>1990725</xdr:colOff>
      <xdr:row>1</xdr:row>
      <xdr:rowOff>485775</xdr:rowOff>
    </xdr:to>
    <xdr:pic>
      <xdr:nvPicPr>
        <xdr:cNvPr id="4" name="Picture 4">
          <a:extLst>
            <a:ext uri="{FF2B5EF4-FFF2-40B4-BE49-F238E27FC236}">
              <a16:creationId xmlns:a16="http://schemas.microsoft.com/office/drawing/2014/main" id="{CE754FE7-EE55-4B4B-B232-38FAADEA1CE1}"/>
            </a:ext>
            <a:ext uri="{147F2762-F138-4A5C-976F-8EAC2B608ADB}">
              <a16:predDERef xmlns:a16="http://schemas.microsoft.com/office/drawing/2014/main" pred="{6D03E635-EB90-4B86-A74C-10B63C1465D8}"/>
            </a:ext>
          </a:extLst>
        </xdr:cNvPr>
        <xdr:cNvPicPr>
          <a:picLocks noChangeAspect="1"/>
        </xdr:cNvPicPr>
      </xdr:nvPicPr>
      <xdr:blipFill>
        <a:blip xmlns:r="http://schemas.openxmlformats.org/officeDocument/2006/relationships" r:embed="rId3"/>
        <a:stretch>
          <a:fillRect/>
        </a:stretch>
      </xdr:blipFill>
      <xdr:spPr>
        <a:xfrm>
          <a:off x="3857625" y="495300"/>
          <a:ext cx="476250" cy="438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1348740</xdr:colOff>
      <xdr:row>1</xdr:row>
      <xdr:rowOff>11590</xdr:rowOff>
    </xdr:from>
    <xdr:to>
      <xdr:col>5</xdr:col>
      <xdr:colOff>1935479</xdr:colOff>
      <xdr:row>1</xdr:row>
      <xdr:rowOff>541019</xdr:rowOff>
    </xdr:to>
    <xdr:pic>
      <xdr:nvPicPr>
        <xdr:cNvPr id="4" name="Picture 3">
          <a:extLst>
            <a:ext uri="{FF2B5EF4-FFF2-40B4-BE49-F238E27FC236}">
              <a16:creationId xmlns:a16="http://schemas.microsoft.com/office/drawing/2014/main" id="{41640E76-08F8-4647-9A6A-03DB1D96E6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02440" y="461170"/>
          <a:ext cx="586739" cy="529429"/>
        </a:xfrm>
        <a:prstGeom prst="rect">
          <a:avLst/>
        </a:prstGeom>
      </xdr:spPr>
    </xdr:pic>
    <xdr:clientData/>
  </xdr:twoCellAnchor>
  <xdr:twoCellAnchor editAs="oneCell">
    <xdr:from>
      <xdr:col>3</xdr:col>
      <xdr:colOff>1120140</xdr:colOff>
      <xdr:row>1</xdr:row>
      <xdr:rowOff>49690</xdr:rowOff>
    </xdr:from>
    <xdr:to>
      <xdr:col>3</xdr:col>
      <xdr:colOff>1668780</xdr:colOff>
      <xdr:row>1</xdr:row>
      <xdr:rowOff>503913</xdr:rowOff>
    </xdr:to>
    <xdr:pic>
      <xdr:nvPicPr>
        <xdr:cNvPr id="5" name="Picture 4">
          <a:extLst>
            <a:ext uri="{FF2B5EF4-FFF2-40B4-BE49-F238E27FC236}">
              <a16:creationId xmlns:a16="http://schemas.microsoft.com/office/drawing/2014/main" id="{51B12F7D-B7F5-4DAB-906B-380CC5EBE62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52360" y="499270"/>
          <a:ext cx="548640" cy="454223"/>
        </a:xfrm>
        <a:prstGeom prst="rect">
          <a:avLst/>
        </a:prstGeom>
      </xdr:spPr>
    </xdr:pic>
    <xdr:clientData/>
  </xdr:twoCellAnchor>
  <xdr:twoCellAnchor editAs="oneCell">
    <xdr:from>
      <xdr:col>1</xdr:col>
      <xdr:colOff>1325880</xdr:colOff>
      <xdr:row>1</xdr:row>
      <xdr:rowOff>68580</xdr:rowOff>
    </xdr:from>
    <xdr:to>
      <xdr:col>1</xdr:col>
      <xdr:colOff>2015880</xdr:colOff>
      <xdr:row>1</xdr:row>
      <xdr:rowOff>456180</xdr:rowOff>
    </xdr:to>
    <xdr:pic>
      <xdr:nvPicPr>
        <xdr:cNvPr id="6" name="Picture 5">
          <a:extLst>
            <a:ext uri="{FF2B5EF4-FFF2-40B4-BE49-F238E27FC236}">
              <a16:creationId xmlns:a16="http://schemas.microsoft.com/office/drawing/2014/main" id="{4734466E-6FBD-4C9C-A6FC-80A2A372F22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36620" y="518160"/>
          <a:ext cx="690000" cy="3876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1533525</xdr:colOff>
      <xdr:row>1</xdr:row>
      <xdr:rowOff>38100</xdr:rowOff>
    </xdr:from>
    <xdr:to>
      <xdr:col>5</xdr:col>
      <xdr:colOff>1971675</xdr:colOff>
      <xdr:row>1</xdr:row>
      <xdr:rowOff>495300</xdr:rowOff>
    </xdr:to>
    <xdr:pic>
      <xdr:nvPicPr>
        <xdr:cNvPr id="2" name="Picture 10">
          <a:extLst>
            <a:ext uri="{FF2B5EF4-FFF2-40B4-BE49-F238E27FC236}">
              <a16:creationId xmlns:a16="http://schemas.microsoft.com/office/drawing/2014/main" id="{2207922B-58C2-4BF0-BEFD-9CE13B5A5953}"/>
            </a:ext>
            <a:ext uri="{147F2762-F138-4A5C-976F-8EAC2B608ADB}">
              <a16:predDERef xmlns:a16="http://schemas.microsoft.com/office/drawing/2014/main" pred="{4171B081-1D3E-4625-A435-4B784F66B55E}"/>
            </a:ext>
          </a:extLst>
        </xdr:cNvPr>
        <xdr:cNvPicPr>
          <a:picLocks noChangeAspect="1"/>
        </xdr:cNvPicPr>
      </xdr:nvPicPr>
      <xdr:blipFill>
        <a:blip xmlns:r="http://schemas.openxmlformats.org/officeDocument/2006/relationships" r:embed="rId1"/>
        <a:stretch>
          <a:fillRect/>
        </a:stretch>
      </xdr:blipFill>
      <xdr:spPr>
        <a:xfrm>
          <a:off x="13249275" y="485775"/>
          <a:ext cx="438150" cy="457200"/>
        </a:xfrm>
        <a:prstGeom prst="rect">
          <a:avLst/>
        </a:prstGeom>
      </xdr:spPr>
    </xdr:pic>
    <xdr:clientData/>
  </xdr:twoCellAnchor>
  <xdr:twoCellAnchor editAs="oneCell">
    <xdr:from>
      <xdr:col>3</xdr:col>
      <xdr:colOff>1533525</xdr:colOff>
      <xdr:row>1</xdr:row>
      <xdr:rowOff>47625</xdr:rowOff>
    </xdr:from>
    <xdr:to>
      <xdr:col>3</xdr:col>
      <xdr:colOff>1981200</xdr:colOff>
      <xdr:row>1</xdr:row>
      <xdr:rowOff>495300</xdr:rowOff>
    </xdr:to>
    <xdr:pic>
      <xdr:nvPicPr>
        <xdr:cNvPr id="3" name="Picture 8">
          <a:extLst>
            <a:ext uri="{FF2B5EF4-FFF2-40B4-BE49-F238E27FC236}">
              <a16:creationId xmlns:a16="http://schemas.microsoft.com/office/drawing/2014/main" id="{C0F042F6-D990-4F03-A493-51C9FA1EB534}"/>
            </a:ext>
            <a:ext uri="{147F2762-F138-4A5C-976F-8EAC2B608ADB}">
              <a16:predDERef xmlns:a16="http://schemas.microsoft.com/office/drawing/2014/main" pred="{2207922B-58C2-4BF0-BEFD-9CE13B5A5953}"/>
            </a:ext>
          </a:extLst>
        </xdr:cNvPr>
        <xdr:cNvPicPr>
          <a:picLocks noChangeAspect="1"/>
        </xdr:cNvPicPr>
      </xdr:nvPicPr>
      <xdr:blipFill>
        <a:blip xmlns:r="http://schemas.openxmlformats.org/officeDocument/2006/relationships" r:embed="rId2"/>
        <a:stretch>
          <a:fillRect/>
        </a:stretch>
      </xdr:blipFill>
      <xdr:spPr>
        <a:xfrm>
          <a:off x="8562975" y="495300"/>
          <a:ext cx="447675" cy="447675"/>
        </a:xfrm>
        <a:prstGeom prst="rect">
          <a:avLst/>
        </a:prstGeom>
      </xdr:spPr>
    </xdr:pic>
    <xdr:clientData/>
  </xdr:twoCellAnchor>
  <xdr:twoCellAnchor editAs="oneCell">
    <xdr:from>
      <xdr:col>1</xdr:col>
      <xdr:colOff>1514475</xdr:colOff>
      <xdr:row>1</xdr:row>
      <xdr:rowOff>47625</xdr:rowOff>
    </xdr:from>
    <xdr:to>
      <xdr:col>1</xdr:col>
      <xdr:colOff>1990725</xdr:colOff>
      <xdr:row>1</xdr:row>
      <xdr:rowOff>485775</xdr:rowOff>
    </xdr:to>
    <xdr:pic>
      <xdr:nvPicPr>
        <xdr:cNvPr id="4" name="Picture 4">
          <a:extLst>
            <a:ext uri="{FF2B5EF4-FFF2-40B4-BE49-F238E27FC236}">
              <a16:creationId xmlns:a16="http://schemas.microsoft.com/office/drawing/2014/main" id="{9DD0F6FF-6D01-4F35-B941-9EC187DC7185}"/>
            </a:ext>
            <a:ext uri="{147F2762-F138-4A5C-976F-8EAC2B608ADB}">
              <a16:predDERef xmlns:a16="http://schemas.microsoft.com/office/drawing/2014/main" pred="{C0F042F6-D990-4F03-A493-51C9FA1EB534}"/>
            </a:ext>
          </a:extLst>
        </xdr:cNvPr>
        <xdr:cNvPicPr>
          <a:picLocks noChangeAspect="1"/>
        </xdr:cNvPicPr>
      </xdr:nvPicPr>
      <xdr:blipFill>
        <a:blip xmlns:r="http://schemas.openxmlformats.org/officeDocument/2006/relationships" r:embed="rId3"/>
        <a:stretch>
          <a:fillRect/>
        </a:stretch>
      </xdr:blipFill>
      <xdr:spPr>
        <a:xfrm>
          <a:off x="3857625" y="495300"/>
          <a:ext cx="476250" cy="4381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1533525</xdr:colOff>
      <xdr:row>1</xdr:row>
      <xdr:rowOff>38100</xdr:rowOff>
    </xdr:from>
    <xdr:to>
      <xdr:col>5</xdr:col>
      <xdr:colOff>1971675</xdr:colOff>
      <xdr:row>1</xdr:row>
      <xdr:rowOff>495300</xdr:rowOff>
    </xdr:to>
    <xdr:pic>
      <xdr:nvPicPr>
        <xdr:cNvPr id="2" name="Picture 10">
          <a:extLst>
            <a:ext uri="{FF2B5EF4-FFF2-40B4-BE49-F238E27FC236}">
              <a16:creationId xmlns:a16="http://schemas.microsoft.com/office/drawing/2014/main" id="{C7950336-F7DA-4013-9E09-6BE131EB49D6}"/>
            </a:ext>
            <a:ext uri="{147F2762-F138-4A5C-976F-8EAC2B608ADB}">
              <a16:predDERef xmlns:a16="http://schemas.microsoft.com/office/drawing/2014/main" pred="{4171B081-1D3E-4625-A435-4B784F66B55E}"/>
            </a:ext>
          </a:extLst>
        </xdr:cNvPr>
        <xdr:cNvPicPr>
          <a:picLocks noChangeAspect="1"/>
        </xdr:cNvPicPr>
      </xdr:nvPicPr>
      <xdr:blipFill>
        <a:blip xmlns:r="http://schemas.openxmlformats.org/officeDocument/2006/relationships" r:embed="rId1"/>
        <a:stretch>
          <a:fillRect/>
        </a:stretch>
      </xdr:blipFill>
      <xdr:spPr>
        <a:xfrm>
          <a:off x="13249275" y="485775"/>
          <a:ext cx="438150" cy="457200"/>
        </a:xfrm>
        <a:prstGeom prst="rect">
          <a:avLst/>
        </a:prstGeom>
      </xdr:spPr>
    </xdr:pic>
    <xdr:clientData/>
  </xdr:twoCellAnchor>
  <xdr:twoCellAnchor editAs="oneCell">
    <xdr:from>
      <xdr:col>3</xdr:col>
      <xdr:colOff>1533525</xdr:colOff>
      <xdr:row>1</xdr:row>
      <xdr:rowOff>47625</xdr:rowOff>
    </xdr:from>
    <xdr:to>
      <xdr:col>3</xdr:col>
      <xdr:colOff>1981200</xdr:colOff>
      <xdr:row>1</xdr:row>
      <xdr:rowOff>495300</xdr:rowOff>
    </xdr:to>
    <xdr:pic>
      <xdr:nvPicPr>
        <xdr:cNvPr id="3" name="Picture 8">
          <a:extLst>
            <a:ext uri="{FF2B5EF4-FFF2-40B4-BE49-F238E27FC236}">
              <a16:creationId xmlns:a16="http://schemas.microsoft.com/office/drawing/2014/main" id="{F80C4EA5-EE51-42D3-98CE-1EA6D04199ED}"/>
            </a:ext>
            <a:ext uri="{147F2762-F138-4A5C-976F-8EAC2B608ADB}">
              <a16:predDERef xmlns:a16="http://schemas.microsoft.com/office/drawing/2014/main" pred="{C7950336-F7DA-4013-9E09-6BE131EB49D6}"/>
            </a:ext>
          </a:extLst>
        </xdr:cNvPr>
        <xdr:cNvPicPr>
          <a:picLocks noChangeAspect="1"/>
        </xdr:cNvPicPr>
      </xdr:nvPicPr>
      <xdr:blipFill>
        <a:blip xmlns:r="http://schemas.openxmlformats.org/officeDocument/2006/relationships" r:embed="rId2"/>
        <a:stretch>
          <a:fillRect/>
        </a:stretch>
      </xdr:blipFill>
      <xdr:spPr>
        <a:xfrm>
          <a:off x="8562975" y="495300"/>
          <a:ext cx="447675" cy="447675"/>
        </a:xfrm>
        <a:prstGeom prst="rect">
          <a:avLst/>
        </a:prstGeom>
      </xdr:spPr>
    </xdr:pic>
    <xdr:clientData/>
  </xdr:twoCellAnchor>
  <xdr:twoCellAnchor editAs="oneCell">
    <xdr:from>
      <xdr:col>1</xdr:col>
      <xdr:colOff>1514475</xdr:colOff>
      <xdr:row>1</xdr:row>
      <xdr:rowOff>47625</xdr:rowOff>
    </xdr:from>
    <xdr:to>
      <xdr:col>1</xdr:col>
      <xdr:colOff>1990725</xdr:colOff>
      <xdr:row>1</xdr:row>
      <xdr:rowOff>485775</xdr:rowOff>
    </xdr:to>
    <xdr:pic>
      <xdr:nvPicPr>
        <xdr:cNvPr id="4" name="Picture 4">
          <a:extLst>
            <a:ext uri="{FF2B5EF4-FFF2-40B4-BE49-F238E27FC236}">
              <a16:creationId xmlns:a16="http://schemas.microsoft.com/office/drawing/2014/main" id="{E9FB5F1F-8294-491E-BDF4-FD0E076E29DE}"/>
            </a:ext>
            <a:ext uri="{147F2762-F138-4A5C-976F-8EAC2B608ADB}">
              <a16:predDERef xmlns:a16="http://schemas.microsoft.com/office/drawing/2014/main" pred="{F80C4EA5-EE51-42D3-98CE-1EA6D04199ED}"/>
            </a:ext>
          </a:extLst>
        </xdr:cNvPr>
        <xdr:cNvPicPr>
          <a:picLocks noChangeAspect="1"/>
        </xdr:cNvPicPr>
      </xdr:nvPicPr>
      <xdr:blipFill>
        <a:blip xmlns:r="http://schemas.openxmlformats.org/officeDocument/2006/relationships" r:embed="rId3"/>
        <a:stretch>
          <a:fillRect/>
        </a:stretch>
      </xdr:blipFill>
      <xdr:spPr>
        <a:xfrm>
          <a:off x="3857625" y="495300"/>
          <a:ext cx="476250" cy="43815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5</xdr:col>
      <xdr:colOff>1533525</xdr:colOff>
      <xdr:row>1</xdr:row>
      <xdr:rowOff>38100</xdr:rowOff>
    </xdr:from>
    <xdr:to>
      <xdr:col>5</xdr:col>
      <xdr:colOff>1971675</xdr:colOff>
      <xdr:row>1</xdr:row>
      <xdr:rowOff>495300</xdr:rowOff>
    </xdr:to>
    <xdr:pic>
      <xdr:nvPicPr>
        <xdr:cNvPr id="6" name="Picture 10">
          <a:extLst>
            <a:ext uri="{FF2B5EF4-FFF2-40B4-BE49-F238E27FC236}">
              <a16:creationId xmlns:a16="http://schemas.microsoft.com/office/drawing/2014/main" id="{C9C176CE-A481-45B4-82AE-435B24F395AE}"/>
            </a:ext>
            <a:ext uri="{147F2762-F138-4A5C-976F-8EAC2B608ADB}">
              <a16:predDERef xmlns:a16="http://schemas.microsoft.com/office/drawing/2014/main" pred="{4171B081-1D3E-4625-A435-4B784F66B55E}"/>
            </a:ext>
          </a:extLst>
        </xdr:cNvPr>
        <xdr:cNvPicPr>
          <a:picLocks noChangeAspect="1"/>
        </xdr:cNvPicPr>
      </xdr:nvPicPr>
      <xdr:blipFill>
        <a:blip xmlns:r="http://schemas.openxmlformats.org/officeDocument/2006/relationships" r:embed="rId1"/>
        <a:stretch>
          <a:fillRect/>
        </a:stretch>
      </xdr:blipFill>
      <xdr:spPr>
        <a:xfrm>
          <a:off x="11772900" y="485775"/>
          <a:ext cx="438150" cy="457200"/>
        </a:xfrm>
        <a:prstGeom prst="rect">
          <a:avLst/>
        </a:prstGeom>
      </xdr:spPr>
    </xdr:pic>
    <xdr:clientData/>
  </xdr:twoCellAnchor>
  <xdr:twoCellAnchor editAs="oneCell">
    <xdr:from>
      <xdr:col>3</xdr:col>
      <xdr:colOff>1533525</xdr:colOff>
      <xdr:row>1</xdr:row>
      <xdr:rowOff>47625</xdr:rowOff>
    </xdr:from>
    <xdr:to>
      <xdr:col>3</xdr:col>
      <xdr:colOff>1981200</xdr:colOff>
      <xdr:row>1</xdr:row>
      <xdr:rowOff>495300</xdr:rowOff>
    </xdr:to>
    <xdr:pic>
      <xdr:nvPicPr>
        <xdr:cNvPr id="8" name="Picture 8">
          <a:extLst>
            <a:ext uri="{FF2B5EF4-FFF2-40B4-BE49-F238E27FC236}">
              <a16:creationId xmlns:a16="http://schemas.microsoft.com/office/drawing/2014/main" id="{F4A27644-4E81-43CE-9592-575A4624B595}"/>
            </a:ext>
            <a:ext uri="{147F2762-F138-4A5C-976F-8EAC2B608ADB}">
              <a16:predDERef xmlns:a16="http://schemas.microsoft.com/office/drawing/2014/main" pred="{C9C176CE-A481-45B4-82AE-435B24F395AE}"/>
            </a:ext>
          </a:extLst>
        </xdr:cNvPr>
        <xdr:cNvPicPr>
          <a:picLocks noChangeAspect="1"/>
        </xdr:cNvPicPr>
      </xdr:nvPicPr>
      <xdr:blipFill>
        <a:blip xmlns:r="http://schemas.openxmlformats.org/officeDocument/2006/relationships" r:embed="rId2"/>
        <a:stretch>
          <a:fillRect/>
        </a:stretch>
      </xdr:blipFill>
      <xdr:spPr>
        <a:xfrm>
          <a:off x="7677150" y="495300"/>
          <a:ext cx="447675" cy="447675"/>
        </a:xfrm>
        <a:prstGeom prst="rect">
          <a:avLst/>
        </a:prstGeom>
      </xdr:spPr>
    </xdr:pic>
    <xdr:clientData/>
  </xdr:twoCellAnchor>
  <xdr:twoCellAnchor editAs="oneCell">
    <xdr:from>
      <xdr:col>1</xdr:col>
      <xdr:colOff>1514475</xdr:colOff>
      <xdr:row>1</xdr:row>
      <xdr:rowOff>47625</xdr:rowOff>
    </xdr:from>
    <xdr:to>
      <xdr:col>1</xdr:col>
      <xdr:colOff>1990725</xdr:colOff>
      <xdr:row>1</xdr:row>
      <xdr:rowOff>485775</xdr:rowOff>
    </xdr:to>
    <xdr:pic>
      <xdr:nvPicPr>
        <xdr:cNvPr id="10" name="Picture 4">
          <a:extLst>
            <a:ext uri="{FF2B5EF4-FFF2-40B4-BE49-F238E27FC236}">
              <a16:creationId xmlns:a16="http://schemas.microsoft.com/office/drawing/2014/main" id="{370D745C-D5C2-4071-816F-FCF1B83BB419}"/>
            </a:ext>
            <a:ext uri="{147F2762-F138-4A5C-976F-8EAC2B608ADB}">
              <a16:predDERef xmlns:a16="http://schemas.microsoft.com/office/drawing/2014/main" pred="{F4A27644-4E81-43CE-9592-575A4624B595}"/>
            </a:ext>
          </a:extLst>
        </xdr:cNvPr>
        <xdr:cNvPicPr>
          <a:picLocks noChangeAspect="1"/>
        </xdr:cNvPicPr>
      </xdr:nvPicPr>
      <xdr:blipFill>
        <a:blip xmlns:r="http://schemas.openxmlformats.org/officeDocument/2006/relationships" r:embed="rId3"/>
        <a:stretch>
          <a:fillRect/>
        </a:stretch>
      </xdr:blipFill>
      <xdr:spPr>
        <a:xfrm>
          <a:off x="3562350" y="495300"/>
          <a:ext cx="476250" cy="438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1143000</xdr:colOff>
      <xdr:row>1</xdr:row>
      <xdr:rowOff>49690</xdr:rowOff>
    </xdr:from>
    <xdr:to>
      <xdr:col>3</xdr:col>
      <xdr:colOff>1691640</xdr:colOff>
      <xdr:row>1</xdr:row>
      <xdr:rowOff>503913</xdr:rowOff>
    </xdr:to>
    <xdr:pic>
      <xdr:nvPicPr>
        <xdr:cNvPr id="5" name="Picture 4">
          <a:extLst>
            <a:ext uri="{FF2B5EF4-FFF2-40B4-BE49-F238E27FC236}">
              <a16:creationId xmlns:a16="http://schemas.microsoft.com/office/drawing/2014/main" id="{B4E86782-C415-4099-90FF-FE8B10B997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03920" y="499270"/>
          <a:ext cx="548640" cy="454223"/>
        </a:xfrm>
        <a:prstGeom prst="rect">
          <a:avLst/>
        </a:prstGeom>
      </xdr:spPr>
    </xdr:pic>
    <xdr:clientData/>
  </xdr:twoCellAnchor>
  <xdr:twoCellAnchor editAs="oneCell">
    <xdr:from>
      <xdr:col>1</xdr:col>
      <xdr:colOff>1196340</xdr:colOff>
      <xdr:row>1</xdr:row>
      <xdr:rowOff>83820</xdr:rowOff>
    </xdr:from>
    <xdr:to>
      <xdr:col>1</xdr:col>
      <xdr:colOff>1886340</xdr:colOff>
      <xdr:row>1</xdr:row>
      <xdr:rowOff>471420</xdr:rowOff>
    </xdr:to>
    <xdr:pic>
      <xdr:nvPicPr>
        <xdr:cNvPr id="6" name="Picture 5">
          <a:extLst>
            <a:ext uri="{FF2B5EF4-FFF2-40B4-BE49-F238E27FC236}">
              <a16:creationId xmlns:a16="http://schemas.microsoft.com/office/drawing/2014/main" id="{7D352B07-E2B8-48D7-B388-8A0A115C2D1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49980" y="533400"/>
          <a:ext cx="690000" cy="387600"/>
        </a:xfrm>
        <a:prstGeom prst="rect">
          <a:avLst/>
        </a:prstGeom>
      </xdr:spPr>
    </xdr:pic>
    <xdr:clientData/>
  </xdr:twoCellAnchor>
  <xdr:twoCellAnchor editAs="oneCell">
    <xdr:from>
      <xdr:col>5</xdr:col>
      <xdr:colOff>1341120</xdr:colOff>
      <xdr:row>1</xdr:row>
      <xdr:rowOff>3970</xdr:rowOff>
    </xdr:from>
    <xdr:to>
      <xdr:col>5</xdr:col>
      <xdr:colOff>1927859</xdr:colOff>
      <xdr:row>1</xdr:row>
      <xdr:rowOff>533399</xdr:rowOff>
    </xdr:to>
    <xdr:pic>
      <xdr:nvPicPr>
        <xdr:cNvPr id="8" name="Picture 7">
          <a:extLst>
            <a:ext uri="{FF2B5EF4-FFF2-40B4-BE49-F238E27FC236}">
              <a16:creationId xmlns:a16="http://schemas.microsoft.com/office/drawing/2014/main" id="{C6007940-6E18-48AE-8ED1-D3C7C9CAC80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94820" y="453550"/>
          <a:ext cx="586739" cy="529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1325880</xdr:colOff>
      <xdr:row>1</xdr:row>
      <xdr:rowOff>34450</xdr:rowOff>
    </xdr:from>
    <xdr:to>
      <xdr:col>3</xdr:col>
      <xdr:colOff>1874520</xdr:colOff>
      <xdr:row>1</xdr:row>
      <xdr:rowOff>488673</xdr:rowOff>
    </xdr:to>
    <xdr:pic>
      <xdr:nvPicPr>
        <xdr:cNvPr id="2" name="Picture 1">
          <a:extLst>
            <a:ext uri="{FF2B5EF4-FFF2-40B4-BE49-F238E27FC236}">
              <a16:creationId xmlns:a16="http://schemas.microsoft.com/office/drawing/2014/main" id="{453C5379-2DFB-457D-ACC8-0D1F161361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58100" y="484030"/>
          <a:ext cx="548640" cy="454223"/>
        </a:xfrm>
        <a:prstGeom prst="rect">
          <a:avLst/>
        </a:prstGeom>
      </xdr:spPr>
    </xdr:pic>
    <xdr:clientData/>
  </xdr:twoCellAnchor>
  <xdr:twoCellAnchor editAs="oneCell">
    <xdr:from>
      <xdr:col>1</xdr:col>
      <xdr:colOff>1082040</xdr:colOff>
      <xdr:row>1</xdr:row>
      <xdr:rowOff>106680</xdr:rowOff>
    </xdr:from>
    <xdr:to>
      <xdr:col>1</xdr:col>
      <xdr:colOff>1772040</xdr:colOff>
      <xdr:row>1</xdr:row>
      <xdr:rowOff>494280</xdr:rowOff>
    </xdr:to>
    <xdr:pic>
      <xdr:nvPicPr>
        <xdr:cNvPr id="3" name="Picture 2">
          <a:extLst>
            <a:ext uri="{FF2B5EF4-FFF2-40B4-BE49-F238E27FC236}">
              <a16:creationId xmlns:a16="http://schemas.microsoft.com/office/drawing/2014/main" id="{C2B7FEC7-4990-4E0D-AA75-06BD22E453D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92780" y="556260"/>
          <a:ext cx="690000" cy="387600"/>
        </a:xfrm>
        <a:prstGeom prst="rect">
          <a:avLst/>
        </a:prstGeom>
      </xdr:spPr>
    </xdr:pic>
    <xdr:clientData/>
  </xdr:twoCellAnchor>
  <xdr:twoCellAnchor editAs="oneCell">
    <xdr:from>
      <xdr:col>5</xdr:col>
      <xdr:colOff>1341120</xdr:colOff>
      <xdr:row>1</xdr:row>
      <xdr:rowOff>3970</xdr:rowOff>
    </xdr:from>
    <xdr:to>
      <xdr:col>5</xdr:col>
      <xdr:colOff>1927859</xdr:colOff>
      <xdr:row>1</xdr:row>
      <xdr:rowOff>533399</xdr:rowOff>
    </xdr:to>
    <xdr:pic>
      <xdr:nvPicPr>
        <xdr:cNvPr id="5" name="Picture 4">
          <a:extLst>
            <a:ext uri="{FF2B5EF4-FFF2-40B4-BE49-F238E27FC236}">
              <a16:creationId xmlns:a16="http://schemas.microsoft.com/office/drawing/2014/main" id="{4F995E46-1FDE-4A92-8A17-9505FC32375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94820" y="453550"/>
          <a:ext cx="586739" cy="52942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1264073</xdr:colOff>
      <xdr:row>1</xdr:row>
      <xdr:rowOff>49126</xdr:rowOff>
    </xdr:from>
    <xdr:to>
      <xdr:col>3</xdr:col>
      <xdr:colOff>1812713</xdr:colOff>
      <xdr:row>1</xdr:row>
      <xdr:rowOff>503349</xdr:rowOff>
    </xdr:to>
    <xdr:pic>
      <xdr:nvPicPr>
        <xdr:cNvPr id="5" name="Picture 4">
          <a:extLst>
            <a:ext uri="{FF2B5EF4-FFF2-40B4-BE49-F238E27FC236}">
              <a16:creationId xmlns:a16="http://schemas.microsoft.com/office/drawing/2014/main" id="{12C66D64-F0BE-4448-B1B5-984B6D9DAA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92906" y="500682"/>
          <a:ext cx="548640" cy="454223"/>
        </a:xfrm>
        <a:prstGeom prst="rect">
          <a:avLst/>
        </a:prstGeom>
      </xdr:spPr>
    </xdr:pic>
    <xdr:clientData/>
  </xdr:twoCellAnchor>
  <xdr:twoCellAnchor editAs="oneCell">
    <xdr:from>
      <xdr:col>1</xdr:col>
      <xdr:colOff>1172351</xdr:colOff>
      <xdr:row>1</xdr:row>
      <xdr:rowOff>49107</xdr:rowOff>
    </xdr:from>
    <xdr:to>
      <xdr:col>1</xdr:col>
      <xdr:colOff>1862351</xdr:colOff>
      <xdr:row>1</xdr:row>
      <xdr:rowOff>436707</xdr:rowOff>
    </xdr:to>
    <xdr:pic>
      <xdr:nvPicPr>
        <xdr:cNvPr id="6" name="Picture 5">
          <a:extLst>
            <a:ext uri="{FF2B5EF4-FFF2-40B4-BE49-F238E27FC236}">
              <a16:creationId xmlns:a16="http://schemas.microsoft.com/office/drawing/2014/main" id="{B164E5D9-3769-4DD3-A6FC-55117B8709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81962" y="500663"/>
          <a:ext cx="690000" cy="387600"/>
        </a:xfrm>
        <a:prstGeom prst="rect">
          <a:avLst/>
        </a:prstGeom>
      </xdr:spPr>
    </xdr:pic>
    <xdr:clientData/>
  </xdr:twoCellAnchor>
  <xdr:twoCellAnchor editAs="oneCell">
    <xdr:from>
      <xdr:col>5</xdr:col>
      <xdr:colOff>1278185</xdr:colOff>
      <xdr:row>0</xdr:row>
      <xdr:rowOff>414321</xdr:rowOff>
    </xdr:from>
    <xdr:to>
      <xdr:col>5</xdr:col>
      <xdr:colOff>1864924</xdr:colOff>
      <xdr:row>1</xdr:row>
      <xdr:rowOff>492194</xdr:rowOff>
    </xdr:to>
    <xdr:pic>
      <xdr:nvPicPr>
        <xdr:cNvPr id="7" name="Picture 6">
          <a:extLst>
            <a:ext uri="{FF2B5EF4-FFF2-40B4-BE49-F238E27FC236}">
              <a16:creationId xmlns:a16="http://schemas.microsoft.com/office/drawing/2014/main" id="{2AF920E4-7CBC-4359-B2D1-73ECA625DAF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26241" y="414321"/>
          <a:ext cx="586739" cy="5294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1379220</xdr:colOff>
      <xdr:row>1</xdr:row>
      <xdr:rowOff>64930</xdr:rowOff>
    </xdr:from>
    <xdr:to>
      <xdr:col>3</xdr:col>
      <xdr:colOff>1927860</xdr:colOff>
      <xdr:row>1</xdr:row>
      <xdr:rowOff>519153</xdr:rowOff>
    </xdr:to>
    <xdr:pic>
      <xdr:nvPicPr>
        <xdr:cNvPr id="5" name="Picture 4">
          <a:extLst>
            <a:ext uri="{FF2B5EF4-FFF2-40B4-BE49-F238E27FC236}">
              <a16:creationId xmlns:a16="http://schemas.microsoft.com/office/drawing/2014/main" id="{85BC6259-DD1D-4088-B473-149F5B325B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1440" y="514510"/>
          <a:ext cx="548640" cy="454223"/>
        </a:xfrm>
        <a:prstGeom prst="rect">
          <a:avLst/>
        </a:prstGeom>
      </xdr:spPr>
    </xdr:pic>
    <xdr:clientData/>
  </xdr:twoCellAnchor>
  <xdr:twoCellAnchor editAs="oneCell">
    <xdr:from>
      <xdr:col>1</xdr:col>
      <xdr:colOff>1264920</xdr:colOff>
      <xdr:row>1</xdr:row>
      <xdr:rowOff>76200</xdr:rowOff>
    </xdr:from>
    <xdr:to>
      <xdr:col>1</xdr:col>
      <xdr:colOff>1954920</xdr:colOff>
      <xdr:row>1</xdr:row>
      <xdr:rowOff>463800</xdr:rowOff>
    </xdr:to>
    <xdr:pic>
      <xdr:nvPicPr>
        <xdr:cNvPr id="6" name="Picture 5">
          <a:extLst>
            <a:ext uri="{FF2B5EF4-FFF2-40B4-BE49-F238E27FC236}">
              <a16:creationId xmlns:a16="http://schemas.microsoft.com/office/drawing/2014/main" id="{EB407A84-0662-4DEA-988D-D99DFAAF85D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5660" y="525780"/>
          <a:ext cx="690000" cy="387600"/>
        </a:xfrm>
        <a:prstGeom prst="rect">
          <a:avLst/>
        </a:prstGeom>
      </xdr:spPr>
    </xdr:pic>
    <xdr:clientData/>
  </xdr:twoCellAnchor>
  <xdr:twoCellAnchor editAs="oneCell">
    <xdr:from>
      <xdr:col>5</xdr:col>
      <xdr:colOff>1386840</xdr:colOff>
      <xdr:row>1</xdr:row>
      <xdr:rowOff>42070</xdr:rowOff>
    </xdr:from>
    <xdr:to>
      <xdr:col>5</xdr:col>
      <xdr:colOff>1973579</xdr:colOff>
      <xdr:row>2</xdr:row>
      <xdr:rowOff>7619</xdr:rowOff>
    </xdr:to>
    <xdr:pic>
      <xdr:nvPicPr>
        <xdr:cNvPr id="7" name="Picture 6">
          <a:extLst>
            <a:ext uri="{FF2B5EF4-FFF2-40B4-BE49-F238E27FC236}">
              <a16:creationId xmlns:a16="http://schemas.microsoft.com/office/drawing/2014/main" id="{8BBBCA51-C2C4-4632-AA99-6BE652BDF2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40540" y="491650"/>
          <a:ext cx="586739" cy="529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1173480</xdr:colOff>
      <xdr:row>1</xdr:row>
      <xdr:rowOff>57310</xdr:rowOff>
    </xdr:from>
    <xdr:to>
      <xdr:col>3</xdr:col>
      <xdr:colOff>1722120</xdr:colOff>
      <xdr:row>1</xdr:row>
      <xdr:rowOff>511533</xdr:rowOff>
    </xdr:to>
    <xdr:pic>
      <xdr:nvPicPr>
        <xdr:cNvPr id="5" name="Picture 4">
          <a:extLst>
            <a:ext uri="{FF2B5EF4-FFF2-40B4-BE49-F238E27FC236}">
              <a16:creationId xmlns:a16="http://schemas.microsoft.com/office/drawing/2014/main" id="{1C8AE888-C3D0-45C0-A060-AD32810A0D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43800" y="506890"/>
          <a:ext cx="548640" cy="454223"/>
        </a:xfrm>
        <a:prstGeom prst="rect">
          <a:avLst/>
        </a:prstGeom>
      </xdr:spPr>
    </xdr:pic>
    <xdr:clientData/>
  </xdr:twoCellAnchor>
  <xdr:twoCellAnchor editAs="oneCell">
    <xdr:from>
      <xdr:col>1</xdr:col>
      <xdr:colOff>1158240</xdr:colOff>
      <xdr:row>1</xdr:row>
      <xdr:rowOff>53340</xdr:rowOff>
    </xdr:from>
    <xdr:to>
      <xdr:col>1</xdr:col>
      <xdr:colOff>1848240</xdr:colOff>
      <xdr:row>1</xdr:row>
      <xdr:rowOff>440940</xdr:rowOff>
    </xdr:to>
    <xdr:pic>
      <xdr:nvPicPr>
        <xdr:cNvPr id="6" name="Picture 5">
          <a:extLst>
            <a:ext uri="{FF2B5EF4-FFF2-40B4-BE49-F238E27FC236}">
              <a16:creationId xmlns:a16="http://schemas.microsoft.com/office/drawing/2014/main" id="{7FBFA06A-A1EF-40EB-BCFE-CC7E680FB05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68980" y="502920"/>
          <a:ext cx="690000" cy="387600"/>
        </a:xfrm>
        <a:prstGeom prst="rect">
          <a:avLst/>
        </a:prstGeom>
      </xdr:spPr>
    </xdr:pic>
    <xdr:clientData/>
  </xdr:twoCellAnchor>
  <xdr:twoCellAnchor editAs="oneCell">
    <xdr:from>
      <xdr:col>5</xdr:col>
      <xdr:colOff>1341120</xdr:colOff>
      <xdr:row>1</xdr:row>
      <xdr:rowOff>3970</xdr:rowOff>
    </xdr:from>
    <xdr:to>
      <xdr:col>5</xdr:col>
      <xdr:colOff>1927859</xdr:colOff>
      <xdr:row>1</xdr:row>
      <xdr:rowOff>533399</xdr:rowOff>
    </xdr:to>
    <xdr:pic>
      <xdr:nvPicPr>
        <xdr:cNvPr id="8" name="Picture 7">
          <a:extLst>
            <a:ext uri="{FF2B5EF4-FFF2-40B4-BE49-F238E27FC236}">
              <a16:creationId xmlns:a16="http://schemas.microsoft.com/office/drawing/2014/main" id="{94C67573-0A84-4738-8DD6-9E53953B156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94820" y="453550"/>
          <a:ext cx="586739" cy="5294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1066800</xdr:colOff>
      <xdr:row>1</xdr:row>
      <xdr:rowOff>57310</xdr:rowOff>
    </xdr:from>
    <xdr:to>
      <xdr:col>3</xdr:col>
      <xdr:colOff>1615440</xdr:colOff>
      <xdr:row>1</xdr:row>
      <xdr:rowOff>511533</xdr:rowOff>
    </xdr:to>
    <xdr:pic>
      <xdr:nvPicPr>
        <xdr:cNvPr id="2" name="Picture 1">
          <a:extLst>
            <a:ext uri="{FF2B5EF4-FFF2-40B4-BE49-F238E27FC236}">
              <a16:creationId xmlns:a16="http://schemas.microsoft.com/office/drawing/2014/main" id="{303689DF-5E25-4084-B712-1A42C3AAE2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99020" y="506890"/>
          <a:ext cx="548640" cy="454223"/>
        </a:xfrm>
        <a:prstGeom prst="rect">
          <a:avLst/>
        </a:prstGeom>
      </xdr:spPr>
    </xdr:pic>
    <xdr:clientData/>
  </xdr:twoCellAnchor>
  <xdr:twoCellAnchor editAs="oneCell">
    <xdr:from>
      <xdr:col>1</xdr:col>
      <xdr:colOff>1135380</xdr:colOff>
      <xdr:row>1</xdr:row>
      <xdr:rowOff>91440</xdr:rowOff>
    </xdr:from>
    <xdr:to>
      <xdr:col>1</xdr:col>
      <xdr:colOff>1825380</xdr:colOff>
      <xdr:row>1</xdr:row>
      <xdr:rowOff>479040</xdr:rowOff>
    </xdr:to>
    <xdr:pic>
      <xdr:nvPicPr>
        <xdr:cNvPr id="6" name="Picture 5">
          <a:extLst>
            <a:ext uri="{FF2B5EF4-FFF2-40B4-BE49-F238E27FC236}">
              <a16:creationId xmlns:a16="http://schemas.microsoft.com/office/drawing/2014/main" id="{CAF76270-E0FB-477D-9D5E-7A43EC9C77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46120" y="541020"/>
          <a:ext cx="690000" cy="387600"/>
        </a:xfrm>
        <a:prstGeom prst="rect">
          <a:avLst/>
        </a:prstGeom>
      </xdr:spPr>
    </xdr:pic>
    <xdr:clientData/>
  </xdr:twoCellAnchor>
  <xdr:twoCellAnchor editAs="oneCell">
    <xdr:from>
      <xdr:col>5</xdr:col>
      <xdr:colOff>1394460</xdr:colOff>
      <xdr:row>1</xdr:row>
      <xdr:rowOff>3970</xdr:rowOff>
    </xdr:from>
    <xdr:to>
      <xdr:col>5</xdr:col>
      <xdr:colOff>1981199</xdr:colOff>
      <xdr:row>1</xdr:row>
      <xdr:rowOff>533399</xdr:rowOff>
    </xdr:to>
    <xdr:pic>
      <xdr:nvPicPr>
        <xdr:cNvPr id="7" name="Picture 6">
          <a:extLst>
            <a:ext uri="{FF2B5EF4-FFF2-40B4-BE49-F238E27FC236}">
              <a16:creationId xmlns:a16="http://schemas.microsoft.com/office/drawing/2014/main" id="{C2FDD687-BC84-4628-B158-737F10392E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48160" y="453550"/>
          <a:ext cx="586739" cy="529429"/>
        </a:xfrm>
        <a:prstGeom prst="rect">
          <a:avLst/>
        </a:prstGeom>
      </xdr:spPr>
    </xdr:pic>
    <xdr:clientData/>
  </xdr:twoCellAnchor>
  <xdr:twoCellAnchor editAs="oneCell">
    <xdr:from>
      <xdr:col>5</xdr:col>
      <xdr:colOff>1386840</xdr:colOff>
      <xdr:row>1</xdr:row>
      <xdr:rowOff>42070</xdr:rowOff>
    </xdr:from>
    <xdr:to>
      <xdr:col>5</xdr:col>
      <xdr:colOff>1973579</xdr:colOff>
      <xdr:row>2</xdr:row>
      <xdr:rowOff>7619</xdr:rowOff>
    </xdr:to>
    <xdr:pic>
      <xdr:nvPicPr>
        <xdr:cNvPr id="8" name="Picture 7">
          <a:extLst>
            <a:ext uri="{FF2B5EF4-FFF2-40B4-BE49-F238E27FC236}">
              <a16:creationId xmlns:a16="http://schemas.microsoft.com/office/drawing/2014/main" id="{596A3468-5902-499F-A16A-3C0F777DA1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40540" y="491650"/>
          <a:ext cx="586739" cy="52942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1657350</xdr:colOff>
      <xdr:row>1</xdr:row>
      <xdr:rowOff>228600</xdr:rowOff>
    </xdr:from>
    <xdr:to>
      <xdr:col>3</xdr:col>
      <xdr:colOff>2000250</xdr:colOff>
      <xdr:row>1</xdr:row>
      <xdr:rowOff>504825</xdr:rowOff>
    </xdr:to>
    <xdr:pic>
      <xdr:nvPicPr>
        <xdr:cNvPr id="2" name="Picture 1">
          <a:extLst>
            <a:ext uri="{FF2B5EF4-FFF2-40B4-BE49-F238E27FC236}">
              <a16:creationId xmlns:a16="http://schemas.microsoft.com/office/drawing/2014/main" id="{44AF92B1-91CF-471C-843E-C4EAD2E9E6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00975" y="676275"/>
          <a:ext cx="342900" cy="276225"/>
        </a:xfrm>
        <a:prstGeom prst="rect">
          <a:avLst/>
        </a:prstGeom>
      </xdr:spPr>
    </xdr:pic>
    <xdr:clientData/>
  </xdr:twoCellAnchor>
  <xdr:twoCellAnchor editAs="oneCell">
    <xdr:from>
      <xdr:col>1</xdr:col>
      <xdr:colOff>1581150</xdr:colOff>
      <xdr:row>1</xdr:row>
      <xdr:rowOff>247650</xdr:rowOff>
    </xdr:from>
    <xdr:to>
      <xdr:col>1</xdr:col>
      <xdr:colOff>1981200</xdr:colOff>
      <xdr:row>1</xdr:row>
      <xdr:rowOff>476250</xdr:rowOff>
    </xdr:to>
    <xdr:pic>
      <xdr:nvPicPr>
        <xdr:cNvPr id="3" name="Picture 2">
          <a:extLst>
            <a:ext uri="{FF2B5EF4-FFF2-40B4-BE49-F238E27FC236}">
              <a16:creationId xmlns:a16="http://schemas.microsoft.com/office/drawing/2014/main" id="{E85D1949-C470-459C-B51A-4638E28E8731}"/>
            </a:ext>
            <a:ext uri="{147F2762-F138-4A5C-976F-8EAC2B608ADB}">
              <a16:predDERef xmlns:a16="http://schemas.microsoft.com/office/drawing/2014/main" pred="{44AF92B1-91CF-471C-843E-C4EAD2E9E69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29025" y="695325"/>
          <a:ext cx="400050" cy="228600"/>
        </a:xfrm>
        <a:prstGeom prst="rect">
          <a:avLst/>
        </a:prstGeom>
      </xdr:spPr>
    </xdr:pic>
    <xdr:clientData/>
  </xdr:twoCellAnchor>
  <xdr:twoCellAnchor editAs="oneCell">
    <xdr:from>
      <xdr:col>5</xdr:col>
      <xdr:colOff>1571625</xdr:colOff>
      <xdr:row>1</xdr:row>
      <xdr:rowOff>190500</xdr:rowOff>
    </xdr:from>
    <xdr:to>
      <xdr:col>5</xdr:col>
      <xdr:colOff>1933575</xdr:colOff>
      <xdr:row>1</xdr:row>
      <xdr:rowOff>514350</xdr:rowOff>
    </xdr:to>
    <xdr:pic>
      <xdr:nvPicPr>
        <xdr:cNvPr id="4" name="Picture 3">
          <a:extLst>
            <a:ext uri="{FF2B5EF4-FFF2-40B4-BE49-F238E27FC236}">
              <a16:creationId xmlns:a16="http://schemas.microsoft.com/office/drawing/2014/main" id="{40C3CCCF-A8DF-4CD2-905C-5C92D904BB7E}"/>
            </a:ext>
            <a:ext uri="{147F2762-F138-4A5C-976F-8EAC2B608ADB}">
              <a16:predDERef xmlns:a16="http://schemas.microsoft.com/office/drawing/2014/main" pred="{E85D1949-C470-459C-B51A-4638E28E87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11000" y="638175"/>
          <a:ext cx="361950" cy="323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26EB-714D-43EA-A107-644F6E7F5C36}">
  <sheetPr codeName="Sheet1"/>
  <dimension ref="A1:M14"/>
  <sheetViews>
    <sheetView topLeftCell="E1" zoomScaleNormal="100" workbookViewId="0">
      <selection activeCell="L3" sqref="L3"/>
    </sheetView>
  </sheetViews>
  <sheetFormatPr defaultRowHeight="14.45"/>
  <cols>
    <col min="1" max="6" width="30.75" customWidth="1"/>
    <col min="12" max="12" width="73.625" customWidth="1"/>
    <col min="13" max="13" width="91.75" bestFit="1" customWidth="1"/>
  </cols>
  <sheetData>
    <row r="1" spans="1:13" ht="35.450000000000003" customHeight="1" thickBot="1">
      <c r="A1" s="120" t="s">
        <v>0</v>
      </c>
      <c r="B1" s="121"/>
      <c r="C1" s="121"/>
      <c r="D1" s="121"/>
      <c r="E1" s="121"/>
      <c r="F1" s="122"/>
      <c r="L1" s="129" t="s">
        <v>1</v>
      </c>
      <c r="M1" s="130"/>
    </row>
    <row r="2" spans="1:13" ht="44.45" customHeight="1" thickBot="1">
      <c r="A2" s="123" t="s">
        <v>2</v>
      </c>
      <c r="B2" s="124"/>
      <c r="C2" s="125" t="s">
        <v>3</v>
      </c>
      <c r="D2" s="126"/>
      <c r="E2" s="127" t="s">
        <v>4</v>
      </c>
      <c r="F2" s="128"/>
      <c r="L2" s="131"/>
      <c r="M2" s="132"/>
    </row>
    <row r="3" spans="1:13" ht="90" customHeight="1" thickBot="1">
      <c r="A3" s="39" t="s">
        <v>5</v>
      </c>
      <c r="B3" s="39" t="s">
        <v>6</v>
      </c>
      <c r="C3" s="40" t="s">
        <v>7</v>
      </c>
      <c r="D3" s="40" t="s">
        <v>8</v>
      </c>
      <c r="E3" s="41" t="s">
        <v>9</v>
      </c>
      <c r="F3" s="41" t="s">
        <v>10</v>
      </c>
      <c r="L3" s="35" t="s">
        <v>11</v>
      </c>
      <c r="M3" s="35" t="s">
        <v>12</v>
      </c>
    </row>
    <row r="4" spans="1:13" ht="90" customHeight="1" thickTop="1" thickBot="1">
      <c r="A4" s="24" t="s">
        <v>13</v>
      </c>
      <c r="B4" s="24" t="s">
        <v>14</v>
      </c>
      <c r="C4" s="25" t="s">
        <v>15</v>
      </c>
      <c r="D4" s="25" t="s">
        <v>16</v>
      </c>
      <c r="E4" s="26" t="s">
        <v>17</v>
      </c>
      <c r="F4" s="29" t="s">
        <v>18</v>
      </c>
      <c r="L4" s="36" t="s">
        <v>19</v>
      </c>
      <c r="M4" s="36" t="s">
        <v>20</v>
      </c>
    </row>
    <row r="5" spans="1:13" ht="90" customHeight="1" thickTop="1" thickBot="1">
      <c r="A5" s="27" t="s">
        <v>21</v>
      </c>
      <c r="B5" s="24"/>
      <c r="C5" s="28" t="s">
        <v>22</v>
      </c>
      <c r="D5" s="25" t="s">
        <v>23</v>
      </c>
      <c r="E5" s="29" t="s">
        <v>24</v>
      </c>
      <c r="F5" s="26" t="s">
        <v>25</v>
      </c>
      <c r="L5" s="36" t="s">
        <v>26</v>
      </c>
      <c r="M5" s="36" t="s">
        <v>27</v>
      </c>
    </row>
    <row r="6" spans="1:13" ht="90" customHeight="1" thickTop="1" thickBot="1">
      <c r="A6" s="24"/>
      <c r="B6" s="30"/>
      <c r="C6" s="25" t="s">
        <v>28</v>
      </c>
      <c r="D6" s="25" t="s">
        <v>29</v>
      </c>
      <c r="E6" s="26"/>
      <c r="F6" s="18"/>
      <c r="L6" s="37" t="s">
        <v>30</v>
      </c>
      <c r="M6" s="37" t="s">
        <v>31</v>
      </c>
    </row>
    <row r="7" spans="1:13" ht="90" customHeight="1" thickTop="1" thickBot="1">
      <c r="A7" s="27"/>
      <c r="B7" s="31"/>
      <c r="C7" s="28" t="s">
        <v>32</v>
      </c>
      <c r="D7" s="25" t="s">
        <v>33</v>
      </c>
      <c r="E7" s="29"/>
      <c r="F7" s="19"/>
      <c r="L7" s="38" t="s">
        <v>34</v>
      </c>
      <c r="M7" s="36" t="s">
        <v>35</v>
      </c>
    </row>
    <row r="8" spans="1:13" ht="90" customHeight="1" thickTop="1" thickBot="1">
      <c r="A8" s="24"/>
      <c r="B8" s="30"/>
      <c r="C8" s="25" t="s">
        <v>36</v>
      </c>
      <c r="D8" s="25"/>
      <c r="E8" s="26"/>
      <c r="F8" s="18"/>
      <c r="L8" s="37" t="s">
        <v>37</v>
      </c>
      <c r="M8" s="37" t="s">
        <v>38</v>
      </c>
    </row>
    <row r="9" spans="1:13" ht="79.900000000000006" customHeight="1" thickTop="1" thickBot="1">
      <c r="A9" s="13"/>
      <c r="B9" s="13"/>
      <c r="C9" s="15"/>
      <c r="D9" s="15"/>
      <c r="E9" s="17"/>
      <c r="F9" s="17"/>
      <c r="L9" s="33"/>
      <c r="M9" s="33"/>
    </row>
    <row r="10" spans="1:13" ht="79.900000000000006" customHeight="1" thickTop="1" thickBot="1">
      <c r="A10" s="13"/>
      <c r="B10" s="14"/>
      <c r="C10" s="15"/>
      <c r="D10" s="16"/>
      <c r="E10" s="17"/>
      <c r="F10" s="18"/>
      <c r="L10" s="34"/>
      <c r="M10" s="34"/>
    </row>
    <row r="11" spans="1:13" ht="79.900000000000006" customHeight="1" thickTop="1" thickBot="1">
      <c r="A11" s="13"/>
      <c r="B11" s="13"/>
      <c r="C11" s="15"/>
      <c r="D11" s="15"/>
      <c r="E11" s="17"/>
      <c r="F11" s="17"/>
      <c r="L11" s="33"/>
      <c r="M11" s="33"/>
    </row>
    <row r="12" spans="1:13" ht="79.900000000000006" customHeight="1" thickTop="1" thickBot="1">
      <c r="A12" s="13"/>
      <c r="B12" s="14"/>
      <c r="C12" s="15"/>
      <c r="D12" s="16"/>
      <c r="E12" s="17"/>
      <c r="F12" s="18"/>
      <c r="L12" s="34"/>
      <c r="M12" s="34"/>
    </row>
    <row r="13" spans="1:13" ht="79.900000000000006" customHeight="1" thickTop="1" thickBot="1">
      <c r="A13" s="13"/>
      <c r="B13" s="13"/>
      <c r="C13" s="15"/>
      <c r="D13" s="15"/>
      <c r="E13" s="17"/>
      <c r="F13" s="17"/>
      <c r="L13" s="33"/>
      <c r="M13" s="33"/>
    </row>
    <row r="14" spans="1:13" ht="15" thickTop="1"/>
  </sheetData>
  <mergeCells count="5">
    <mergeCell ref="A1:F1"/>
    <mergeCell ref="A2:B2"/>
    <mergeCell ref="C2:D2"/>
    <mergeCell ref="E2:F2"/>
    <mergeCell ref="L1:M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3144-757B-4A21-B08B-9917C4B027EF}">
  <sheetPr codeName="Sheet10"/>
  <dimension ref="A1:R39"/>
  <sheetViews>
    <sheetView zoomScaleNormal="100" workbookViewId="0">
      <selection activeCell="L1" sqref="L1:R2"/>
    </sheetView>
  </sheetViews>
  <sheetFormatPr defaultRowHeight="14.45"/>
  <cols>
    <col min="1" max="6" width="30.75" customWidth="1"/>
    <col min="12" max="12" width="33.75" customWidth="1"/>
    <col min="13" max="18" width="25.75" customWidth="1"/>
  </cols>
  <sheetData>
    <row r="1" spans="1:18" ht="35.450000000000003" customHeight="1">
      <c r="A1" s="120" t="s">
        <v>267</v>
      </c>
      <c r="B1" s="121"/>
      <c r="C1" s="121"/>
      <c r="D1" s="121"/>
      <c r="E1" s="121"/>
      <c r="F1" s="122"/>
      <c r="L1" s="143" t="s">
        <v>1</v>
      </c>
      <c r="M1" s="144"/>
      <c r="N1" s="144"/>
      <c r="O1" s="144"/>
      <c r="P1" s="144"/>
      <c r="Q1" s="144"/>
      <c r="R1" s="144"/>
    </row>
    <row r="2" spans="1:18" ht="44.45" customHeight="1">
      <c r="A2" s="148" t="s">
        <v>2</v>
      </c>
      <c r="B2" s="149"/>
      <c r="C2" s="150" t="s">
        <v>3</v>
      </c>
      <c r="D2" s="151"/>
      <c r="E2" s="152" t="s">
        <v>4</v>
      </c>
      <c r="F2" s="153"/>
      <c r="L2" s="143"/>
      <c r="M2" s="144"/>
      <c r="N2" s="144"/>
      <c r="O2" s="144"/>
      <c r="P2" s="144"/>
      <c r="Q2" s="144"/>
      <c r="R2" s="144"/>
    </row>
    <row r="3" spans="1:18" ht="90" customHeight="1">
      <c r="A3" s="39" t="s">
        <v>268</v>
      </c>
      <c r="B3" s="39" t="s">
        <v>269</v>
      </c>
      <c r="C3" s="40" t="s">
        <v>270</v>
      </c>
      <c r="D3" s="40" t="s">
        <v>271</v>
      </c>
      <c r="E3" s="65" t="s">
        <v>272</v>
      </c>
      <c r="F3" s="83" t="s">
        <v>273</v>
      </c>
      <c r="L3" s="39" t="s">
        <v>274</v>
      </c>
      <c r="M3" s="64"/>
      <c r="N3" s="64"/>
      <c r="O3" s="64"/>
      <c r="P3" s="64"/>
      <c r="Q3" s="64"/>
      <c r="R3" s="64"/>
    </row>
    <row r="4" spans="1:18" ht="90" customHeight="1">
      <c r="A4" s="39" t="s">
        <v>275</v>
      </c>
      <c r="B4" s="39" t="s">
        <v>276</v>
      </c>
      <c r="C4" s="40" t="s">
        <v>277</v>
      </c>
      <c r="D4" s="40" t="s">
        <v>278</v>
      </c>
      <c r="E4" s="65" t="s">
        <v>279</v>
      </c>
      <c r="F4" s="65" t="s">
        <v>280</v>
      </c>
      <c r="L4" s="40" t="s">
        <v>281</v>
      </c>
      <c r="M4" s="64" t="s">
        <v>282</v>
      </c>
      <c r="N4" s="64" t="s">
        <v>283</v>
      </c>
      <c r="O4" s="64" t="s">
        <v>284</v>
      </c>
      <c r="P4" s="64"/>
      <c r="Q4" s="64"/>
      <c r="R4" s="64"/>
    </row>
    <row r="5" spans="1:18" ht="90" customHeight="1">
      <c r="A5" s="39" t="s">
        <v>274</v>
      </c>
      <c r="B5" s="39" t="s">
        <v>285</v>
      </c>
      <c r="C5" s="40" t="s">
        <v>286</v>
      </c>
      <c r="D5" s="40" t="s">
        <v>287</v>
      </c>
      <c r="E5" s="41" t="s">
        <v>288</v>
      </c>
      <c r="F5" s="41"/>
      <c r="L5" s="40" t="s">
        <v>289</v>
      </c>
      <c r="M5" s="64" t="s">
        <v>290</v>
      </c>
      <c r="N5" s="64"/>
      <c r="O5" s="64"/>
      <c r="P5" s="64"/>
      <c r="Q5" s="64"/>
      <c r="R5" s="64"/>
    </row>
    <row r="6" spans="1:18" ht="90" customHeight="1">
      <c r="A6" s="84" t="s">
        <v>291</v>
      </c>
      <c r="B6" s="39" t="s">
        <v>292</v>
      </c>
      <c r="C6" s="40"/>
      <c r="D6" s="40"/>
      <c r="E6" s="26"/>
      <c r="F6" s="18"/>
      <c r="L6" s="40" t="s">
        <v>278</v>
      </c>
      <c r="M6" s="64" t="s">
        <v>293</v>
      </c>
      <c r="N6" s="64" t="s">
        <v>294</v>
      </c>
      <c r="O6" s="64" t="s">
        <v>295</v>
      </c>
      <c r="P6" s="64"/>
      <c r="Q6" s="64"/>
      <c r="R6" s="64"/>
    </row>
    <row r="7" spans="1:18" ht="90" customHeight="1">
      <c r="A7" s="39" t="s">
        <v>296</v>
      </c>
      <c r="B7" s="39" t="s">
        <v>297</v>
      </c>
      <c r="C7" s="40"/>
      <c r="D7" s="40"/>
      <c r="E7" s="29"/>
      <c r="F7" s="19"/>
      <c r="L7" s="40" t="s">
        <v>298</v>
      </c>
      <c r="M7" s="64" t="s">
        <v>299</v>
      </c>
      <c r="N7" s="64"/>
      <c r="O7" s="64"/>
      <c r="P7" s="64"/>
      <c r="Q7" s="64"/>
      <c r="R7" s="64"/>
    </row>
    <row r="8" spans="1:18" ht="90" customHeight="1">
      <c r="A8" s="24"/>
      <c r="B8" s="30"/>
      <c r="C8" s="25"/>
      <c r="D8" s="25"/>
      <c r="E8" s="26"/>
      <c r="F8" s="18"/>
      <c r="L8" s="83" t="s">
        <v>273</v>
      </c>
      <c r="M8" s="64" t="s">
        <v>300</v>
      </c>
      <c r="N8" s="64" t="s">
        <v>301</v>
      </c>
      <c r="O8" s="64"/>
      <c r="P8" s="64"/>
      <c r="Q8" s="64"/>
      <c r="R8" s="64"/>
    </row>
    <row r="9" spans="1:18" ht="79.900000000000006" customHeight="1">
      <c r="A9" s="13"/>
      <c r="B9" s="13"/>
      <c r="C9" s="15"/>
      <c r="D9" s="15"/>
      <c r="E9" s="17"/>
      <c r="F9" s="17"/>
      <c r="L9" s="40" t="s">
        <v>287</v>
      </c>
      <c r="M9" s="64" t="s">
        <v>302</v>
      </c>
      <c r="N9" s="64" t="s">
        <v>303</v>
      </c>
      <c r="O9" s="64" t="s">
        <v>304</v>
      </c>
      <c r="P9" s="64"/>
      <c r="Q9" s="64"/>
      <c r="R9" s="64"/>
    </row>
    <row r="10" spans="1:18" ht="79.900000000000006" customHeight="1">
      <c r="A10" s="13"/>
      <c r="B10" s="14"/>
      <c r="C10" s="15"/>
      <c r="D10" s="16"/>
      <c r="E10" s="17"/>
      <c r="F10" s="18"/>
      <c r="L10" s="65" t="s">
        <v>279</v>
      </c>
      <c r="M10" s="64" t="s">
        <v>305</v>
      </c>
      <c r="N10" s="64" t="s">
        <v>306</v>
      </c>
      <c r="O10" s="64" t="s">
        <v>307</v>
      </c>
      <c r="P10" s="64"/>
      <c r="Q10" s="64"/>
      <c r="R10" s="64"/>
    </row>
    <row r="11" spans="1:18" ht="79.900000000000006" customHeight="1">
      <c r="A11" s="13"/>
      <c r="B11" s="13"/>
      <c r="C11" s="15"/>
      <c r="D11" s="15"/>
      <c r="E11" s="17"/>
      <c r="F11" s="17"/>
      <c r="L11" s="65" t="s">
        <v>280</v>
      </c>
      <c r="M11" s="64" t="s">
        <v>308</v>
      </c>
      <c r="N11" s="64"/>
      <c r="O11" s="64"/>
      <c r="P11" s="64"/>
      <c r="Q11" s="64"/>
      <c r="R11" s="64"/>
    </row>
    <row r="12" spans="1:18" ht="79.900000000000006" customHeight="1">
      <c r="A12" s="13"/>
      <c r="B12" s="14"/>
      <c r="C12" s="15"/>
      <c r="D12" s="16"/>
      <c r="E12" s="17"/>
      <c r="F12" s="18"/>
      <c r="L12" s="41" t="s">
        <v>288</v>
      </c>
      <c r="M12" s="64" t="s">
        <v>309</v>
      </c>
      <c r="N12" s="64"/>
      <c r="O12" s="64"/>
      <c r="P12" s="64"/>
      <c r="Q12" s="64"/>
      <c r="R12" s="64"/>
    </row>
    <row r="13" spans="1:18" ht="79.900000000000006" customHeight="1">
      <c r="A13" s="13"/>
      <c r="B13" s="13"/>
      <c r="C13" s="15"/>
      <c r="D13" s="15"/>
      <c r="E13" s="17"/>
      <c r="F13" s="17"/>
      <c r="L13" s="65" t="s">
        <v>272</v>
      </c>
      <c r="M13" s="64" t="s">
        <v>310</v>
      </c>
      <c r="N13" s="64" t="s">
        <v>311</v>
      </c>
      <c r="O13" s="64" t="s">
        <v>312</v>
      </c>
      <c r="P13" s="64" t="s">
        <v>313</v>
      </c>
      <c r="Q13" s="64"/>
      <c r="R13" s="64"/>
    </row>
    <row r="14" spans="1:18" ht="14.25"/>
    <row r="24" spans="1:2" ht="24.75" customHeight="1">
      <c r="A24" s="85" t="s">
        <v>122</v>
      </c>
      <c r="B24" s="88"/>
    </row>
    <row r="25" spans="1:2" ht="24.75" customHeight="1">
      <c r="A25" s="87">
        <v>5</v>
      </c>
      <c r="B25" s="86" t="s">
        <v>180</v>
      </c>
    </row>
    <row r="26" spans="1:2" ht="24.75" customHeight="1">
      <c r="A26" s="87"/>
      <c r="B26" s="86" t="s">
        <v>123</v>
      </c>
    </row>
    <row r="27" spans="1:2" ht="24.75" customHeight="1">
      <c r="A27" s="87">
        <v>7</v>
      </c>
      <c r="B27" s="86" t="s">
        <v>124</v>
      </c>
    </row>
    <row r="28" spans="1:2" ht="24.75" customHeight="1">
      <c r="A28" s="87">
        <v>4</v>
      </c>
      <c r="B28" s="86" t="s">
        <v>125</v>
      </c>
    </row>
    <row r="29" spans="1:2" ht="24.75" customHeight="1">
      <c r="A29" s="87"/>
      <c r="B29" s="86" t="s">
        <v>84</v>
      </c>
    </row>
    <row r="30" spans="1:2" ht="24.75" customHeight="1">
      <c r="A30" s="87">
        <v>5</v>
      </c>
      <c r="B30" s="86" t="s">
        <v>314</v>
      </c>
    </row>
    <row r="31" spans="1:2" ht="24.75" customHeight="1">
      <c r="A31" s="87">
        <v>7</v>
      </c>
      <c r="B31" s="86" t="s">
        <v>127</v>
      </c>
    </row>
    <row r="32" spans="1:2" ht="24.75" customHeight="1">
      <c r="A32" s="87"/>
      <c r="B32" s="86" t="s">
        <v>181</v>
      </c>
    </row>
    <row r="33" spans="1:2" ht="24.75" customHeight="1">
      <c r="A33" s="87"/>
      <c r="B33" s="86" t="s">
        <v>129</v>
      </c>
    </row>
    <row r="34" spans="1:2" ht="24.75" customHeight="1">
      <c r="A34" s="87"/>
      <c r="B34" s="86" t="s">
        <v>130</v>
      </c>
    </row>
    <row r="35" spans="1:2" ht="24.75" customHeight="1">
      <c r="A35" s="87">
        <v>8</v>
      </c>
      <c r="B35" s="86" t="s">
        <v>315</v>
      </c>
    </row>
    <row r="36" spans="1:2" ht="24.75" customHeight="1">
      <c r="A36" s="87"/>
      <c r="B36" s="86" t="s">
        <v>316</v>
      </c>
    </row>
    <row r="37" spans="1:2" ht="24.75" customHeight="1">
      <c r="A37" s="87"/>
      <c r="B37" s="86" t="s">
        <v>317</v>
      </c>
    </row>
    <row r="38" spans="1:2" ht="24.75" customHeight="1">
      <c r="A38" s="87">
        <v>7</v>
      </c>
      <c r="B38" s="86" t="s">
        <v>152</v>
      </c>
    </row>
    <row r="39" spans="1:2" ht="24.75" customHeight="1">
      <c r="A39" s="89">
        <f>SUM(A25:A38) / COUNTBLANK(A25:A38)</f>
        <v>6.1428571428571432</v>
      </c>
      <c r="B39" s="90" t="s">
        <v>153</v>
      </c>
    </row>
  </sheetData>
  <mergeCells count="5">
    <mergeCell ref="A1:F1"/>
    <mergeCell ref="A2:B2"/>
    <mergeCell ref="C2:D2"/>
    <mergeCell ref="E2:F2"/>
    <mergeCell ref="L1:R2"/>
  </mergeCells>
  <conditionalFormatting sqref="A25:B25">
    <cfRule type="colorScale" priority="4">
      <colorScale>
        <cfvo type="min"/>
        <cfvo type="percentile" val="50"/>
        <cfvo type="max"/>
        <color rgb="FFF8696B"/>
        <color rgb="FFFFEB84"/>
        <color rgb="FF63BE7B"/>
      </colorScale>
    </cfRule>
  </conditionalFormatting>
  <conditionalFormatting sqref="A25:B38">
    <cfRule type="colorScale" priority="3">
      <colorScale>
        <cfvo type="min"/>
        <cfvo type="percentile" val="50"/>
        <cfvo type="max"/>
        <color rgb="FF63BE7B"/>
        <color rgb="FFFFEB84"/>
        <color rgb="FFF8696B"/>
      </colorScale>
    </cfRule>
  </conditionalFormatting>
  <conditionalFormatting sqref="A25:B38">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 id="{CCCDBAD3-BD05-4F6E-924C-7D2B1EBA6734}">
            <x14:iconSet iconSet="3Triangles">
              <x14:cfvo type="percent">
                <xm:f>0</xm:f>
              </x14:cfvo>
              <x14:cfvo type="percent">
                <xm:f>33</xm:f>
              </x14:cfvo>
              <x14:cfvo type="percent">
                <xm:f>67</xm:f>
              </x14:cfvo>
            </x14:iconSet>
          </x14:cfRule>
          <xm:sqref>A25:A38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78417-619E-4812-84B1-ABEEB3A2C61E}">
  <sheetPr codeName="Sheet11"/>
  <dimension ref="A1:R73"/>
  <sheetViews>
    <sheetView zoomScaleNormal="100" workbookViewId="0">
      <selection activeCell="O4" sqref="O4"/>
    </sheetView>
  </sheetViews>
  <sheetFormatPr defaultRowHeight="14.45"/>
  <cols>
    <col min="1" max="6" width="30.75" customWidth="1"/>
    <col min="12" max="18" width="32.25" customWidth="1"/>
  </cols>
  <sheetData>
    <row r="1" spans="1:18" ht="35.450000000000003" customHeight="1">
      <c r="A1" s="120" t="s">
        <v>318</v>
      </c>
      <c r="B1" s="121"/>
      <c r="C1" s="121"/>
      <c r="D1" s="121"/>
      <c r="E1" s="121"/>
      <c r="F1" s="122"/>
      <c r="L1" s="154" t="s">
        <v>1</v>
      </c>
      <c r="M1" s="155"/>
      <c r="N1" s="155"/>
      <c r="O1" s="155"/>
      <c r="P1" s="155"/>
      <c r="Q1" s="155"/>
      <c r="R1" s="155"/>
    </row>
    <row r="2" spans="1:18" ht="44.45" customHeight="1">
      <c r="A2" s="148" t="s">
        <v>2</v>
      </c>
      <c r="B2" s="149"/>
      <c r="C2" s="125" t="s">
        <v>3</v>
      </c>
      <c r="D2" s="126"/>
      <c r="E2" s="127" t="s">
        <v>4</v>
      </c>
      <c r="F2" s="128"/>
      <c r="L2" s="154"/>
      <c r="M2" s="155"/>
      <c r="N2" s="155"/>
      <c r="O2" s="155"/>
      <c r="P2" s="155"/>
      <c r="Q2" s="155"/>
      <c r="R2" s="155"/>
    </row>
    <row r="3" spans="1:18" ht="90" customHeight="1">
      <c r="A3" s="39" t="s">
        <v>319</v>
      </c>
      <c r="B3" s="39" t="s">
        <v>320</v>
      </c>
      <c r="C3" s="79" t="s">
        <v>321</v>
      </c>
      <c r="D3" s="40" t="s">
        <v>322</v>
      </c>
      <c r="E3" s="41" t="s">
        <v>323</v>
      </c>
      <c r="F3" s="65" t="s">
        <v>324</v>
      </c>
      <c r="L3" s="98" t="s">
        <v>325</v>
      </c>
      <c r="M3" s="99" t="s">
        <v>326</v>
      </c>
      <c r="N3" s="99" t="s">
        <v>327</v>
      </c>
      <c r="O3" s="99" t="s">
        <v>328</v>
      </c>
      <c r="P3" s="99" t="s">
        <v>329</v>
      </c>
      <c r="Q3" s="99"/>
      <c r="R3" s="99"/>
    </row>
    <row r="4" spans="1:18" ht="141.75">
      <c r="A4" s="84" t="s">
        <v>330</v>
      </c>
      <c r="B4" s="39" t="s">
        <v>331</v>
      </c>
      <c r="C4" s="40" t="s">
        <v>332</v>
      </c>
      <c r="D4" s="40" t="s">
        <v>333</v>
      </c>
      <c r="E4" s="65" t="s">
        <v>334</v>
      </c>
      <c r="F4" s="65" t="s">
        <v>335</v>
      </c>
      <c r="L4" s="100" t="s">
        <v>336</v>
      </c>
      <c r="M4" s="99" t="s">
        <v>337</v>
      </c>
      <c r="N4" s="99" t="s">
        <v>338</v>
      </c>
      <c r="O4" s="99"/>
      <c r="P4" s="99"/>
      <c r="Q4" s="99"/>
      <c r="R4" s="101" t="s">
        <v>339</v>
      </c>
    </row>
    <row r="5" spans="1:18" ht="90" customHeight="1">
      <c r="A5" s="84" t="s">
        <v>340</v>
      </c>
      <c r="B5" s="39" t="s">
        <v>341</v>
      </c>
      <c r="C5" s="40" t="s">
        <v>342</v>
      </c>
      <c r="D5" s="40" t="s">
        <v>343</v>
      </c>
      <c r="E5" s="65" t="s">
        <v>344</v>
      </c>
      <c r="F5" s="65" t="s">
        <v>345</v>
      </c>
      <c r="L5" s="102" t="s">
        <v>346</v>
      </c>
      <c r="M5" s="99" t="s">
        <v>347</v>
      </c>
      <c r="N5" s="99" t="s">
        <v>254</v>
      </c>
      <c r="O5" s="99" t="s">
        <v>348</v>
      </c>
      <c r="P5" s="99"/>
      <c r="Q5" s="99"/>
      <c r="R5" s="99"/>
    </row>
    <row r="6" spans="1:18" ht="90" customHeight="1">
      <c r="A6" s="39" t="s">
        <v>349</v>
      </c>
      <c r="B6" s="84" t="s">
        <v>350</v>
      </c>
      <c r="C6" s="40" t="s">
        <v>347</v>
      </c>
      <c r="D6" s="40" t="s">
        <v>351</v>
      </c>
      <c r="E6" s="83" t="s">
        <v>352</v>
      </c>
      <c r="F6" s="65" t="s">
        <v>353</v>
      </c>
      <c r="L6" s="102" t="s">
        <v>354</v>
      </c>
      <c r="M6" s="99" t="s">
        <v>355</v>
      </c>
      <c r="N6" s="99" t="s">
        <v>356</v>
      </c>
      <c r="O6" s="99" t="s">
        <v>357</v>
      </c>
      <c r="P6" s="99" t="s">
        <v>358</v>
      </c>
      <c r="Q6" s="99"/>
      <c r="R6" s="101" t="s">
        <v>359</v>
      </c>
    </row>
    <row r="7" spans="1:18" ht="90" customHeight="1">
      <c r="A7" s="39" t="s">
        <v>360</v>
      </c>
      <c r="B7" s="39" t="s">
        <v>361</v>
      </c>
      <c r="C7" s="97" t="s">
        <v>362</v>
      </c>
      <c r="D7" s="40" t="s">
        <v>363</v>
      </c>
      <c r="E7" s="83" t="s">
        <v>364</v>
      </c>
      <c r="F7" s="65" t="s">
        <v>365</v>
      </c>
      <c r="L7" s="40" t="s">
        <v>366</v>
      </c>
      <c r="M7" s="64"/>
      <c r="N7" s="64"/>
      <c r="O7" s="64"/>
      <c r="P7" s="64"/>
      <c r="Q7" s="64"/>
      <c r="R7" s="64"/>
    </row>
    <row r="8" spans="1:18" ht="90" customHeight="1">
      <c r="A8" s="39" t="s">
        <v>367</v>
      </c>
      <c r="B8" s="30"/>
      <c r="C8" s="40" t="s">
        <v>366</v>
      </c>
      <c r="D8" s="40" t="s">
        <v>368</v>
      </c>
      <c r="E8" s="65" t="s">
        <v>369</v>
      </c>
      <c r="F8" s="65" t="s">
        <v>370</v>
      </c>
      <c r="L8" s="40" t="s">
        <v>371</v>
      </c>
      <c r="M8" s="64"/>
      <c r="N8" s="64"/>
      <c r="O8" s="64"/>
      <c r="P8" s="64"/>
      <c r="Q8" s="64"/>
      <c r="R8" s="64"/>
    </row>
    <row r="9" spans="1:18" ht="79.900000000000006" customHeight="1">
      <c r="A9" s="39"/>
      <c r="B9" s="13"/>
      <c r="C9" s="40" t="s">
        <v>372</v>
      </c>
      <c r="D9" s="40" t="s">
        <v>371</v>
      </c>
      <c r="E9" s="65" t="s">
        <v>373</v>
      </c>
      <c r="F9" s="17"/>
      <c r="L9" s="40" t="s">
        <v>374</v>
      </c>
      <c r="M9" s="64"/>
      <c r="N9" s="64"/>
      <c r="O9" s="64"/>
      <c r="P9" s="64"/>
      <c r="Q9" s="64"/>
      <c r="R9" s="64"/>
    </row>
    <row r="10" spans="1:18" ht="79.900000000000006" customHeight="1">
      <c r="A10" s="13"/>
      <c r="B10" s="14"/>
      <c r="C10" s="15" t="s">
        <v>375</v>
      </c>
      <c r="D10" s="16"/>
      <c r="E10" s="17"/>
      <c r="F10" s="18"/>
      <c r="L10" s="97" t="s">
        <v>362</v>
      </c>
      <c r="M10" s="64"/>
      <c r="N10" s="64"/>
      <c r="O10" s="64"/>
      <c r="P10" s="64"/>
      <c r="Q10" s="64"/>
      <c r="R10" s="64"/>
    </row>
    <row r="11" spans="1:18" ht="79.900000000000006" customHeight="1">
      <c r="A11" s="13"/>
      <c r="B11" s="13"/>
      <c r="C11" s="15"/>
      <c r="D11" s="15"/>
      <c r="E11" s="17"/>
      <c r="F11" s="17"/>
      <c r="L11" s="65" t="s">
        <v>370</v>
      </c>
      <c r="M11" s="64"/>
      <c r="N11" s="64"/>
      <c r="O11" s="64"/>
      <c r="P11" s="64"/>
      <c r="Q11" s="64"/>
      <c r="R11" s="64"/>
    </row>
    <row r="12" spans="1:18" ht="79.900000000000006" customHeight="1">
      <c r="A12" s="13"/>
      <c r="B12" s="14"/>
      <c r="C12" s="15"/>
      <c r="D12" s="16"/>
      <c r="E12" s="17"/>
      <c r="F12" s="18"/>
      <c r="L12" s="15" t="s">
        <v>375</v>
      </c>
      <c r="M12" s="64"/>
      <c r="N12" s="64"/>
      <c r="O12" s="64"/>
      <c r="P12" s="64"/>
      <c r="Q12" s="64"/>
      <c r="R12" s="64"/>
    </row>
    <row r="13" spans="1:18" ht="79.900000000000006" customHeight="1">
      <c r="A13" s="13"/>
      <c r="B13" s="13"/>
      <c r="C13" s="15"/>
      <c r="D13" s="15"/>
      <c r="E13" s="17"/>
      <c r="F13" s="17"/>
      <c r="L13" s="65" t="s">
        <v>334</v>
      </c>
      <c r="M13" s="64"/>
      <c r="N13" s="64"/>
      <c r="O13" s="64"/>
      <c r="P13" s="64"/>
      <c r="Q13" s="64"/>
      <c r="R13" s="64"/>
    </row>
    <row r="14" spans="1:18" ht="71.25">
      <c r="L14" s="65" t="s">
        <v>345</v>
      </c>
    </row>
    <row r="15" spans="1:18" ht="28.5">
      <c r="L15" s="65" t="s">
        <v>353</v>
      </c>
    </row>
    <row r="16" spans="1:18" ht="14.25">
      <c r="L16" s="65" t="s">
        <v>369</v>
      </c>
    </row>
    <row r="17" spans="1:2" ht="14.25"/>
    <row r="23" spans="1:2" ht="10.5" customHeight="1"/>
    <row r="24" spans="1:2" ht="26.25" customHeight="1">
      <c r="A24" s="94" t="s">
        <v>122</v>
      </c>
      <c r="B24" s="88"/>
    </row>
    <row r="25" spans="1:2" ht="20.25" customHeight="1">
      <c r="A25" s="87">
        <v>5</v>
      </c>
      <c r="B25" s="95" t="s">
        <v>376</v>
      </c>
    </row>
    <row r="26" spans="1:2" ht="20.25" customHeight="1">
      <c r="A26" s="87">
        <v>7</v>
      </c>
      <c r="B26" s="95" t="s">
        <v>123</v>
      </c>
    </row>
    <row r="27" spans="1:2" ht="20.25" customHeight="1">
      <c r="A27" s="87">
        <v>6</v>
      </c>
      <c r="B27" s="95" t="s">
        <v>124</v>
      </c>
    </row>
    <row r="28" spans="1:2" ht="20.25" customHeight="1">
      <c r="A28" s="87">
        <v>3</v>
      </c>
      <c r="B28" s="95" t="s">
        <v>125</v>
      </c>
    </row>
    <row r="29" spans="1:2" ht="20.25" customHeight="1">
      <c r="A29" s="87">
        <v>5</v>
      </c>
      <c r="B29" s="95" t="s">
        <v>84</v>
      </c>
    </row>
    <row r="30" spans="1:2" ht="20.25" customHeight="1">
      <c r="A30" s="87">
        <v>7</v>
      </c>
      <c r="B30" s="95" t="s">
        <v>314</v>
      </c>
    </row>
    <row r="31" spans="1:2" ht="20.25" customHeight="1">
      <c r="A31" s="87">
        <v>5</v>
      </c>
      <c r="B31" s="95" t="s">
        <v>127</v>
      </c>
    </row>
    <row r="32" spans="1:2" ht="20.25" customHeight="1">
      <c r="A32" s="87">
        <v>1</v>
      </c>
      <c r="B32" s="95" t="s">
        <v>181</v>
      </c>
    </row>
    <row r="33" spans="1:2" ht="20.25" customHeight="1">
      <c r="A33" s="87">
        <v>4</v>
      </c>
      <c r="B33" s="95" t="s">
        <v>129</v>
      </c>
    </row>
    <row r="34" spans="1:2" ht="20.25" customHeight="1">
      <c r="A34" s="87">
        <v>4</v>
      </c>
      <c r="B34" s="95" t="s">
        <v>130</v>
      </c>
    </row>
    <row r="35" spans="1:2" ht="20.25" customHeight="1">
      <c r="A35" s="87">
        <v>5</v>
      </c>
      <c r="B35" s="95" t="s">
        <v>315</v>
      </c>
    </row>
    <row r="36" spans="1:2" ht="20.25" customHeight="1">
      <c r="A36" s="87">
        <v>5</v>
      </c>
      <c r="B36" s="95" t="s">
        <v>316</v>
      </c>
    </row>
    <row r="37" spans="1:2" ht="20.25" customHeight="1">
      <c r="A37" s="87"/>
      <c r="B37" s="95" t="s">
        <v>317</v>
      </c>
    </row>
    <row r="38" spans="1:2" ht="20.25" customHeight="1">
      <c r="A38" s="87">
        <v>6</v>
      </c>
      <c r="B38" s="95" t="s">
        <v>152</v>
      </c>
    </row>
    <row r="39" spans="1:2" ht="20.25" customHeight="1">
      <c r="A39" s="93">
        <f>SUM(A25:A38) / (14-COUNTBLANK(A25:A38))</f>
        <v>4.8461538461538458</v>
      </c>
      <c r="B39" s="95" t="s">
        <v>153</v>
      </c>
    </row>
    <row r="40" spans="1:2" ht="20.25" customHeight="1">
      <c r="A40" s="92">
        <v>10</v>
      </c>
    </row>
    <row r="41" spans="1:2" ht="15.75">
      <c r="A41" s="91"/>
    </row>
    <row r="60" ht="14.25"/>
    <row r="61" ht="14.25"/>
    <row r="62" ht="14.25"/>
    <row r="63" ht="14.25"/>
    <row r="64" ht="14.25"/>
    <row r="65" ht="14.25"/>
    <row r="66" ht="14.25"/>
    <row r="67" ht="14.25"/>
    <row r="68" ht="14.25"/>
    <row r="69" ht="14.25"/>
    <row r="70" ht="14.25"/>
    <row r="71" ht="14.25"/>
    <row r="72" ht="14.25"/>
    <row r="73" ht="14.25"/>
  </sheetData>
  <mergeCells count="5">
    <mergeCell ref="A1:F1"/>
    <mergeCell ref="L1:R2"/>
    <mergeCell ref="A2:B2"/>
    <mergeCell ref="C2:D2"/>
    <mergeCell ref="E2:F2"/>
  </mergeCells>
  <conditionalFormatting sqref="A25:A40">
    <cfRule type="iconSet" priority="2">
      <iconSet iconSet="5Arrows">
        <cfvo type="percent" val="0"/>
        <cfvo type="percent" val="20"/>
        <cfvo type="percent" val="40"/>
        <cfvo type="percent" val="60"/>
        <cfvo type="percent" val="80"/>
      </iconSet>
    </cfRule>
  </conditionalFormatting>
  <conditionalFormatting sqref="A25:A4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55EF-D086-48E5-9811-1CC505B11BB3}">
  <dimension ref="A1:R41"/>
  <sheetViews>
    <sheetView topLeftCell="F7" zoomScaleNormal="100" workbookViewId="0">
      <selection activeCell="N12" sqref="N12"/>
    </sheetView>
  </sheetViews>
  <sheetFormatPr defaultRowHeight="14.25"/>
  <cols>
    <col min="1" max="6" width="30.75" customWidth="1"/>
    <col min="12" max="12" width="33.75" customWidth="1"/>
    <col min="13" max="18" width="25.75" customWidth="1"/>
  </cols>
  <sheetData>
    <row r="1" spans="1:18" ht="35.450000000000003" customHeight="1">
      <c r="A1" s="120" t="s">
        <v>377</v>
      </c>
      <c r="B1" s="121"/>
      <c r="C1" s="121"/>
      <c r="D1" s="121"/>
      <c r="E1" s="121"/>
      <c r="F1" s="122"/>
      <c r="L1" s="143" t="s">
        <v>1</v>
      </c>
      <c r="M1" s="144"/>
      <c r="N1" s="144"/>
      <c r="O1" s="144"/>
      <c r="P1" s="144"/>
      <c r="Q1" s="144"/>
      <c r="R1" s="144"/>
    </row>
    <row r="2" spans="1:18" ht="44.45" customHeight="1">
      <c r="A2" s="148">
        <v>2.2222222222222199E+27</v>
      </c>
      <c r="B2" s="149"/>
      <c r="C2" s="125" t="s">
        <v>3</v>
      </c>
      <c r="D2" s="126"/>
      <c r="E2" s="127" t="s">
        <v>4</v>
      </c>
      <c r="F2" s="128"/>
      <c r="L2" s="143"/>
      <c r="M2" s="144"/>
      <c r="N2" s="144"/>
      <c r="O2" s="144"/>
      <c r="P2" s="144"/>
      <c r="Q2" s="144"/>
      <c r="R2" s="144"/>
    </row>
    <row r="3" spans="1:18" ht="90" customHeight="1">
      <c r="A3" s="39" t="s">
        <v>378</v>
      </c>
      <c r="B3" s="39" t="s">
        <v>379</v>
      </c>
      <c r="C3" s="40" t="s">
        <v>380</v>
      </c>
      <c r="D3" s="40" t="s">
        <v>381</v>
      </c>
      <c r="E3" s="104" t="s">
        <v>382</v>
      </c>
      <c r="F3" s="104" t="s">
        <v>353</v>
      </c>
      <c r="L3" s="98" t="s">
        <v>325</v>
      </c>
      <c r="M3" s="103" t="s">
        <v>383</v>
      </c>
      <c r="N3" s="99" t="s">
        <v>326</v>
      </c>
      <c r="O3" s="99" t="s">
        <v>327</v>
      </c>
      <c r="P3" s="99" t="s">
        <v>328</v>
      </c>
      <c r="Q3" s="99" t="s">
        <v>329</v>
      </c>
      <c r="R3" s="64"/>
    </row>
    <row r="4" spans="1:18" ht="90" customHeight="1">
      <c r="A4" s="39" t="s">
        <v>384</v>
      </c>
      <c r="B4" s="39" t="s">
        <v>385</v>
      </c>
      <c r="C4" s="40" t="s">
        <v>386</v>
      </c>
      <c r="D4" s="103" t="s">
        <v>383</v>
      </c>
      <c r="E4" s="65" t="s">
        <v>387</v>
      </c>
      <c r="F4" s="104" t="s">
        <v>388</v>
      </c>
      <c r="L4" s="100" t="s">
        <v>336</v>
      </c>
      <c r="M4" s="64"/>
      <c r="N4" s="64"/>
      <c r="O4" s="64"/>
      <c r="P4" s="64"/>
      <c r="Q4" s="64"/>
      <c r="R4" s="64"/>
    </row>
    <row r="5" spans="1:18" ht="90" customHeight="1">
      <c r="A5" s="39" t="s">
        <v>389</v>
      </c>
      <c r="B5" s="39" t="s">
        <v>390</v>
      </c>
      <c r="C5" s="40" t="s">
        <v>391</v>
      </c>
      <c r="D5" s="40" t="s">
        <v>392</v>
      </c>
      <c r="E5" s="83" t="s">
        <v>393</v>
      </c>
      <c r="F5" s="26"/>
      <c r="L5" s="102" t="s">
        <v>346</v>
      </c>
      <c r="M5" s="106" t="s">
        <v>394</v>
      </c>
      <c r="N5" s="64" t="s">
        <v>395</v>
      </c>
      <c r="O5" s="64"/>
      <c r="P5" s="64"/>
      <c r="Q5" s="64"/>
      <c r="R5" s="64"/>
    </row>
    <row r="6" spans="1:18" ht="90" customHeight="1">
      <c r="A6" s="39" t="s">
        <v>396</v>
      </c>
      <c r="B6" s="39" t="s">
        <v>397</v>
      </c>
      <c r="C6" s="40" t="s">
        <v>398</v>
      </c>
      <c r="D6" s="40" t="s">
        <v>399</v>
      </c>
      <c r="E6" s="26"/>
      <c r="F6" s="18"/>
      <c r="L6" s="103" t="s">
        <v>400</v>
      </c>
      <c r="M6" s="64" t="s">
        <v>401</v>
      </c>
      <c r="N6" s="64" t="s">
        <v>402</v>
      </c>
      <c r="O6" s="64"/>
      <c r="P6" s="64"/>
      <c r="Q6" s="64"/>
      <c r="R6" s="64"/>
    </row>
    <row r="7" spans="1:18" ht="90" customHeight="1">
      <c r="A7" s="39" t="s">
        <v>403</v>
      </c>
      <c r="B7" s="84" t="s">
        <v>404</v>
      </c>
      <c r="C7" s="40" t="s">
        <v>405</v>
      </c>
      <c r="D7" s="40" t="s">
        <v>400</v>
      </c>
      <c r="E7" s="29"/>
      <c r="F7" s="19"/>
      <c r="L7" s="83" t="s">
        <v>406</v>
      </c>
      <c r="M7" s="64" t="s">
        <v>407</v>
      </c>
      <c r="N7" s="64" t="s">
        <v>408</v>
      </c>
      <c r="O7" s="64"/>
      <c r="P7" s="64"/>
      <c r="Q7" s="64"/>
      <c r="R7" s="64"/>
    </row>
    <row r="8" spans="1:18" ht="90" customHeight="1">
      <c r="A8" s="39" t="s">
        <v>409</v>
      </c>
      <c r="B8" s="84" t="s">
        <v>410</v>
      </c>
      <c r="C8" s="40" t="s">
        <v>411</v>
      </c>
      <c r="D8" s="103" t="s">
        <v>412</v>
      </c>
      <c r="E8" s="26"/>
      <c r="F8" s="18"/>
      <c r="L8" s="40"/>
      <c r="M8" s="64"/>
      <c r="N8" s="64"/>
      <c r="O8" s="64"/>
      <c r="P8" s="64"/>
      <c r="Q8" s="64"/>
      <c r="R8" s="64"/>
    </row>
    <row r="9" spans="1:18" ht="79.900000000000006" customHeight="1">
      <c r="A9" s="13" t="s">
        <v>413</v>
      </c>
      <c r="B9" s="13"/>
      <c r="C9" s="107" t="s">
        <v>414</v>
      </c>
      <c r="D9" s="40"/>
      <c r="E9" s="17"/>
      <c r="F9" s="17"/>
      <c r="L9" s="103" t="s">
        <v>374</v>
      </c>
      <c r="M9" s="108" t="s">
        <v>414</v>
      </c>
      <c r="N9" s="64" t="s">
        <v>415</v>
      </c>
      <c r="O9" s="64" t="s">
        <v>416</v>
      </c>
      <c r="P9" s="64" t="s">
        <v>415</v>
      </c>
      <c r="Q9" s="64"/>
      <c r="R9" s="64"/>
    </row>
    <row r="10" spans="1:18" ht="79.900000000000006" customHeight="1">
      <c r="A10" s="13"/>
      <c r="B10" s="14"/>
      <c r="C10" s="15"/>
      <c r="D10" s="16"/>
      <c r="E10" s="17"/>
      <c r="F10" s="18"/>
      <c r="L10" s="97" t="s">
        <v>362</v>
      </c>
      <c r="M10" s="64"/>
      <c r="N10" s="64"/>
      <c r="O10" s="64"/>
      <c r="P10" s="64"/>
      <c r="Q10" s="64"/>
      <c r="R10" s="64"/>
    </row>
    <row r="11" spans="1:18" ht="79.900000000000006" customHeight="1">
      <c r="A11" s="13"/>
      <c r="B11" s="13"/>
      <c r="C11" s="15"/>
      <c r="D11" s="15"/>
      <c r="E11" s="17"/>
      <c r="F11" s="17"/>
      <c r="L11" s="104" t="s">
        <v>370</v>
      </c>
      <c r="M11" s="64" t="s">
        <v>417</v>
      </c>
      <c r="N11" s="64" t="s">
        <v>418</v>
      </c>
      <c r="O11" s="64"/>
      <c r="P11" s="64"/>
      <c r="Q11" s="64"/>
      <c r="R11" s="64"/>
    </row>
    <row r="12" spans="1:18" ht="79.900000000000006" customHeight="1">
      <c r="A12" s="13"/>
      <c r="B12" s="14"/>
      <c r="C12" s="15"/>
      <c r="D12" s="16"/>
      <c r="E12" s="17"/>
      <c r="F12" s="18"/>
      <c r="L12" s="104" t="s">
        <v>382</v>
      </c>
      <c r="M12" s="64"/>
      <c r="N12" s="64"/>
      <c r="O12" s="64"/>
      <c r="P12" s="64"/>
      <c r="Q12" s="64"/>
      <c r="R12" s="64"/>
    </row>
    <row r="13" spans="1:18" ht="79.900000000000006" customHeight="1">
      <c r="A13" s="13"/>
      <c r="B13" s="13"/>
      <c r="C13" s="15"/>
      <c r="D13" s="15"/>
      <c r="E13" s="17"/>
      <c r="F13" s="17"/>
      <c r="L13" s="65" t="s">
        <v>334</v>
      </c>
      <c r="M13" s="64"/>
      <c r="N13" s="64"/>
      <c r="O13" s="64"/>
      <c r="P13" s="64"/>
      <c r="Q13" s="64"/>
      <c r="R13" s="64"/>
    </row>
    <row r="14" spans="1:18" ht="71.25">
      <c r="L14" s="65" t="s">
        <v>345</v>
      </c>
    </row>
    <row r="15" spans="1:18" ht="45">
      <c r="L15" s="104" t="s">
        <v>353</v>
      </c>
      <c r="M15" s="105" t="s">
        <v>419</v>
      </c>
      <c r="N15" s="105" t="s">
        <v>420</v>
      </c>
      <c r="O15" s="105"/>
      <c r="P15" s="105"/>
    </row>
    <row r="16" spans="1:18">
      <c r="L16" s="65" t="s">
        <v>369</v>
      </c>
    </row>
    <row r="23" spans="1:2" ht="10.5" customHeight="1"/>
    <row r="24" spans="1:2" ht="26.25" customHeight="1">
      <c r="A24" s="94" t="s">
        <v>122</v>
      </c>
      <c r="B24" s="88"/>
    </row>
    <row r="25" spans="1:2" ht="20.25" customHeight="1">
      <c r="A25" s="87"/>
      <c r="B25" s="95" t="s">
        <v>376</v>
      </c>
    </row>
    <row r="26" spans="1:2" ht="20.25" customHeight="1">
      <c r="A26" s="87"/>
      <c r="B26" s="95" t="s">
        <v>123</v>
      </c>
    </row>
    <row r="27" spans="1:2" ht="20.25" customHeight="1">
      <c r="A27" s="87"/>
      <c r="B27" s="95" t="s">
        <v>124</v>
      </c>
    </row>
    <row r="28" spans="1:2" ht="20.25" customHeight="1">
      <c r="A28" s="87"/>
      <c r="B28" s="95" t="s">
        <v>125</v>
      </c>
    </row>
    <row r="29" spans="1:2" ht="20.25" customHeight="1">
      <c r="A29" s="87"/>
      <c r="B29" s="95" t="s">
        <v>84</v>
      </c>
    </row>
    <row r="30" spans="1:2" ht="20.25" customHeight="1">
      <c r="A30" s="87"/>
      <c r="B30" s="95" t="s">
        <v>314</v>
      </c>
    </row>
    <row r="31" spans="1:2" ht="20.25" customHeight="1">
      <c r="A31" s="87"/>
      <c r="B31" s="95" t="s">
        <v>127</v>
      </c>
    </row>
    <row r="32" spans="1:2" ht="20.25" customHeight="1">
      <c r="A32" s="87"/>
      <c r="B32" s="95" t="s">
        <v>181</v>
      </c>
    </row>
    <row r="33" spans="1:2" ht="20.25" customHeight="1">
      <c r="A33" s="87"/>
      <c r="B33" s="95" t="s">
        <v>129</v>
      </c>
    </row>
    <row r="34" spans="1:2" ht="20.25" customHeight="1">
      <c r="A34" s="87"/>
      <c r="B34" s="95" t="s">
        <v>130</v>
      </c>
    </row>
    <row r="35" spans="1:2" ht="20.25" customHeight="1">
      <c r="A35" s="87"/>
      <c r="B35" s="95" t="s">
        <v>315</v>
      </c>
    </row>
    <row r="36" spans="1:2" ht="20.25" customHeight="1">
      <c r="A36" s="87"/>
      <c r="B36" s="95" t="s">
        <v>316</v>
      </c>
    </row>
    <row r="37" spans="1:2" ht="20.25" customHeight="1">
      <c r="A37" s="87"/>
      <c r="B37" s="95" t="s">
        <v>317</v>
      </c>
    </row>
    <row r="38" spans="1:2" ht="20.25" customHeight="1">
      <c r="A38" s="87"/>
      <c r="B38" s="95" t="s">
        <v>152</v>
      </c>
    </row>
    <row r="39" spans="1:2" ht="20.25" customHeight="1">
      <c r="A39" s="93" t="e">
        <f>SUM(A25:A38) / (14-COUNTBLANK(A25:A38))</f>
        <v>#DIV/0!</v>
      </c>
      <c r="B39" s="95" t="s">
        <v>153</v>
      </c>
    </row>
    <row r="40" spans="1:2" ht="20.25" customHeight="1">
      <c r="A40" s="92">
        <v>10</v>
      </c>
    </row>
    <row r="41" spans="1:2" ht="15.75">
      <c r="A41" s="91"/>
    </row>
  </sheetData>
  <mergeCells count="5">
    <mergeCell ref="A1:F1"/>
    <mergeCell ref="L1:R2"/>
    <mergeCell ref="A2:B2"/>
    <mergeCell ref="C2:D2"/>
    <mergeCell ref="E2:F2"/>
  </mergeCells>
  <conditionalFormatting sqref="A25:A40">
    <cfRule type="iconSet" priority="2">
      <iconSet iconSet="5Arrows">
        <cfvo type="percent" val="0"/>
        <cfvo type="percent" val="20"/>
        <cfvo type="percent" val="40"/>
        <cfvo type="percent" val="60"/>
        <cfvo type="percent" val="80"/>
      </iconSet>
    </cfRule>
  </conditionalFormatting>
  <conditionalFormatting sqref="A25:A4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EE7EA-E51B-44A1-BDA8-4ACB6AF5CA9B}">
  <dimension ref="A1:R41"/>
  <sheetViews>
    <sheetView topLeftCell="B5" zoomScaleNormal="100" workbookViewId="0">
      <selection activeCell="H7" sqref="H7"/>
    </sheetView>
  </sheetViews>
  <sheetFormatPr defaultRowHeight="14.25"/>
  <cols>
    <col min="1" max="6" width="30.75" customWidth="1"/>
    <col min="12" max="12" width="33.75" customWidth="1"/>
    <col min="13" max="18" width="25.75" customWidth="1"/>
  </cols>
  <sheetData>
    <row r="1" spans="1:18" ht="35.450000000000003" customHeight="1">
      <c r="A1" s="120" t="s">
        <v>421</v>
      </c>
      <c r="B1" s="121"/>
      <c r="C1" s="121"/>
      <c r="D1" s="121"/>
      <c r="E1" s="121"/>
      <c r="F1" s="122"/>
      <c r="L1" s="143" t="s">
        <v>1</v>
      </c>
      <c r="M1" s="144"/>
      <c r="N1" s="144"/>
      <c r="O1" s="144"/>
      <c r="P1" s="144"/>
      <c r="Q1" s="144"/>
      <c r="R1" s="144"/>
    </row>
    <row r="2" spans="1:18" ht="44.45" customHeight="1">
      <c r="A2" s="148" t="s">
        <v>2</v>
      </c>
      <c r="B2" s="149"/>
      <c r="C2" s="125" t="s">
        <v>3</v>
      </c>
      <c r="D2" s="126"/>
      <c r="E2" s="127" t="s">
        <v>4</v>
      </c>
      <c r="F2" s="128"/>
      <c r="L2" s="143"/>
      <c r="M2" s="144"/>
      <c r="N2" s="144"/>
      <c r="O2" s="144"/>
      <c r="P2" s="144"/>
      <c r="Q2" s="144"/>
      <c r="R2" s="144"/>
    </row>
    <row r="3" spans="1:18" ht="142.5" customHeight="1">
      <c r="A3" s="84" t="s">
        <v>422</v>
      </c>
      <c r="B3" s="39" t="s">
        <v>423</v>
      </c>
      <c r="C3" s="40" t="s">
        <v>424</v>
      </c>
      <c r="D3" s="40" t="s">
        <v>425</v>
      </c>
      <c r="E3" s="65" t="s">
        <v>426</v>
      </c>
      <c r="F3" s="41"/>
      <c r="L3" s="40" t="s">
        <v>424</v>
      </c>
      <c r="M3" s="64" t="s">
        <v>427</v>
      </c>
      <c r="N3" s="64"/>
      <c r="O3" s="64"/>
      <c r="P3" s="64"/>
      <c r="Q3" s="64"/>
      <c r="R3" s="64"/>
    </row>
    <row r="4" spans="1:18" ht="90" customHeight="1">
      <c r="A4" s="39" t="s">
        <v>428</v>
      </c>
      <c r="B4" s="80"/>
      <c r="C4" s="40" t="s">
        <v>429</v>
      </c>
      <c r="D4" s="40" t="s">
        <v>430</v>
      </c>
      <c r="E4" s="26"/>
      <c r="F4" s="29"/>
      <c r="L4" s="40" t="s">
        <v>431</v>
      </c>
      <c r="M4" s="64" t="s">
        <v>432</v>
      </c>
      <c r="N4" s="64"/>
      <c r="O4" s="64"/>
      <c r="P4" s="64"/>
      <c r="Q4" s="64"/>
      <c r="R4" s="64"/>
    </row>
    <row r="5" spans="1:18" ht="90" customHeight="1">
      <c r="A5" s="39" t="s">
        <v>433</v>
      </c>
      <c r="B5" s="81"/>
      <c r="C5" s="40" t="s">
        <v>431</v>
      </c>
      <c r="D5" s="40"/>
      <c r="E5" s="29"/>
      <c r="F5" s="26"/>
      <c r="L5" s="40" t="s">
        <v>434</v>
      </c>
      <c r="M5" s="64" t="s">
        <v>435</v>
      </c>
      <c r="N5" s="64"/>
      <c r="O5" s="64"/>
      <c r="P5" s="64"/>
      <c r="Q5" s="64"/>
      <c r="R5" s="64"/>
    </row>
    <row r="6" spans="1:18" ht="90" customHeight="1">
      <c r="A6" s="24"/>
      <c r="B6" s="82"/>
      <c r="C6" s="40" t="s">
        <v>434</v>
      </c>
      <c r="D6" s="40"/>
      <c r="E6" s="26"/>
      <c r="F6" s="18"/>
      <c r="L6" s="40" t="s">
        <v>429</v>
      </c>
      <c r="M6" s="64"/>
      <c r="N6" s="64"/>
      <c r="O6" s="64"/>
      <c r="P6" s="64"/>
      <c r="Q6" s="64"/>
      <c r="R6" s="64"/>
    </row>
    <row r="7" spans="1:18" ht="90" customHeight="1">
      <c r="A7" s="27"/>
      <c r="B7" s="31"/>
      <c r="C7" s="40"/>
      <c r="D7" s="40"/>
      <c r="E7" s="29"/>
      <c r="F7" s="19"/>
      <c r="L7" s="40" t="s">
        <v>436</v>
      </c>
      <c r="M7" s="64"/>
      <c r="N7" s="64"/>
      <c r="O7" s="64"/>
      <c r="P7" s="64"/>
      <c r="Q7" s="64"/>
      <c r="R7" s="64"/>
    </row>
    <row r="8" spans="1:18" ht="90" customHeight="1">
      <c r="A8" s="24"/>
      <c r="B8" s="30"/>
      <c r="C8" s="40"/>
      <c r="D8" s="40"/>
      <c r="E8" s="26"/>
      <c r="F8" s="18"/>
      <c r="L8" s="40" t="s">
        <v>430</v>
      </c>
      <c r="M8" s="64" t="s">
        <v>437</v>
      </c>
      <c r="N8" s="64"/>
      <c r="O8" s="64"/>
      <c r="P8" s="64"/>
      <c r="Q8" s="64"/>
      <c r="R8" s="64"/>
    </row>
    <row r="9" spans="1:18" ht="79.900000000000006" customHeight="1">
      <c r="A9" s="13"/>
      <c r="B9" s="13"/>
      <c r="C9" s="15"/>
      <c r="D9" s="15"/>
      <c r="E9" s="17"/>
      <c r="F9" s="17"/>
      <c r="L9" s="33"/>
      <c r="M9" s="64"/>
      <c r="N9" s="64"/>
      <c r="O9" s="64"/>
      <c r="P9" s="64"/>
      <c r="Q9" s="64"/>
      <c r="R9" s="64"/>
    </row>
    <row r="10" spans="1:18" ht="79.900000000000006" customHeight="1">
      <c r="A10" s="13"/>
      <c r="B10" s="14"/>
      <c r="C10" s="15"/>
      <c r="D10" s="16"/>
      <c r="E10" s="17"/>
      <c r="F10" s="18"/>
      <c r="L10" s="34"/>
      <c r="M10" s="64"/>
      <c r="N10" s="64"/>
      <c r="O10" s="64"/>
      <c r="P10" s="64"/>
      <c r="Q10" s="64"/>
      <c r="R10" s="64"/>
    </row>
    <row r="11" spans="1:18" ht="79.900000000000006" customHeight="1">
      <c r="A11" s="13"/>
      <c r="B11" s="13"/>
      <c r="C11" s="15"/>
      <c r="D11" s="15"/>
      <c r="E11" s="17"/>
      <c r="F11" s="17"/>
      <c r="L11" s="33"/>
      <c r="M11" s="64"/>
      <c r="N11" s="64"/>
      <c r="O11" s="64"/>
      <c r="P11" s="64"/>
      <c r="Q11" s="64"/>
      <c r="R11" s="64"/>
    </row>
    <row r="12" spans="1:18" ht="79.900000000000006" customHeight="1">
      <c r="A12" s="13"/>
      <c r="B12" s="14"/>
      <c r="C12" s="15"/>
      <c r="D12" s="16"/>
      <c r="E12" s="17"/>
      <c r="F12" s="18"/>
      <c r="L12" s="34"/>
      <c r="M12" s="64"/>
      <c r="N12" s="64"/>
      <c r="O12" s="64"/>
      <c r="P12" s="64"/>
      <c r="Q12" s="64"/>
      <c r="R12" s="64"/>
    </row>
    <row r="13" spans="1:18" ht="79.900000000000006" customHeight="1">
      <c r="A13" s="13"/>
      <c r="B13" s="13"/>
      <c r="C13" s="15"/>
      <c r="D13" s="15"/>
      <c r="E13" s="17"/>
      <c r="F13" s="17"/>
      <c r="L13" s="33"/>
      <c r="M13" s="64"/>
      <c r="N13" s="64"/>
      <c r="O13" s="64"/>
      <c r="P13" s="64"/>
      <c r="Q13" s="64"/>
      <c r="R13" s="64"/>
    </row>
    <row r="23" spans="1:2" ht="10.5" customHeight="1"/>
    <row r="24" spans="1:2" ht="26.25" customHeight="1">
      <c r="A24" s="94" t="s">
        <v>122</v>
      </c>
      <c r="B24" s="88"/>
    </row>
    <row r="25" spans="1:2" ht="20.25" customHeight="1">
      <c r="A25" s="87">
        <v>7</v>
      </c>
      <c r="B25" s="95" t="s">
        <v>376</v>
      </c>
    </row>
    <row r="26" spans="1:2" ht="20.25" customHeight="1">
      <c r="A26" s="87">
        <v>7</v>
      </c>
      <c r="B26" s="95" t="s">
        <v>123</v>
      </c>
    </row>
    <row r="27" spans="1:2" ht="20.25" customHeight="1">
      <c r="A27" s="87">
        <v>7</v>
      </c>
      <c r="B27" s="95" t="s">
        <v>124</v>
      </c>
    </row>
    <row r="28" spans="1:2" ht="20.25" customHeight="1">
      <c r="A28" s="87">
        <v>5</v>
      </c>
      <c r="B28" s="95" t="s">
        <v>125</v>
      </c>
    </row>
    <row r="29" spans="1:2" ht="20.25" customHeight="1">
      <c r="A29" s="87">
        <v>6</v>
      </c>
      <c r="B29" s="95" t="s">
        <v>84</v>
      </c>
    </row>
    <row r="30" spans="1:2" ht="20.25" customHeight="1">
      <c r="A30" s="87"/>
      <c r="B30" s="95" t="s">
        <v>314</v>
      </c>
    </row>
    <row r="31" spans="1:2" ht="20.25" customHeight="1">
      <c r="A31" s="87">
        <v>7</v>
      </c>
      <c r="B31" s="95" t="s">
        <v>127</v>
      </c>
    </row>
    <row r="32" spans="1:2" ht="20.25" customHeight="1">
      <c r="A32" s="87">
        <v>7</v>
      </c>
      <c r="B32" s="95" t="s">
        <v>181</v>
      </c>
    </row>
    <row r="33" spans="1:2" ht="20.25" customHeight="1">
      <c r="A33" s="87">
        <v>6</v>
      </c>
      <c r="B33" s="95" t="s">
        <v>129</v>
      </c>
    </row>
    <row r="34" spans="1:2" ht="20.25" customHeight="1">
      <c r="A34" s="87">
        <v>9</v>
      </c>
      <c r="B34" s="95" t="s">
        <v>130</v>
      </c>
    </row>
    <row r="35" spans="1:2" ht="20.25" customHeight="1">
      <c r="A35" s="87">
        <v>7</v>
      </c>
      <c r="B35" s="95" t="s">
        <v>315</v>
      </c>
    </row>
    <row r="36" spans="1:2" ht="20.25" customHeight="1">
      <c r="A36" s="87"/>
      <c r="B36" s="95" t="s">
        <v>316</v>
      </c>
    </row>
    <row r="37" spans="1:2" ht="20.25" customHeight="1">
      <c r="A37" s="87">
        <v>4</v>
      </c>
      <c r="B37" s="95" t="s">
        <v>317</v>
      </c>
    </row>
    <row r="38" spans="1:2" ht="20.25" customHeight="1">
      <c r="A38" s="87">
        <v>5</v>
      </c>
      <c r="B38" s="95" t="s">
        <v>152</v>
      </c>
    </row>
    <row r="39" spans="1:2" ht="20.25" customHeight="1">
      <c r="A39" s="93">
        <f>SUM(A25:A38) / (14-COUNTBLANK(A25:A38))</f>
        <v>6.416666666666667</v>
      </c>
      <c r="B39" s="95" t="s">
        <v>153</v>
      </c>
    </row>
    <row r="40" spans="1:2" ht="20.25" customHeight="1">
      <c r="A40" s="92">
        <v>10</v>
      </c>
    </row>
    <row r="41" spans="1:2" ht="15.75">
      <c r="A41" s="91"/>
    </row>
  </sheetData>
  <mergeCells count="5">
    <mergeCell ref="A1:F1"/>
    <mergeCell ref="L1:R2"/>
    <mergeCell ref="A2:B2"/>
    <mergeCell ref="C2:D2"/>
    <mergeCell ref="E2:F2"/>
  </mergeCells>
  <conditionalFormatting sqref="A25:A40">
    <cfRule type="iconSet" priority="2">
      <iconSet iconSet="5Arrows">
        <cfvo type="percent" val="0"/>
        <cfvo type="percent" val="20"/>
        <cfvo type="percent" val="40"/>
        <cfvo type="percent" val="60"/>
        <cfvo type="percent" val="80"/>
      </iconSet>
    </cfRule>
  </conditionalFormatting>
  <conditionalFormatting sqref="A25:A4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FB62F-474E-442F-8F1F-9A638FF9E00E}">
  <dimension ref="A1:R41"/>
  <sheetViews>
    <sheetView tabSelected="1" topLeftCell="F1" zoomScaleNormal="100" workbookViewId="0">
      <selection activeCell="K2" sqref="K2"/>
    </sheetView>
  </sheetViews>
  <sheetFormatPr defaultRowHeight="14.25"/>
  <cols>
    <col min="1" max="6" width="30.75" customWidth="1"/>
    <col min="10" max="10" width="0.5" customWidth="1"/>
    <col min="11" max="11" width="32.875" customWidth="1"/>
    <col min="12" max="12" width="33.75" customWidth="1"/>
    <col min="13" max="13" width="34" customWidth="1"/>
    <col min="14" max="14" width="30.75" customWidth="1"/>
    <col min="15" max="18" width="25.75" customWidth="1"/>
  </cols>
  <sheetData>
    <row r="1" spans="1:18" ht="35.450000000000003" customHeight="1">
      <c r="A1" s="120" t="s">
        <v>438</v>
      </c>
      <c r="B1" s="121"/>
      <c r="C1" s="121"/>
      <c r="D1" s="121"/>
      <c r="E1" s="121"/>
      <c r="F1" s="122"/>
      <c r="K1" s="109"/>
      <c r="L1" s="143" t="s">
        <v>1</v>
      </c>
      <c r="M1" s="144"/>
      <c r="N1" s="144"/>
      <c r="O1" s="144"/>
      <c r="P1" s="144"/>
      <c r="Q1" s="144"/>
      <c r="R1" s="144"/>
    </row>
    <row r="2" spans="1:18" ht="44.45" customHeight="1">
      <c r="A2" s="148" t="s">
        <v>2</v>
      </c>
      <c r="B2" s="149"/>
      <c r="C2" s="125" t="s">
        <v>3</v>
      </c>
      <c r="D2" s="126"/>
      <c r="E2" s="127" t="s">
        <v>4</v>
      </c>
      <c r="F2" s="128"/>
      <c r="K2" s="110" t="s">
        <v>439</v>
      </c>
      <c r="L2" s="143"/>
      <c r="M2" s="144"/>
      <c r="N2" s="144"/>
      <c r="O2" s="144"/>
      <c r="P2" s="144"/>
      <c r="Q2" s="144"/>
      <c r="R2" s="144"/>
    </row>
    <row r="3" spans="1:18" ht="90" customHeight="1">
      <c r="A3" s="39" t="s">
        <v>440</v>
      </c>
      <c r="B3" s="39" t="s">
        <v>441</v>
      </c>
      <c r="C3" s="40" t="s">
        <v>442</v>
      </c>
      <c r="D3" s="40" t="s">
        <v>443</v>
      </c>
      <c r="E3" s="65" t="s">
        <v>444</v>
      </c>
      <c r="F3" s="41"/>
      <c r="K3" s="111" t="s">
        <v>84</v>
      </c>
      <c r="L3" s="103" t="s">
        <v>445</v>
      </c>
      <c r="M3" s="64" t="s">
        <v>446</v>
      </c>
      <c r="N3" s="64"/>
      <c r="O3" s="64"/>
      <c r="P3" s="64"/>
      <c r="Q3" s="64"/>
      <c r="R3" s="64"/>
    </row>
    <row r="4" spans="1:18" ht="90" customHeight="1">
      <c r="A4" s="39" t="s">
        <v>447</v>
      </c>
      <c r="B4" s="39" t="s">
        <v>448</v>
      </c>
      <c r="C4" s="103" t="s">
        <v>449</v>
      </c>
      <c r="D4" s="103" t="s">
        <v>445</v>
      </c>
      <c r="E4" s="65" t="s">
        <v>450</v>
      </c>
      <c r="F4" s="29"/>
      <c r="K4" s="111" t="s">
        <v>451</v>
      </c>
      <c r="L4" s="40" t="s">
        <v>452</v>
      </c>
      <c r="M4" s="64" t="s">
        <v>453</v>
      </c>
      <c r="N4" s="64"/>
      <c r="O4" s="64"/>
      <c r="P4" s="64"/>
      <c r="Q4" s="64"/>
      <c r="R4" s="64"/>
    </row>
    <row r="5" spans="1:18" ht="90" customHeight="1">
      <c r="A5" s="39" t="s">
        <v>454</v>
      </c>
      <c r="B5" s="81"/>
      <c r="C5" s="40" t="s">
        <v>455</v>
      </c>
      <c r="D5" s="103" t="s">
        <v>456</v>
      </c>
      <c r="E5" s="65" t="s">
        <v>457</v>
      </c>
      <c r="F5" s="26"/>
      <c r="K5" s="111" t="s">
        <v>152</v>
      </c>
      <c r="L5" s="40" t="s">
        <v>455</v>
      </c>
      <c r="M5" s="64" t="s">
        <v>458</v>
      </c>
      <c r="N5" s="64" t="s">
        <v>459</v>
      </c>
      <c r="O5" s="64"/>
      <c r="P5" s="64"/>
      <c r="Q5" s="64"/>
      <c r="R5" s="64"/>
    </row>
    <row r="6" spans="1:18" ht="90" customHeight="1">
      <c r="A6" s="24"/>
      <c r="B6" s="82"/>
      <c r="C6" s="40" t="s">
        <v>460</v>
      </c>
      <c r="D6" s="40" t="s">
        <v>461</v>
      </c>
      <c r="E6" s="26"/>
      <c r="F6" s="18"/>
      <c r="K6" s="88"/>
      <c r="L6" s="103" t="s">
        <v>460</v>
      </c>
      <c r="M6" s="64"/>
      <c r="N6" s="64"/>
      <c r="O6" s="64"/>
      <c r="P6" s="64"/>
      <c r="Q6" s="64"/>
      <c r="R6" s="64"/>
    </row>
    <row r="7" spans="1:18" ht="90" customHeight="1">
      <c r="A7" s="27"/>
      <c r="B7" s="31"/>
      <c r="C7" s="28" t="s">
        <v>462</v>
      </c>
      <c r="D7" s="25" t="s">
        <v>463</v>
      </c>
      <c r="E7" s="29"/>
      <c r="F7" s="19"/>
      <c r="K7" s="111" t="s">
        <v>125</v>
      </c>
      <c r="L7" s="40" t="s">
        <v>461</v>
      </c>
      <c r="M7" s="64" t="s">
        <v>464</v>
      </c>
      <c r="N7" s="64"/>
      <c r="O7" s="64"/>
      <c r="P7" s="64"/>
      <c r="Q7" s="64"/>
      <c r="R7" s="64"/>
    </row>
    <row r="8" spans="1:18" ht="90" customHeight="1">
      <c r="A8" s="24"/>
      <c r="B8" s="30"/>
      <c r="C8" s="103" t="s">
        <v>465</v>
      </c>
      <c r="D8" s="25"/>
      <c r="E8" s="26"/>
      <c r="F8" s="18"/>
      <c r="K8" s="88"/>
      <c r="L8" s="28"/>
      <c r="M8" s="64"/>
      <c r="N8" s="64"/>
      <c r="O8" s="64"/>
      <c r="P8" s="64"/>
      <c r="Q8" s="64"/>
      <c r="R8" s="64"/>
    </row>
    <row r="9" spans="1:18" ht="79.900000000000006" customHeight="1">
      <c r="A9" s="13"/>
      <c r="B9" s="13"/>
      <c r="C9" s="15"/>
      <c r="D9" s="15"/>
      <c r="E9" s="17"/>
      <c r="F9" s="17"/>
      <c r="K9" s="111" t="s">
        <v>124</v>
      </c>
      <c r="L9" s="65" t="s">
        <v>444</v>
      </c>
      <c r="M9" s="64" t="s">
        <v>466</v>
      </c>
      <c r="N9" s="64" t="s">
        <v>467</v>
      </c>
      <c r="O9" s="64" t="s">
        <v>468</v>
      </c>
      <c r="P9" s="64"/>
      <c r="Q9" s="64"/>
      <c r="R9" s="64"/>
    </row>
    <row r="10" spans="1:18" ht="79.900000000000006" customHeight="1">
      <c r="A10" s="13"/>
      <c r="B10" s="14"/>
      <c r="C10" s="15"/>
      <c r="D10" s="16"/>
      <c r="E10" s="17"/>
      <c r="F10" s="18"/>
      <c r="K10" s="111" t="s">
        <v>316</v>
      </c>
      <c r="L10" s="65" t="s">
        <v>469</v>
      </c>
      <c r="M10" s="64" t="s">
        <v>470</v>
      </c>
      <c r="N10" s="64"/>
      <c r="O10" s="64"/>
      <c r="P10" s="64"/>
      <c r="Q10" s="64"/>
      <c r="R10" s="64"/>
    </row>
    <row r="11" spans="1:18" ht="79.900000000000006" customHeight="1">
      <c r="A11" s="13"/>
      <c r="B11" s="13"/>
      <c r="C11" s="15"/>
      <c r="D11" s="15"/>
      <c r="E11" s="17"/>
      <c r="F11" s="17"/>
      <c r="K11" s="88"/>
      <c r="L11" s="65" t="s">
        <v>450</v>
      </c>
      <c r="M11" s="64"/>
      <c r="N11" s="64"/>
      <c r="O11" s="64"/>
      <c r="P11" s="64"/>
      <c r="Q11" s="64"/>
      <c r="R11" s="64"/>
    </row>
    <row r="12" spans="1:18" ht="79.900000000000006" customHeight="1">
      <c r="A12" s="13"/>
      <c r="B12" s="14"/>
      <c r="C12" s="15"/>
      <c r="D12" s="16"/>
      <c r="E12" s="17"/>
      <c r="F12" s="18"/>
      <c r="K12" s="88"/>
      <c r="L12" s="65" t="s">
        <v>471</v>
      </c>
      <c r="M12" s="64"/>
      <c r="N12" s="64"/>
      <c r="O12" s="64"/>
      <c r="P12" s="64"/>
      <c r="Q12" s="64"/>
      <c r="R12" s="64"/>
    </row>
    <row r="13" spans="1:18" ht="79.900000000000006" customHeight="1">
      <c r="A13" s="13"/>
      <c r="B13" s="13"/>
      <c r="C13" s="15"/>
      <c r="D13" s="15"/>
      <c r="E13" s="17"/>
      <c r="F13" s="17"/>
      <c r="K13" s="88"/>
      <c r="L13" s="33"/>
      <c r="M13" s="64"/>
      <c r="N13" s="64"/>
      <c r="O13" s="64"/>
      <c r="P13" s="64"/>
      <c r="Q13" s="64"/>
      <c r="R13" s="64"/>
    </row>
    <row r="23" spans="1:2" ht="10.5" customHeight="1"/>
    <row r="24" spans="1:2" ht="26.25" customHeight="1">
      <c r="A24" s="94" t="s">
        <v>122</v>
      </c>
      <c r="B24" s="88"/>
    </row>
    <row r="25" spans="1:2" ht="20.25" customHeight="1">
      <c r="A25" s="87"/>
      <c r="B25" s="95" t="s">
        <v>376</v>
      </c>
    </row>
    <row r="26" spans="1:2" ht="20.25" customHeight="1">
      <c r="A26" s="87">
        <v>4</v>
      </c>
      <c r="B26" s="95" t="s">
        <v>123</v>
      </c>
    </row>
    <row r="27" spans="1:2" ht="20.25" customHeight="1">
      <c r="A27" s="87">
        <v>7</v>
      </c>
      <c r="B27" s="95" t="s">
        <v>124</v>
      </c>
    </row>
    <row r="28" spans="1:2" ht="20.25" customHeight="1">
      <c r="A28" s="87">
        <v>3</v>
      </c>
      <c r="B28" s="95" t="s">
        <v>125</v>
      </c>
    </row>
    <row r="29" spans="1:2" ht="20.25" customHeight="1">
      <c r="A29" s="87">
        <v>5</v>
      </c>
      <c r="B29" s="95" t="s">
        <v>84</v>
      </c>
    </row>
    <row r="30" spans="1:2" ht="20.25" customHeight="1">
      <c r="A30" s="87">
        <v>7</v>
      </c>
      <c r="B30" s="95" t="s">
        <v>314</v>
      </c>
    </row>
    <row r="31" spans="1:2" ht="20.25" customHeight="1">
      <c r="A31" s="87">
        <v>7</v>
      </c>
      <c r="B31" s="95" t="s">
        <v>127</v>
      </c>
    </row>
    <row r="32" spans="1:2" ht="20.25" customHeight="1">
      <c r="A32" s="87">
        <v>7</v>
      </c>
      <c r="B32" s="95" t="s">
        <v>181</v>
      </c>
    </row>
    <row r="33" spans="1:2" ht="20.25" customHeight="1">
      <c r="A33" s="87"/>
      <c r="B33" s="95" t="s">
        <v>129</v>
      </c>
    </row>
    <row r="34" spans="1:2" ht="20.25" customHeight="1">
      <c r="A34" s="87"/>
      <c r="B34" s="95" t="s">
        <v>130</v>
      </c>
    </row>
    <row r="35" spans="1:2" ht="20.25" customHeight="1">
      <c r="A35" s="87">
        <v>7</v>
      </c>
      <c r="B35" s="95" t="s">
        <v>315</v>
      </c>
    </row>
    <row r="36" spans="1:2" ht="20.25" customHeight="1">
      <c r="A36" s="87">
        <v>6</v>
      </c>
      <c r="B36" s="95" t="s">
        <v>316</v>
      </c>
    </row>
    <row r="37" spans="1:2" ht="20.25" customHeight="1">
      <c r="A37" s="87"/>
      <c r="B37" s="95" t="s">
        <v>317</v>
      </c>
    </row>
    <row r="38" spans="1:2" ht="20.25" customHeight="1">
      <c r="A38" s="87">
        <v>7</v>
      </c>
      <c r="B38" s="95" t="s">
        <v>152</v>
      </c>
    </row>
    <row r="39" spans="1:2" ht="20.25" customHeight="1">
      <c r="A39" s="93">
        <f>SUM(A25:A38) / (14-COUNTBLANK(A25:A38))</f>
        <v>6</v>
      </c>
      <c r="B39" s="95" t="s">
        <v>153</v>
      </c>
    </row>
    <row r="40" spans="1:2" ht="20.25" customHeight="1">
      <c r="A40" s="92">
        <v>10</v>
      </c>
    </row>
    <row r="41" spans="1:2" ht="15.75">
      <c r="A41" s="91"/>
    </row>
  </sheetData>
  <mergeCells count="5">
    <mergeCell ref="A1:F1"/>
    <mergeCell ref="L1:R2"/>
    <mergeCell ref="A2:B2"/>
    <mergeCell ref="C2:D2"/>
    <mergeCell ref="E2:F2"/>
  </mergeCells>
  <conditionalFormatting sqref="A25:A40">
    <cfRule type="iconSet" priority="2">
      <iconSet iconSet="5Arrows">
        <cfvo type="percent" val="0"/>
        <cfvo type="percent" val="20"/>
        <cfvo type="percent" val="40"/>
        <cfvo type="percent" val="60"/>
        <cfvo type="percent" val="80"/>
      </iconSet>
    </cfRule>
  </conditionalFormatting>
  <conditionalFormatting sqref="A25:A4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C10D6-0615-4C27-8328-6F8C49BF72E0}">
  <dimension ref="A1:R41"/>
  <sheetViews>
    <sheetView zoomScaleNormal="100" workbookViewId="0">
      <selection activeCell="K1" sqref="K1:K2"/>
    </sheetView>
  </sheetViews>
  <sheetFormatPr defaultRowHeight="14.25"/>
  <cols>
    <col min="1" max="6" width="30.75" customWidth="1"/>
    <col min="10" max="10" width="0.5" customWidth="1"/>
    <col min="11" max="11" width="32.875" customWidth="1"/>
    <col min="12" max="12" width="33.75" customWidth="1"/>
    <col min="13" max="13" width="34" customWidth="1"/>
    <col min="14" max="14" width="30.75" customWidth="1"/>
    <col min="15" max="18" width="25.75" customWidth="1"/>
  </cols>
  <sheetData>
    <row r="1" spans="1:18" ht="35.450000000000003" customHeight="1">
      <c r="A1" s="120" t="s">
        <v>438</v>
      </c>
      <c r="B1" s="121"/>
      <c r="C1" s="121"/>
      <c r="D1" s="121"/>
      <c r="E1" s="121"/>
      <c r="F1" s="122"/>
      <c r="K1" s="156" t="s">
        <v>439</v>
      </c>
      <c r="L1" s="143" t="s">
        <v>1</v>
      </c>
      <c r="M1" s="144"/>
      <c r="N1" s="144"/>
      <c r="O1" s="144"/>
      <c r="P1" s="144"/>
      <c r="Q1" s="144"/>
      <c r="R1" s="144"/>
    </row>
    <row r="2" spans="1:18" ht="44.45" customHeight="1">
      <c r="A2" s="148" t="s">
        <v>2</v>
      </c>
      <c r="B2" s="149"/>
      <c r="C2" s="125" t="s">
        <v>3</v>
      </c>
      <c r="D2" s="126"/>
      <c r="E2" s="127" t="s">
        <v>4</v>
      </c>
      <c r="F2" s="128"/>
      <c r="K2" s="156"/>
      <c r="L2" s="143"/>
      <c r="M2" s="144"/>
      <c r="N2" s="144"/>
      <c r="O2" s="144"/>
      <c r="P2" s="144"/>
      <c r="Q2" s="144"/>
      <c r="R2" s="144"/>
    </row>
    <row r="3" spans="1:18" ht="90" customHeight="1">
      <c r="A3" s="39" t="s">
        <v>472</v>
      </c>
      <c r="B3" s="39" t="s">
        <v>473</v>
      </c>
      <c r="C3" s="103" t="s">
        <v>474</v>
      </c>
      <c r="D3" s="103" t="s">
        <v>475</v>
      </c>
      <c r="E3" s="65"/>
      <c r="F3" s="41"/>
      <c r="K3" s="84" t="s">
        <v>125</v>
      </c>
      <c r="L3" s="40" t="s">
        <v>476</v>
      </c>
      <c r="M3" s="64" t="s">
        <v>477</v>
      </c>
      <c r="N3" s="64"/>
      <c r="O3" s="64"/>
      <c r="P3" s="64"/>
      <c r="Q3" s="64"/>
      <c r="R3" s="64"/>
    </row>
    <row r="4" spans="1:18" ht="90" customHeight="1">
      <c r="A4" s="39" t="s">
        <v>478</v>
      </c>
      <c r="B4" s="84" t="s">
        <v>479</v>
      </c>
      <c r="C4" s="40" t="s">
        <v>480</v>
      </c>
      <c r="D4" s="40" t="s">
        <v>476</v>
      </c>
      <c r="E4" s="65"/>
      <c r="F4" s="29"/>
      <c r="K4" s="84" t="s">
        <v>84</v>
      </c>
      <c r="L4" s="40" t="s">
        <v>481</v>
      </c>
      <c r="M4" s="64" t="s">
        <v>482</v>
      </c>
      <c r="N4" s="64"/>
      <c r="O4" s="64"/>
      <c r="P4" s="64"/>
      <c r="Q4" s="64"/>
      <c r="R4" s="64"/>
    </row>
    <row r="5" spans="1:18" ht="90" customHeight="1">
      <c r="A5" s="39" t="s">
        <v>483</v>
      </c>
      <c r="B5" s="39" t="s">
        <v>484</v>
      </c>
      <c r="C5" s="103" t="s">
        <v>485</v>
      </c>
      <c r="D5" s="40" t="s">
        <v>481</v>
      </c>
      <c r="E5" s="65"/>
      <c r="F5" s="26"/>
      <c r="K5" s="84" t="s">
        <v>486</v>
      </c>
      <c r="L5" s="103" t="s">
        <v>487</v>
      </c>
      <c r="M5" s="64" t="s">
        <v>488</v>
      </c>
      <c r="N5" s="64"/>
      <c r="O5" s="64"/>
      <c r="P5" s="64"/>
      <c r="Q5" s="64"/>
      <c r="R5" s="64"/>
    </row>
    <row r="6" spans="1:18" ht="90" customHeight="1">
      <c r="A6" s="24"/>
      <c r="B6" s="82"/>
      <c r="C6" s="40" t="s">
        <v>489</v>
      </c>
      <c r="D6" s="40" t="s">
        <v>487</v>
      </c>
      <c r="E6" s="26"/>
      <c r="F6" s="18"/>
      <c r="K6" s="84"/>
      <c r="L6" s="103" t="s">
        <v>489</v>
      </c>
      <c r="M6" s="64" t="s">
        <v>490</v>
      </c>
      <c r="N6" s="64" t="s">
        <v>491</v>
      </c>
      <c r="O6" s="64"/>
      <c r="P6" s="64"/>
      <c r="Q6" s="64"/>
      <c r="R6" s="64"/>
    </row>
    <row r="7" spans="1:18" ht="90" customHeight="1">
      <c r="A7" s="27"/>
      <c r="B7" s="31"/>
      <c r="C7" s="40" t="s">
        <v>492</v>
      </c>
      <c r="D7" s="40" t="s">
        <v>493</v>
      </c>
      <c r="E7" s="29"/>
      <c r="F7" s="19"/>
      <c r="K7" s="84" t="s">
        <v>152</v>
      </c>
      <c r="L7" s="40" t="s">
        <v>494</v>
      </c>
      <c r="M7" s="64" t="s">
        <v>495</v>
      </c>
      <c r="N7" s="64"/>
      <c r="O7" s="64"/>
      <c r="P7" s="64"/>
      <c r="Q7" s="64"/>
      <c r="R7" s="64"/>
    </row>
    <row r="8" spans="1:18" ht="90" customHeight="1">
      <c r="A8" s="24"/>
      <c r="B8" s="30"/>
      <c r="C8" s="97" t="s">
        <v>496</v>
      </c>
      <c r="D8" s="25"/>
      <c r="E8" s="26"/>
      <c r="F8" s="18"/>
      <c r="K8" s="84"/>
      <c r="L8" s="103" t="s">
        <v>493</v>
      </c>
      <c r="M8" s="64" t="s">
        <v>497</v>
      </c>
      <c r="N8" s="64"/>
      <c r="O8" s="64"/>
      <c r="P8" s="64"/>
      <c r="Q8" s="64"/>
      <c r="R8" s="64"/>
    </row>
    <row r="9" spans="1:18" ht="79.900000000000006" customHeight="1">
      <c r="A9" s="13"/>
      <c r="B9" s="13"/>
      <c r="C9" s="40" t="s">
        <v>498</v>
      </c>
      <c r="D9" s="15"/>
      <c r="E9" s="17"/>
      <c r="F9" s="17"/>
      <c r="K9" s="84" t="s">
        <v>130</v>
      </c>
      <c r="L9" s="97" t="s">
        <v>496</v>
      </c>
      <c r="M9" s="64" t="s">
        <v>499</v>
      </c>
      <c r="N9" s="64"/>
      <c r="O9" s="64"/>
      <c r="P9" s="64"/>
      <c r="Q9" s="64"/>
      <c r="R9" s="64"/>
    </row>
    <row r="10" spans="1:18" ht="79.900000000000006" customHeight="1">
      <c r="A10" s="13"/>
      <c r="B10" s="14"/>
      <c r="C10" s="97"/>
      <c r="D10" s="16"/>
      <c r="E10" s="17"/>
      <c r="F10" s="18"/>
      <c r="K10" s="84" t="s">
        <v>152</v>
      </c>
      <c r="L10" s="40" t="s">
        <v>498</v>
      </c>
      <c r="M10" s="64" t="s">
        <v>500</v>
      </c>
      <c r="N10" s="64" t="s">
        <v>501</v>
      </c>
      <c r="O10" s="64"/>
      <c r="P10" s="64"/>
      <c r="Q10" s="64"/>
      <c r="R10" s="64"/>
    </row>
    <row r="11" spans="1:18" ht="79.900000000000006" customHeight="1">
      <c r="A11" s="13"/>
      <c r="B11" s="13"/>
      <c r="C11" s="15"/>
      <c r="D11" s="15"/>
      <c r="E11" s="17"/>
      <c r="F11" s="17"/>
      <c r="K11" s="84"/>
      <c r="L11" s="64"/>
      <c r="M11" s="64"/>
      <c r="N11" s="64"/>
      <c r="O11" s="64"/>
      <c r="P11" s="64"/>
      <c r="Q11" s="64"/>
      <c r="R11" s="64"/>
    </row>
    <row r="12" spans="1:18" ht="79.900000000000006" customHeight="1">
      <c r="A12" s="13"/>
      <c r="B12" s="14"/>
      <c r="C12" s="15"/>
      <c r="D12" s="16"/>
      <c r="E12" s="17"/>
      <c r="F12" s="18"/>
      <c r="K12" s="39"/>
      <c r="L12" s="64"/>
      <c r="M12" s="64"/>
      <c r="N12" s="64"/>
      <c r="O12" s="64"/>
      <c r="P12" s="64"/>
      <c r="Q12" s="64"/>
      <c r="R12" s="64"/>
    </row>
    <row r="13" spans="1:18" ht="79.900000000000006" customHeight="1">
      <c r="A13" s="13"/>
      <c r="B13" s="13"/>
      <c r="C13" s="15"/>
      <c r="D13" s="15"/>
      <c r="E13" s="17"/>
      <c r="F13" s="17"/>
      <c r="K13" s="39"/>
      <c r="L13" s="64"/>
      <c r="M13" s="64"/>
      <c r="N13" s="64"/>
      <c r="O13" s="64"/>
      <c r="P13" s="64"/>
      <c r="Q13" s="64"/>
      <c r="R13" s="64"/>
    </row>
    <row r="23" spans="1:2" ht="10.5" customHeight="1"/>
    <row r="24" spans="1:2" ht="26.25" customHeight="1">
      <c r="A24" s="94" t="s">
        <v>122</v>
      </c>
      <c r="B24" s="88"/>
    </row>
    <row r="25" spans="1:2" ht="20.25" customHeight="1">
      <c r="A25" s="87"/>
      <c r="B25" s="95" t="s">
        <v>376</v>
      </c>
    </row>
    <row r="26" spans="1:2" ht="20.25" customHeight="1">
      <c r="A26" s="87">
        <v>8</v>
      </c>
      <c r="B26" s="95" t="s">
        <v>123</v>
      </c>
    </row>
    <row r="27" spans="1:2" ht="20.25" customHeight="1">
      <c r="A27" s="87">
        <v>7</v>
      </c>
      <c r="B27" s="95" t="s">
        <v>124</v>
      </c>
    </row>
    <row r="28" spans="1:2" ht="20.25" customHeight="1">
      <c r="A28" s="87">
        <v>5</v>
      </c>
      <c r="B28" s="95" t="s">
        <v>125</v>
      </c>
    </row>
    <row r="29" spans="1:2" ht="20.25" customHeight="1">
      <c r="A29" s="87">
        <v>6</v>
      </c>
      <c r="B29" s="95" t="s">
        <v>84</v>
      </c>
    </row>
    <row r="30" spans="1:2" ht="20.25" customHeight="1">
      <c r="A30" s="87">
        <v>8</v>
      </c>
      <c r="B30" s="95" t="s">
        <v>314</v>
      </c>
    </row>
    <row r="31" spans="1:2" ht="20.25" customHeight="1">
      <c r="A31" s="87">
        <v>7</v>
      </c>
      <c r="B31" s="95" t="s">
        <v>127</v>
      </c>
    </row>
    <row r="32" spans="1:2" ht="20.25" customHeight="1">
      <c r="A32" s="87">
        <v>6</v>
      </c>
      <c r="B32" s="95" t="s">
        <v>181</v>
      </c>
    </row>
    <row r="33" spans="1:2" ht="20.25" customHeight="1">
      <c r="A33" s="87">
        <v>6</v>
      </c>
      <c r="B33" s="95" t="s">
        <v>129</v>
      </c>
    </row>
    <row r="34" spans="1:2" ht="20.25" customHeight="1">
      <c r="A34" s="87">
        <v>5</v>
      </c>
      <c r="B34" s="95" t="s">
        <v>130</v>
      </c>
    </row>
    <row r="35" spans="1:2" ht="20.25" customHeight="1">
      <c r="A35" s="87">
        <v>7</v>
      </c>
      <c r="B35" s="95" t="s">
        <v>315</v>
      </c>
    </row>
    <row r="36" spans="1:2" ht="20.25" customHeight="1">
      <c r="A36" s="87">
        <v>6</v>
      </c>
      <c r="B36" s="95" t="s">
        <v>316</v>
      </c>
    </row>
    <row r="37" spans="1:2" ht="20.25" customHeight="1">
      <c r="A37" s="87"/>
      <c r="B37" s="95" t="s">
        <v>317</v>
      </c>
    </row>
    <row r="38" spans="1:2" ht="20.25" customHeight="1">
      <c r="A38" s="87">
        <v>7</v>
      </c>
      <c r="B38" s="95" t="s">
        <v>152</v>
      </c>
    </row>
    <row r="39" spans="1:2" ht="20.25" customHeight="1">
      <c r="A39" s="93">
        <f>SUM(A25:A38) / (14-COUNTBLANK(A25:A38))</f>
        <v>6.5</v>
      </c>
      <c r="B39" s="95" t="s">
        <v>153</v>
      </c>
    </row>
    <row r="40" spans="1:2" ht="20.25" customHeight="1">
      <c r="A40" s="92">
        <v>10</v>
      </c>
    </row>
    <row r="41" spans="1:2" ht="15.75">
      <c r="A41" s="91"/>
    </row>
  </sheetData>
  <mergeCells count="6">
    <mergeCell ref="A1:F1"/>
    <mergeCell ref="L1:R2"/>
    <mergeCell ref="A2:B2"/>
    <mergeCell ref="C2:D2"/>
    <mergeCell ref="E2:F2"/>
    <mergeCell ref="K1:K2"/>
  </mergeCells>
  <conditionalFormatting sqref="A25:A40">
    <cfRule type="iconSet" priority="2">
      <iconSet iconSet="5Arrows">
        <cfvo type="percent" val="0"/>
        <cfvo type="percent" val="20"/>
        <cfvo type="percent" val="40"/>
        <cfvo type="percent" val="60"/>
        <cfvo type="percent" val="80"/>
      </iconSet>
    </cfRule>
  </conditionalFormatting>
  <conditionalFormatting sqref="A25:A4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CD857-37FD-4F8C-95EF-711616946C71}">
  <dimension ref="A1:R41"/>
  <sheetViews>
    <sheetView topLeftCell="A14" zoomScaleNormal="100" workbookViewId="0">
      <selection activeCell="A39" sqref="A39"/>
    </sheetView>
  </sheetViews>
  <sheetFormatPr defaultRowHeight="14.25"/>
  <cols>
    <col min="1" max="6" width="30.75" customWidth="1"/>
    <col min="10" max="10" width="0.5" customWidth="1"/>
    <col min="11" max="11" width="32.875" customWidth="1"/>
    <col min="12" max="12" width="33.75" customWidth="1"/>
    <col min="13" max="13" width="34" customWidth="1"/>
    <col min="14" max="14" width="30.75" customWidth="1"/>
    <col min="15" max="18" width="25.75" customWidth="1"/>
  </cols>
  <sheetData>
    <row r="1" spans="1:18" ht="35.450000000000003" customHeight="1">
      <c r="A1" s="120" t="s">
        <v>502</v>
      </c>
      <c r="B1" s="121"/>
      <c r="C1" s="121"/>
      <c r="D1" s="121"/>
      <c r="E1" s="121"/>
      <c r="F1" s="122"/>
      <c r="K1" s="156" t="s">
        <v>439</v>
      </c>
      <c r="L1" s="143" t="s">
        <v>1</v>
      </c>
      <c r="M1" s="144"/>
      <c r="N1" s="144"/>
      <c r="O1" s="144"/>
      <c r="P1" s="144"/>
      <c r="Q1" s="144"/>
      <c r="R1" s="144"/>
    </row>
    <row r="2" spans="1:18" ht="44.45" customHeight="1">
      <c r="A2" s="148" t="s">
        <v>2</v>
      </c>
      <c r="B2" s="149"/>
      <c r="C2" s="125" t="s">
        <v>3</v>
      </c>
      <c r="D2" s="126"/>
      <c r="E2" s="127" t="s">
        <v>4</v>
      </c>
      <c r="F2" s="128"/>
      <c r="K2" s="156"/>
      <c r="L2" s="143"/>
      <c r="M2" s="144"/>
      <c r="N2" s="144"/>
      <c r="O2" s="144"/>
      <c r="P2" s="144"/>
      <c r="Q2" s="144"/>
      <c r="R2" s="144"/>
    </row>
    <row r="3" spans="1:18" ht="90" customHeight="1">
      <c r="A3" s="39" t="s">
        <v>503</v>
      </c>
      <c r="B3" s="39" t="s">
        <v>504</v>
      </c>
      <c r="C3" s="40" t="s">
        <v>505</v>
      </c>
      <c r="D3" s="40" t="s">
        <v>506</v>
      </c>
      <c r="E3" s="65" t="s">
        <v>507</v>
      </c>
      <c r="F3" s="41"/>
      <c r="K3" s="84" t="s">
        <v>508</v>
      </c>
      <c r="L3" s="40" t="s">
        <v>505</v>
      </c>
      <c r="M3" s="64" t="s">
        <v>509</v>
      </c>
      <c r="N3" s="64" t="s">
        <v>510</v>
      </c>
      <c r="O3" s="64"/>
      <c r="P3" s="64"/>
      <c r="Q3" s="64"/>
      <c r="R3" s="64"/>
    </row>
    <row r="4" spans="1:18" ht="90" customHeight="1">
      <c r="A4" s="39" t="s">
        <v>511</v>
      </c>
      <c r="B4" s="39" t="s">
        <v>512</v>
      </c>
      <c r="C4" s="40" t="s">
        <v>513</v>
      </c>
      <c r="D4" s="40" t="s">
        <v>514</v>
      </c>
      <c r="E4" s="65" t="s">
        <v>515</v>
      </c>
      <c r="F4" s="29"/>
      <c r="K4" s="84" t="s">
        <v>516</v>
      </c>
      <c r="L4" s="40" t="s">
        <v>514</v>
      </c>
      <c r="M4" s="64" t="s">
        <v>517</v>
      </c>
      <c r="N4" s="64"/>
      <c r="O4" s="64"/>
      <c r="P4" s="64"/>
      <c r="Q4" s="64"/>
      <c r="R4" s="64"/>
    </row>
    <row r="5" spans="1:18" ht="90" customHeight="1">
      <c r="A5" s="39"/>
      <c r="B5" s="39" t="s">
        <v>518</v>
      </c>
      <c r="C5" s="112" t="s">
        <v>519</v>
      </c>
      <c r="D5" s="40" t="s">
        <v>520</v>
      </c>
      <c r="E5" s="113" t="s">
        <v>521</v>
      </c>
      <c r="F5" s="26"/>
      <c r="K5" s="84"/>
      <c r="L5" s="40" t="s">
        <v>513</v>
      </c>
      <c r="M5" s="64"/>
      <c r="N5" s="64" t="s">
        <v>510</v>
      </c>
      <c r="O5" s="64"/>
      <c r="P5" s="64"/>
      <c r="Q5" s="64"/>
      <c r="R5" s="64"/>
    </row>
    <row r="6" spans="1:18" ht="90" customHeight="1">
      <c r="A6" s="24"/>
      <c r="B6" s="82"/>
      <c r="C6" s="40"/>
      <c r="D6" s="40"/>
      <c r="E6" s="26"/>
      <c r="F6" s="18"/>
      <c r="K6" s="84" t="s">
        <v>508</v>
      </c>
      <c r="L6" s="40" t="s">
        <v>520</v>
      </c>
      <c r="M6" s="64" t="s">
        <v>522</v>
      </c>
      <c r="N6" s="64"/>
      <c r="O6" s="64"/>
      <c r="P6" s="64"/>
      <c r="Q6" s="64"/>
      <c r="R6" s="64"/>
    </row>
    <row r="7" spans="1:18" ht="90" customHeight="1">
      <c r="A7" s="27"/>
      <c r="B7" s="31"/>
      <c r="C7" s="40"/>
      <c r="D7" s="40"/>
      <c r="E7" s="29"/>
      <c r="F7" s="19"/>
      <c r="K7" s="84" t="s">
        <v>130</v>
      </c>
      <c r="L7" s="113" t="s">
        <v>521</v>
      </c>
      <c r="M7" s="64"/>
      <c r="N7" s="64"/>
      <c r="O7" s="64"/>
      <c r="P7" s="64"/>
      <c r="Q7" s="64"/>
      <c r="R7" s="64"/>
    </row>
    <row r="8" spans="1:18" ht="90" customHeight="1">
      <c r="A8" s="24"/>
      <c r="B8" s="30"/>
      <c r="C8" s="97"/>
      <c r="D8" s="25"/>
      <c r="E8" s="26"/>
      <c r="F8" s="18"/>
      <c r="K8" s="84" t="s">
        <v>125</v>
      </c>
      <c r="L8" s="65" t="s">
        <v>515</v>
      </c>
      <c r="M8" s="64" t="s">
        <v>523</v>
      </c>
      <c r="N8" s="64"/>
      <c r="O8" s="64"/>
      <c r="P8" s="64"/>
      <c r="Q8" s="64"/>
      <c r="R8" s="64"/>
    </row>
    <row r="9" spans="1:18" ht="79.900000000000006" customHeight="1">
      <c r="A9" s="13"/>
      <c r="B9" s="13"/>
      <c r="C9" s="40"/>
      <c r="D9" s="15"/>
      <c r="E9" s="17"/>
      <c r="F9" s="17"/>
      <c r="K9" s="84" t="s">
        <v>84</v>
      </c>
      <c r="L9" s="65" t="s">
        <v>507</v>
      </c>
      <c r="M9" s="64" t="s">
        <v>524</v>
      </c>
      <c r="N9" s="64"/>
      <c r="O9" s="64"/>
      <c r="P9" s="64"/>
      <c r="Q9" s="64"/>
      <c r="R9" s="64"/>
    </row>
    <row r="10" spans="1:18" ht="79.900000000000006" customHeight="1">
      <c r="A10" s="13"/>
      <c r="B10" s="14"/>
      <c r="C10" s="97"/>
      <c r="D10" s="16"/>
      <c r="E10" s="17"/>
      <c r="F10" s="18"/>
      <c r="K10" s="84"/>
      <c r="L10" s="40"/>
      <c r="M10" s="64"/>
      <c r="N10" s="64"/>
      <c r="O10" s="64"/>
      <c r="P10" s="64"/>
      <c r="Q10" s="64"/>
      <c r="R10" s="64"/>
    </row>
    <row r="11" spans="1:18" ht="79.900000000000006" customHeight="1">
      <c r="A11" s="13"/>
      <c r="B11" s="13"/>
      <c r="C11" s="15"/>
      <c r="D11" s="15"/>
      <c r="E11" s="17"/>
      <c r="F11" s="17"/>
      <c r="K11" s="84" t="s">
        <v>317</v>
      </c>
      <c r="L11" s="112" t="s">
        <v>519</v>
      </c>
      <c r="M11" s="64" t="s">
        <v>525</v>
      </c>
      <c r="N11" s="64"/>
      <c r="O11" s="64"/>
      <c r="P11" s="64"/>
      <c r="Q11" s="64"/>
      <c r="R11" s="64"/>
    </row>
    <row r="12" spans="1:18" ht="79.900000000000006" customHeight="1">
      <c r="A12" s="13"/>
      <c r="B12" s="14"/>
      <c r="C12" s="15"/>
      <c r="D12" s="16"/>
      <c r="E12" s="17"/>
      <c r="F12" s="18"/>
      <c r="K12" s="39"/>
      <c r="L12" s="64"/>
      <c r="M12" s="64"/>
      <c r="N12" s="64"/>
      <c r="O12" s="64"/>
      <c r="P12" s="64"/>
      <c r="Q12" s="64"/>
      <c r="R12" s="64"/>
    </row>
    <row r="13" spans="1:18" ht="79.900000000000006" customHeight="1">
      <c r="A13" s="13"/>
      <c r="B13" s="13"/>
      <c r="C13" s="15"/>
      <c r="D13" s="15"/>
      <c r="E13" s="17"/>
      <c r="F13" s="17"/>
      <c r="K13" s="39"/>
      <c r="L13" s="64"/>
      <c r="M13" s="64"/>
      <c r="N13" s="64"/>
      <c r="O13" s="64"/>
      <c r="P13" s="64"/>
      <c r="Q13" s="64"/>
      <c r="R13" s="64"/>
    </row>
    <row r="23" spans="1:2" ht="10.5" customHeight="1"/>
    <row r="24" spans="1:2" ht="26.25" customHeight="1">
      <c r="A24" s="94" t="s">
        <v>122</v>
      </c>
      <c r="B24" s="88"/>
    </row>
    <row r="25" spans="1:2" ht="20.25" customHeight="1">
      <c r="A25" s="87">
        <v>7</v>
      </c>
      <c r="B25" s="95" t="s">
        <v>376</v>
      </c>
    </row>
    <row r="26" spans="1:2" ht="20.25" customHeight="1">
      <c r="A26" s="87">
        <v>4</v>
      </c>
      <c r="B26" s="95" t="s">
        <v>123</v>
      </c>
    </row>
    <row r="27" spans="1:2" ht="20.25" customHeight="1">
      <c r="A27" s="87">
        <v>6</v>
      </c>
      <c r="B27" s="95" t="s">
        <v>124</v>
      </c>
    </row>
    <row r="28" spans="1:2" ht="20.25" customHeight="1">
      <c r="A28" s="87">
        <v>7</v>
      </c>
      <c r="B28" s="95" t="s">
        <v>125</v>
      </c>
    </row>
    <row r="29" spans="1:2" ht="20.25" customHeight="1">
      <c r="A29" s="87">
        <v>6</v>
      </c>
      <c r="B29" s="95" t="s">
        <v>84</v>
      </c>
    </row>
    <row r="30" spans="1:2" ht="20.25" customHeight="1">
      <c r="A30" s="87">
        <v>6</v>
      </c>
      <c r="B30" s="95" t="s">
        <v>314</v>
      </c>
    </row>
    <row r="31" spans="1:2" ht="20.25" customHeight="1">
      <c r="A31" s="87">
        <v>7</v>
      </c>
      <c r="B31" s="95" t="s">
        <v>127</v>
      </c>
    </row>
    <row r="32" spans="1:2" ht="20.25" customHeight="1">
      <c r="A32" s="87"/>
      <c r="B32" s="95" t="s">
        <v>181</v>
      </c>
    </row>
    <row r="33" spans="1:2" ht="20.25" customHeight="1">
      <c r="A33" s="87">
        <v>7</v>
      </c>
      <c r="B33" s="95" t="s">
        <v>129</v>
      </c>
    </row>
    <row r="34" spans="1:2" ht="20.25" customHeight="1">
      <c r="A34" s="87">
        <v>7</v>
      </c>
      <c r="B34" s="95" t="s">
        <v>130</v>
      </c>
    </row>
    <row r="35" spans="1:2" ht="20.25" customHeight="1">
      <c r="A35" s="87"/>
      <c r="B35" s="95" t="s">
        <v>315</v>
      </c>
    </row>
    <row r="36" spans="1:2" ht="20.25" customHeight="1">
      <c r="A36" s="87">
        <v>7</v>
      </c>
      <c r="B36" s="95" t="s">
        <v>316</v>
      </c>
    </row>
    <row r="37" spans="1:2" ht="20.25" customHeight="1">
      <c r="A37" s="87"/>
      <c r="B37" s="95" t="s">
        <v>317</v>
      </c>
    </row>
    <row r="38" spans="1:2" ht="20.25" customHeight="1">
      <c r="A38" s="87">
        <v>7</v>
      </c>
      <c r="B38" s="95" t="s">
        <v>152</v>
      </c>
    </row>
    <row r="39" spans="1:2" ht="20.25" customHeight="1">
      <c r="A39" s="93">
        <f>SUM(A25:A38) / (14-COUNTBLANK(A25:A38))</f>
        <v>6.4545454545454541</v>
      </c>
      <c r="B39" s="95" t="s">
        <v>153</v>
      </c>
    </row>
    <row r="40" spans="1:2" ht="20.25" customHeight="1">
      <c r="A40" s="92">
        <v>10</v>
      </c>
    </row>
    <row r="41" spans="1:2" ht="15.75">
      <c r="A41" s="91"/>
    </row>
  </sheetData>
  <mergeCells count="6">
    <mergeCell ref="A1:F1"/>
    <mergeCell ref="K1:K2"/>
    <mergeCell ref="L1:R2"/>
    <mergeCell ref="A2:B2"/>
    <mergeCell ref="C2:D2"/>
    <mergeCell ref="E2:F2"/>
  </mergeCells>
  <conditionalFormatting sqref="A25:A40">
    <cfRule type="iconSet" priority="2">
      <iconSet iconSet="5Arrows">
        <cfvo type="percent" val="0"/>
        <cfvo type="percent" val="20"/>
        <cfvo type="percent" val="40"/>
        <cfvo type="percent" val="60"/>
        <cfvo type="percent" val="80"/>
      </iconSet>
    </cfRule>
  </conditionalFormatting>
  <conditionalFormatting sqref="A25:A4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C5CE9-28F1-467C-AB6B-7D65A45DC926}">
  <dimension ref="A1:R40"/>
  <sheetViews>
    <sheetView topLeftCell="A2" zoomScaleNormal="100" workbookViewId="0">
      <selection activeCell="F6" sqref="F6"/>
    </sheetView>
  </sheetViews>
  <sheetFormatPr defaultRowHeight="14.25"/>
  <cols>
    <col min="1" max="6" width="30.75" customWidth="1"/>
    <col min="11" max="11" width="15.5" bestFit="1" customWidth="1"/>
    <col min="12" max="12" width="33.75" customWidth="1"/>
    <col min="13" max="18" width="25.75" customWidth="1"/>
  </cols>
  <sheetData>
    <row r="1" spans="1:18" ht="35.450000000000003" customHeight="1">
      <c r="A1" s="120" t="s">
        <v>526</v>
      </c>
      <c r="B1" s="121"/>
      <c r="C1" s="121"/>
      <c r="D1" s="121"/>
      <c r="E1" s="121"/>
      <c r="F1" s="122"/>
      <c r="K1" s="156" t="s">
        <v>439</v>
      </c>
      <c r="L1" s="143" t="s">
        <v>1</v>
      </c>
      <c r="M1" s="144"/>
      <c r="N1" s="144"/>
      <c r="O1" s="144"/>
      <c r="P1" s="144"/>
      <c r="Q1" s="144"/>
      <c r="R1" s="144"/>
    </row>
    <row r="2" spans="1:18" ht="44.45" customHeight="1">
      <c r="A2" s="123" t="s">
        <v>2</v>
      </c>
      <c r="B2" s="124"/>
      <c r="C2" s="125" t="s">
        <v>3</v>
      </c>
      <c r="D2" s="126"/>
      <c r="E2" s="127" t="s">
        <v>4</v>
      </c>
      <c r="F2" s="128"/>
      <c r="K2" s="156"/>
      <c r="L2" s="143"/>
      <c r="M2" s="144"/>
      <c r="N2" s="144"/>
      <c r="O2" s="144"/>
      <c r="P2" s="144"/>
      <c r="Q2" s="144"/>
      <c r="R2" s="144"/>
    </row>
    <row r="3" spans="1:18" ht="90" customHeight="1">
      <c r="A3" s="39" t="s">
        <v>527</v>
      </c>
      <c r="B3" s="39" t="s">
        <v>528</v>
      </c>
      <c r="C3" s="115" t="s">
        <v>529</v>
      </c>
      <c r="D3" s="115" t="s">
        <v>530</v>
      </c>
      <c r="E3" s="83" t="s">
        <v>531</v>
      </c>
      <c r="F3" s="41"/>
      <c r="K3" s="64" t="s">
        <v>486</v>
      </c>
      <c r="L3" s="116" t="s">
        <v>530</v>
      </c>
      <c r="M3" s="64" t="s">
        <v>532</v>
      </c>
      <c r="N3" s="64" t="s">
        <v>533</v>
      </c>
      <c r="O3" s="64"/>
      <c r="P3" s="64"/>
      <c r="Q3" s="64"/>
      <c r="R3" s="64"/>
    </row>
    <row r="4" spans="1:18" ht="90" customHeight="1">
      <c r="A4" s="39" t="s">
        <v>534</v>
      </c>
      <c r="B4" s="39" t="s">
        <v>535</v>
      </c>
      <c r="C4" s="115" t="s">
        <v>536</v>
      </c>
      <c r="D4" s="115" t="s">
        <v>537</v>
      </c>
      <c r="E4" s="83" t="s">
        <v>538</v>
      </c>
      <c r="F4" s="29"/>
      <c r="K4" s="64"/>
      <c r="L4" s="97" t="s">
        <v>536</v>
      </c>
      <c r="M4" s="64" t="s">
        <v>539</v>
      </c>
      <c r="N4" s="64"/>
      <c r="O4" s="64"/>
      <c r="P4" s="64"/>
      <c r="Q4" s="64"/>
      <c r="R4" s="64"/>
    </row>
    <row r="5" spans="1:18" ht="90" customHeight="1">
      <c r="A5" s="27"/>
      <c r="B5" s="39" t="s">
        <v>540</v>
      </c>
      <c r="C5" s="115" t="s">
        <v>541</v>
      </c>
      <c r="D5" s="115" t="s">
        <v>530</v>
      </c>
      <c r="E5" s="83" t="s">
        <v>542</v>
      </c>
      <c r="F5" s="26"/>
      <c r="K5" s="64"/>
      <c r="L5" s="116" t="s">
        <v>529</v>
      </c>
      <c r="M5" s="64" t="s">
        <v>543</v>
      </c>
      <c r="N5" s="64"/>
      <c r="O5" s="64"/>
      <c r="P5" s="64"/>
      <c r="Q5" s="64"/>
      <c r="R5" s="64"/>
    </row>
    <row r="6" spans="1:18" ht="90" customHeight="1">
      <c r="A6" s="24"/>
      <c r="B6" s="30"/>
      <c r="C6" s="115" t="s">
        <v>544</v>
      </c>
      <c r="D6" s="115" t="s">
        <v>545</v>
      </c>
      <c r="E6" s="26"/>
      <c r="F6" s="18"/>
      <c r="K6" s="64" t="s">
        <v>317</v>
      </c>
      <c r="L6" s="97" t="s">
        <v>546</v>
      </c>
      <c r="M6" s="64" t="s">
        <v>547</v>
      </c>
      <c r="N6" s="64"/>
      <c r="O6" s="64"/>
      <c r="P6" s="64"/>
      <c r="Q6" s="64"/>
      <c r="R6" s="64"/>
    </row>
    <row r="7" spans="1:18" ht="90" customHeight="1">
      <c r="A7" s="27"/>
      <c r="B7" s="31"/>
      <c r="C7" s="115" t="s">
        <v>548</v>
      </c>
      <c r="D7" s="115" t="s">
        <v>549</v>
      </c>
      <c r="E7" s="29"/>
      <c r="F7" s="19"/>
      <c r="K7" s="64" t="s">
        <v>317</v>
      </c>
      <c r="L7" s="97" t="s">
        <v>545</v>
      </c>
      <c r="M7" s="64" t="s">
        <v>550</v>
      </c>
      <c r="N7" s="64"/>
      <c r="O7" s="64"/>
      <c r="P7" s="64"/>
      <c r="Q7" s="64"/>
      <c r="R7" s="64"/>
    </row>
    <row r="8" spans="1:18" ht="90" customHeight="1">
      <c r="A8" s="24"/>
      <c r="B8" s="30"/>
      <c r="C8" s="114"/>
      <c r="D8" s="115" t="s">
        <v>546</v>
      </c>
      <c r="E8" s="26"/>
      <c r="F8" s="18"/>
      <c r="K8" s="64" t="s">
        <v>130</v>
      </c>
      <c r="L8" s="83" t="s">
        <v>531</v>
      </c>
      <c r="M8" s="64" t="s">
        <v>551</v>
      </c>
      <c r="N8" s="64"/>
      <c r="O8" s="64"/>
      <c r="P8" s="64"/>
      <c r="Q8" s="64"/>
      <c r="R8" s="64"/>
    </row>
    <row r="9" spans="1:18" ht="79.900000000000006" customHeight="1">
      <c r="A9" s="13"/>
      <c r="B9" s="13"/>
      <c r="C9" s="15"/>
      <c r="D9" s="15"/>
      <c r="E9" s="17"/>
      <c r="F9" s="17"/>
      <c r="K9" s="64"/>
      <c r="L9" s="64"/>
      <c r="M9" s="64"/>
      <c r="N9" s="64"/>
      <c r="O9" s="64"/>
      <c r="P9" s="64"/>
      <c r="Q9" s="64"/>
      <c r="R9" s="64"/>
    </row>
    <row r="10" spans="1:18" ht="79.900000000000006" customHeight="1">
      <c r="A10" s="13"/>
      <c r="B10" s="14"/>
      <c r="C10" s="15"/>
      <c r="D10" s="16"/>
      <c r="E10" s="17"/>
      <c r="F10" s="18"/>
      <c r="K10" s="64"/>
      <c r="L10" s="34"/>
      <c r="M10" s="64"/>
      <c r="N10" s="64"/>
      <c r="O10" s="64"/>
      <c r="P10" s="64"/>
      <c r="Q10" s="64"/>
      <c r="R10" s="64"/>
    </row>
    <row r="11" spans="1:18" ht="79.900000000000006" customHeight="1">
      <c r="A11" s="13"/>
      <c r="B11" s="13"/>
      <c r="C11" s="15"/>
      <c r="D11" s="15"/>
      <c r="E11" s="17"/>
      <c r="F11" s="17"/>
      <c r="K11" s="64"/>
      <c r="L11" s="33"/>
      <c r="M11" s="64"/>
      <c r="N11" s="64"/>
      <c r="O11" s="64"/>
      <c r="P11" s="64"/>
      <c r="Q11" s="64"/>
      <c r="R11" s="64"/>
    </row>
    <row r="12" spans="1:18" ht="79.900000000000006" customHeight="1">
      <c r="A12" s="13"/>
      <c r="B12" s="14"/>
      <c r="C12" s="15"/>
      <c r="D12" s="16"/>
      <c r="E12" s="17"/>
      <c r="F12" s="18"/>
      <c r="K12" s="64"/>
      <c r="L12" s="34"/>
      <c r="M12" s="64"/>
      <c r="N12" s="64"/>
      <c r="O12" s="64"/>
      <c r="P12" s="64"/>
      <c r="Q12" s="64"/>
      <c r="R12" s="64"/>
    </row>
    <row r="13" spans="1:18" ht="79.900000000000006" customHeight="1">
      <c r="A13" s="13"/>
      <c r="B13" s="13"/>
      <c r="C13" s="15"/>
      <c r="D13" s="15"/>
      <c r="E13" s="17"/>
      <c r="F13" s="17"/>
      <c r="K13" s="64"/>
      <c r="L13" s="33"/>
      <c r="M13" s="64"/>
      <c r="N13" s="64"/>
      <c r="O13" s="64"/>
      <c r="P13" s="64"/>
      <c r="Q13" s="64"/>
      <c r="R13" s="64"/>
    </row>
    <row r="24" spans="1:2" ht="24.75" customHeight="1">
      <c r="A24" s="96" t="s">
        <v>122</v>
      </c>
      <c r="B24" s="88"/>
    </row>
    <row r="25" spans="1:2" ht="24.75" customHeight="1">
      <c r="A25" s="87"/>
      <c r="B25" s="95" t="s">
        <v>376</v>
      </c>
    </row>
    <row r="26" spans="1:2" ht="24.75" customHeight="1">
      <c r="A26" s="87">
        <v>10</v>
      </c>
      <c r="B26" s="95" t="s">
        <v>123</v>
      </c>
    </row>
    <row r="27" spans="1:2" ht="24.75" customHeight="1">
      <c r="A27" s="87">
        <v>8</v>
      </c>
      <c r="B27" s="95" t="s">
        <v>124</v>
      </c>
    </row>
    <row r="28" spans="1:2" ht="24.75" customHeight="1">
      <c r="A28" s="87">
        <v>10</v>
      </c>
      <c r="B28" s="95" t="s">
        <v>125</v>
      </c>
    </row>
    <row r="29" spans="1:2" ht="24.75" customHeight="1">
      <c r="A29" s="87">
        <v>9</v>
      </c>
      <c r="B29" s="95" t="s">
        <v>84</v>
      </c>
    </row>
    <row r="30" spans="1:2" ht="24.75" customHeight="1">
      <c r="A30" s="87">
        <v>3</v>
      </c>
      <c r="B30" s="95" t="s">
        <v>314</v>
      </c>
    </row>
    <row r="31" spans="1:2" ht="24.75" customHeight="1">
      <c r="A31" s="87"/>
      <c r="B31" s="95" t="s">
        <v>127</v>
      </c>
    </row>
    <row r="32" spans="1:2" ht="24.75" customHeight="1">
      <c r="A32" s="87"/>
      <c r="B32" s="95" t="s">
        <v>181</v>
      </c>
    </row>
    <row r="33" spans="1:2" ht="24.75" customHeight="1">
      <c r="A33" s="87">
        <v>8</v>
      </c>
      <c r="B33" s="95" t="s">
        <v>129</v>
      </c>
    </row>
    <row r="34" spans="1:2" ht="24.75" customHeight="1">
      <c r="A34" s="87">
        <v>7</v>
      </c>
      <c r="B34" s="95" t="s">
        <v>130</v>
      </c>
    </row>
    <row r="35" spans="1:2" ht="24.75" customHeight="1">
      <c r="A35" s="87">
        <v>8</v>
      </c>
      <c r="B35" s="95" t="s">
        <v>315</v>
      </c>
    </row>
    <row r="36" spans="1:2" ht="24.75" customHeight="1">
      <c r="A36" s="87">
        <v>7</v>
      </c>
      <c r="B36" s="95" t="s">
        <v>316</v>
      </c>
    </row>
    <row r="37" spans="1:2" ht="24.75" customHeight="1">
      <c r="A37" s="87"/>
      <c r="B37" s="95" t="s">
        <v>317</v>
      </c>
    </row>
    <row r="38" spans="1:2" ht="24.75" customHeight="1">
      <c r="A38" s="87"/>
      <c r="B38" s="95" t="s">
        <v>152</v>
      </c>
    </row>
    <row r="39" spans="1:2" ht="24.75" customHeight="1">
      <c r="A39" s="93">
        <f>SUM(A25:A38) / (14-COUNTBLANK(A25:A38))</f>
        <v>7.7777777777777777</v>
      </c>
      <c r="B39" s="95" t="s">
        <v>153</v>
      </c>
    </row>
    <row r="40" spans="1:2" ht="24.75" customHeight="1">
      <c r="A40" s="92">
        <v>10</v>
      </c>
    </row>
  </sheetData>
  <mergeCells count="6">
    <mergeCell ref="A1:F1"/>
    <mergeCell ref="L1:R2"/>
    <mergeCell ref="A2:B2"/>
    <mergeCell ref="C2:D2"/>
    <mergeCell ref="E2:F2"/>
    <mergeCell ref="K1:K2"/>
  </mergeCells>
  <conditionalFormatting sqref="A25:A40">
    <cfRule type="colorScale" priority="2">
      <colorScale>
        <cfvo type="min"/>
        <cfvo type="percentile" val="50"/>
        <cfvo type="max"/>
        <color rgb="FFF8696B"/>
        <color rgb="FFFFEB84"/>
        <color rgb="FF63BE7B"/>
      </colorScale>
    </cfRule>
  </conditionalFormatting>
  <conditionalFormatting sqref="A25:A40">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F204-535B-4A5C-A829-C53FA9942F6F}">
  <dimension ref="A1:R40"/>
  <sheetViews>
    <sheetView zoomScaleNormal="100" workbookViewId="0">
      <selection activeCell="F3" sqref="F3"/>
    </sheetView>
  </sheetViews>
  <sheetFormatPr defaultRowHeight="14.25"/>
  <cols>
    <col min="1" max="6" width="30.75" customWidth="1"/>
    <col min="11" max="11" width="15.5" bestFit="1" customWidth="1"/>
    <col min="12" max="12" width="33.75" customWidth="1"/>
    <col min="13" max="18" width="25.75" customWidth="1"/>
  </cols>
  <sheetData>
    <row r="1" spans="1:18" ht="35.450000000000003" customHeight="1">
      <c r="A1" s="120" t="s">
        <v>552</v>
      </c>
      <c r="B1" s="121"/>
      <c r="C1" s="121"/>
      <c r="D1" s="121"/>
      <c r="E1" s="121"/>
      <c r="F1" s="122"/>
      <c r="K1" s="156" t="s">
        <v>439</v>
      </c>
      <c r="L1" s="143" t="s">
        <v>1</v>
      </c>
      <c r="M1" s="144"/>
      <c r="N1" s="144"/>
      <c r="O1" s="144"/>
      <c r="P1" s="144"/>
      <c r="Q1" s="144"/>
      <c r="R1" s="144"/>
    </row>
    <row r="2" spans="1:18" ht="44.45" customHeight="1">
      <c r="A2" s="123" t="s">
        <v>2</v>
      </c>
      <c r="B2" s="124"/>
      <c r="C2" s="125" t="s">
        <v>3</v>
      </c>
      <c r="D2" s="126"/>
      <c r="E2" s="127" t="s">
        <v>4</v>
      </c>
      <c r="F2" s="128"/>
      <c r="K2" s="156"/>
      <c r="L2" s="143"/>
      <c r="M2" s="144"/>
      <c r="N2" s="144"/>
      <c r="O2" s="144"/>
      <c r="P2" s="144"/>
      <c r="Q2" s="144"/>
      <c r="R2" s="144"/>
    </row>
    <row r="3" spans="1:18" ht="90" customHeight="1">
      <c r="A3" s="39" t="s">
        <v>553</v>
      </c>
      <c r="B3" s="84" t="s">
        <v>554</v>
      </c>
      <c r="C3" s="40" t="s">
        <v>555</v>
      </c>
      <c r="D3" s="40" t="s">
        <v>556</v>
      </c>
      <c r="E3" s="83" t="s">
        <v>557</v>
      </c>
      <c r="F3" s="41"/>
      <c r="K3" s="64"/>
      <c r="L3" s="40" t="s">
        <v>556</v>
      </c>
      <c r="M3" s="64" t="s">
        <v>558</v>
      </c>
      <c r="N3" s="64"/>
      <c r="O3" s="64"/>
      <c r="P3" s="64"/>
      <c r="Q3" s="64"/>
      <c r="R3" s="64"/>
    </row>
    <row r="4" spans="1:18" ht="90" customHeight="1">
      <c r="A4" s="39" t="s">
        <v>559</v>
      </c>
      <c r="B4" s="39" t="s">
        <v>560</v>
      </c>
      <c r="C4" s="40" t="s">
        <v>561</v>
      </c>
      <c r="D4" s="115"/>
      <c r="E4" s="83"/>
      <c r="F4" s="29"/>
      <c r="K4" s="64"/>
      <c r="L4" s="40" t="s">
        <v>561</v>
      </c>
      <c r="M4" s="64"/>
      <c r="N4" s="64"/>
      <c r="O4" s="64"/>
      <c r="P4" s="64"/>
      <c r="Q4" s="64"/>
      <c r="R4" s="64"/>
    </row>
    <row r="5" spans="1:18" ht="90" customHeight="1">
      <c r="A5" s="39" t="s">
        <v>562</v>
      </c>
      <c r="B5" s="39" t="s">
        <v>563</v>
      </c>
      <c r="C5" s="40" t="s">
        <v>564</v>
      </c>
      <c r="D5" s="115"/>
      <c r="E5" s="83"/>
      <c r="F5" s="26"/>
      <c r="K5" s="64"/>
      <c r="L5" s="40" t="s">
        <v>564</v>
      </c>
      <c r="M5" s="64" t="s">
        <v>565</v>
      </c>
      <c r="N5" s="64"/>
      <c r="O5" s="64"/>
      <c r="P5" s="64"/>
      <c r="Q5" s="64"/>
      <c r="R5" s="64"/>
    </row>
    <row r="6" spans="1:18" ht="90" customHeight="1">
      <c r="A6" s="24"/>
      <c r="B6" s="39" t="s">
        <v>566</v>
      </c>
      <c r="C6" s="115"/>
      <c r="D6" s="115"/>
      <c r="E6" s="26"/>
      <c r="F6" s="18"/>
      <c r="K6" s="64"/>
      <c r="L6" s="83" t="s">
        <v>557</v>
      </c>
      <c r="M6" s="64" t="s">
        <v>567</v>
      </c>
      <c r="N6" s="64"/>
      <c r="O6" s="64"/>
      <c r="P6" s="64"/>
      <c r="Q6" s="64"/>
      <c r="R6" s="64"/>
    </row>
    <row r="7" spans="1:18" ht="90" customHeight="1">
      <c r="A7" s="27"/>
      <c r="B7" s="31"/>
      <c r="C7" s="115"/>
      <c r="D7" s="115"/>
      <c r="E7" s="29"/>
      <c r="F7" s="19"/>
      <c r="K7" s="64"/>
      <c r="L7" s="64"/>
      <c r="M7" s="64"/>
      <c r="N7" s="64"/>
      <c r="O7" s="64"/>
      <c r="P7" s="64"/>
      <c r="Q7" s="64"/>
      <c r="R7" s="64"/>
    </row>
    <row r="8" spans="1:18" ht="90" customHeight="1">
      <c r="A8" s="24"/>
      <c r="B8" s="30"/>
      <c r="C8" s="114"/>
      <c r="D8" s="115"/>
      <c r="E8" s="26"/>
      <c r="F8" s="18"/>
      <c r="K8" s="64"/>
      <c r="L8" s="64"/>
      <c r="M8" s="64"/>
      <c r="N8" s="64"/>
      <c r="O8" s="64"/>
      <c r="P8" s="64"/>
      <c r="Q8" s="64"/>
      <c r="R8" s="64"/>
    </row>
    <row r="9" spans="1:18" ht="79.900000000000006" customHeight="1">
      <c r="A9" s="13"/>
      <c r="B9" s="13"/>
      <c r="C9" s="15"/>
      <c r="D9" s="15"/>
      <c r="E9" s="17"/>
      <c r="F9" s="17"/>
      <c r="K9" s="64"/>
      <c r="L9" s="64"/>
      <c r="M9" s="64"/>
      <c r="N9" s="64"/>
      <c r="O9" s="64"/>
      <c r="P9" s="64"/>
      <c r="Q9" s="64"/>
      <c r="R9" s="64"/>
    </row>
    <row r="10" spans="1:18" ht="79.900000000000006" customHeight="1">
      <c r="A10" s="13"/>
      <c r="B10" s="14"/>
      <c r="C10" s="15"/>
      <c r="D10" s="16"/>
      <c r="E10" s="17"/>
      <c r="F10" s="18"/>
      <c r="K10" s="64"/>
      <c r="L10" s="34"/>
      <c r="M10" s="64"/>
      <c r="N10" s="64"/>
      <c r="O10" s="64"/>
      <c r="P10" s="64"/>
      <c r="Q10" s="64"/>
      <c r="R10" s="64"/>
    </row>
    <row r="11" spans="1:18" ht="79.900000000000006" customHeight="1">
      <c r="A11" s="13"/>
      <c r="B11" s="13"/>
      <c r="C11" s="15"/>
      <c r="D11" s="15"/>
      <c r="E11" s="17"/>
      <c r="F11" s="17"/>
      <c r="K11" s="64"/>
      <c r="L11" s="33"/>
      <c r="M11" s="64"/>
      <c r="N11" s="64"/>
      <c r="O11" s="64"/>
      <c r="P11" s="64"/>
      <c r="Q11" s="64"/>
      <c r="R11" s="64"/>
    </row>
    <row r="12" spans="1:18" ht="79.900000000000006" customHeight="1">
      <c r="A12" s="13"/>
      <c r="B12" s="14"/>
      <c r="C12" s="15"/>
      <c r="D12" s="16"/>
      <c r="E12" s="17"/>
      <c r="F12" s="18"/>
      <c r="K12" s="64"/>
      <c r="L12" s="34"/>
      <c r="M12" s="64"/>
      <c r="N12" s="64"/>
      <c r="O12" s="64"/>
      <c r="P12" s="64"/>
      <c r="Q12" s="64"/>
      <c r="R12" s="64"/>
    </row>
    <row r="13" spans="1:18" ht="79.900000000000006" customHeight="1">
      <c r="A13" s="13"/>
      <c r="B13" s="13"/>
      <c r="C13" s="15"/>
      <c r="D13" s="15"/>
      <c r="E13" s="17"/>
      <c r="F13" s="17"/>
      <c r="K13" s="64"/>
      <c r="L13" s="33"/>
      <c r="M13" s="64"/>
      <c r="N13" s="64"/>
      <c r="O13" s="64"/>
      <c r="P13" s="64"/>
      <c r="Q13" s="64"/>
      <c r="R13" s="64"/>
    </row>
    <row r="24" spans="1:2" ht="24.75" customHeight="1">
      <c r="A24" s="96" t="s">
        <v>122</v>
      </c>
      <c r="B24" s="88"/>
    </row>
    <row r="25" spans="1:2" ht="24.75" customHeight="1">
      <c r="A25" s="87"/>
      <c r="B25" s="95" t="s">
        <v>376</v>
      </c>
    </row>
    <row r="26" spans="1:2" ht="24.75" customHeight="1">
      <c r="A26" s="87"/>
      <c r="B26" s="95" t="s">
        <v>123</v>
      </c>
    </row>
    <row r="27" spans="1:2" ht="24.75" customHeight="1">
      <c r="A27" s="87">
        <v>10</v>
      </c>
      <c r="B27" s="95" t="s">
        <v>124</v>
      </c>
    </row>
    <row r="28" spans="1:2" ht="24.75" customHeight="1">
      <c r="A28" s="87"/>
      <c r="B28" s="95" t="s">
        <v>125</v>
      </c>
    </row>
    <row r="29" spans="1:2" ht="24.75" customHeight="1">
      <c r="A29" s="87"/>
      <c r="B29" s="95" t="s">
        <v>84</v>
      </c>
    </row>
    <row r="30" spans="1:2" ht="24.75" customHeight="1">
      <c r="A30" s="87"/>
      <c r="B30" s="95" t="s">
        <v>314</v>
      </c>
    </row>
    <row r="31" spans="1:2" ht="24.75" customHeight="1">
      <c r="A31" s="87"/>
      <c r="B31" s="95" t="s">
        <v>127</v>
      </c>
    </row>
    <row r="32" spans="1:2" ht="24.75" customHeight="1">
      <c r="A32" s="87"/>
      <c r="B32" s="95" t="s">
        <v>181</v>
      </c>
    </row>
    <row r="33" spans="1:2" ht="24.75" customHeight="1">
      <c r="A33" s="87"/>
      <c r="B33" s="95" t="s">
        <v>129</v>
      </c>
    </row>
    <row r="34" spans="1:2" ht="24.75" customHeight="1">
      <c r="A34" s="87"/>
      <c r="B34" s="95" t="s">
        <v>130</v>
      </c>
    </row>
    <row r="35" spans="1:2" ht="24.75" customHeight="1">
      <c r="A35" s="87"/>
      <c r="B35" s="95" t="s">
        <v>315</v>
      </c>
    </row>
    <row r="36" spans="1:2" ht="24.75" customHeight="1">
      <c r="A36" s="87"/>
      <c r="B36" s="95" t="s">
        <v>316</v>
      </c>
    </row>
    <row r="37" spans="1:2" ht="24.75" customHeight="1">
      <c r="A37" s="87"/>
      <c r="B37" s="95" t="s">
        <v>317</v>
      </c>
    </row>
    <row r="38" spans="1:2" ht="24.75" customHeight="1">
      <c r="A38" s="87"/>
      <c r="B38" s="95" t="s">
        <v>152</v>
      </c>
    </row>
    <row r="39" spans="1:2" ht="24.75" customHeight="1">
      <c r="A39" s="93">
        <f>SUM(A25:A38) / (14-COUNTBLANK(A25:A38))</f>
        <v>10</v>
      </c>
      <c r="B39" s="95" t="s">
        <v>153</v>
      </c>
    </row>
    <row r="40" spans="1:2" ht="24.75" customHeight="1">
      <c r="A40" s="92">
        <v>10</v>
      </c>
    </row>
  </sheetData>
  <mergeCells count="6">
    <mergeCell ref="A1:F1"/>
    <mergeCell ref="K1:K2"/>
    <mergeCell ref="L1:R2"/>
    <mergeCell ref="A2:B2"/>
    <mergeCell ref="C2:D2"/>
    <mergeCell ref="E2:F2"/>
  </mergeCells>
  <conditionalFormatting sqref="A25:A40">
    <cfRule type="colorScale" priority="2">
      <colorScale>
        <cfvo type="min"/>
        <cfvo type="percentile" val="50"/>
        <cfvo type="max"/>
        <color rgb="FFF8696B"/>
        <color rgb="FFFFEB84"/>
        <color rgb="FF63BE7B"/>
      </colorScale>
    </cfRule>
  </conditionalFormatting>
  <conditionalFormatting sqref="A25:A40">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D6107-3BC5-4A0D-8220-698759F874A8}">
  <dimension ref="A1:R40"/>
  <sheetViews>
    <sheetView zoomScaleNormal="100" workbookViewId="0">
      <selection activeCell="D3" sqref="D3"/>
    </sheetView>
  </sheetViews>
  <sheetFormatPr defaultRowHeight="14.25"/>
  <cols>
    <col min="1" max="6" width="30.75" customWidth="1"/>
    <col min="11" max="11" width="15.5" bestFit="1" customWidth="1"/>
    <col min="12" max="12" width="33.75" customWidth="1"/>
    <col min="13" max="18" width="25.75" customWidth="1"/>
  </cols>
  <sheetData>
    <row r="1" spans="1:18" ht="35.450000000000003" customHeight="1">
      <c r="A1" s="120" t="s">
        <v>568</v>
      </c>
      <c r="B1" s="121"/>
      <c r="C1" s="121"/>
      <c r="D1" s="121"/>
      <c r="E1" s="121"/>
      <c r="F1" s="122"/>
      <c r="K1" s="156" t="s">
        <v>439</v>
      </c>
      <c r="L1" s="143" t="s">
        <v>1</v>
      </c>
      <c r="M1" s="144"/>
      <c r="N1" s="144"/>
      <c r="O1" s="144"/>
      <c r="P1" s="144"/>
      <c r="Q1" s="144"/>
      <c r="R1" s="144"/>
    </row>
    <row r="2" spans="1:18" ht="44.45" customHeight="1">
      <c r="A2" s="123" t="s">
        <v>2</v>
      </c>
      <c r="B2" s="124"/>
      <c r="C2" s="125" t="s">
        <v>3</v>
      </c>
      <c r="D2" s="126"/>
      <c r="E2" s="127" t="s">
        <v>4</v>
      </c>
      <c r="F2" s="128"/>
      <c r="K2" s="156"/>
      <c r="L2" s="143"/>
      <c r="M2" s="144"/>
      <c r="N2" s="144"/>
      <c r="O2" s="144"/>
      <c r="P2" s="144"/>
      <c r="Q2" s="144"/>
      <c r="R2" s="144"/>
    </row>
    <row r="3" spans="1:18" ht="90" customHeight="1">
      <c r="A3" s="39" t="s">
        <v>569</v>
      </c>
      <c r="B3" s="39" t="s">
        <v>570</v>
      </c>
      <c r="C3" s="40" t="s">
        <v>571</v>
      </c>
      <c r="D3" s="40" t="s">
        <v>572</v>
      </c>
      <c r="E3" s="65" t="s">
        <v>573</v>
      </c>
      <c r="F3" s="65" t="s">
        <v>574</v>
      </c>
      <c r="K3" s="64" t="s">
        <v>575</v>
      </c>
      <c r="L3" s="40" t="s">
        <v>571</v>
      </c>
      <c r="M3" s="64" t="s">
        <v>576</v>
      </c>
      <c r="N3" s="64"/>
      <c r="O3" s="64"/>
      <c r="P3" s="64"/>
      <c r="Q3" s="64"/>
      <c r="R3" s="64"/>
    </row>
    <row r="4" spans="1:18" ht="90" customHeight="1">
      <c r="A4" s="39" t="s">
        <v>577</v>
      </c>
      <c r="B4" s="39" t="s">
        <v>578</v>
      </c>
      <c r="C4" s="40"/>
      <c r="D4" s="117" t="s">
        <v>579</v>
      </c>
      <c r="E4" s="83"/>
      <c r="F4" s="29"/>
      <c r="K4" s="64" t="s">
        <v>580</v>
      </c>
      <c r="L4" s="40" t="s">
        <v>581</v>
      </c>
      <c r="M4" s="64" t="s">
        <v>582</v>
      </c>
      <c r="N4" s="64" t="s">
        <v>583</v>
      </c>
      <c r="O4" s="64"/>
      <c r="P4" s="64"/>
      <c r="Q4" s="64"/>
      <c r="R4" s="64"/>
    </row>
    <row r="5" spans="1:18" ht="90" customHeight="1">
      <c r="A5" s="39" t="s">
        <v>584</v>
      </c>
      <c r="B5" s="39"/>
      <c r="C5" s="40" t="s">
        <v>581</v>
      </c>
      <c r="D5" s="115"/>
      <c r="E5" s="83"/>
      <c r="F5" s="26"/>
      <c r="K5" s="64" t="s">
        <v>317</v>
      </c>
      <c r="L5" s="40" t="s">
        <v>585</v>
      </c>
      <c r="M5" s="64" t="s">
        <v>586</v>
      </c>
      <c r="N5" s="64"/>
      <c r="O5" s="64"/>
      <c r="P5" s="64"/>
      <c r="Q5" s="64"/>
      <c r="R5" s="64"/>
    </row>
    <row r="6" spans="1:18" ht="90" customHeight="1">
      <c r="A6" s="39" t="s">
        <v>587</v>
      </c>
      <c r="B6" s="39"/>
      <c r="C6" s="40" t="s">
        <v>585</v>
      </c>
      <c r="D6" s="115"/>
      <c r="E6" s="26"/>
      <c r="F6" s="18"/>
      <c r="K6" s="64" t="s">
        <v>588</v>
      </c>
      <c r="L6" s="40" t="s">
        <v>572</v>
      </c>
      <c r="M6" s="64" t="s">
        <v>589</v>
      </c>
      <c r="N6" s="64"/>
      <c r="O6" s="64"/>
      <c r="P6" s="64"/>
      <c r="Q6" s="64"/>
      <c r="R6" s="64"/>
    </row>
    <row r="7" spans="1:18" ht="90" customHeight="1">
      <c r="A7" s="27"/>
      <c r="B7" s="31"/>
      <c r="C7" s="115"/>
      <c r="D7" s="115"/>
      <c r="E7" s="29"/>
      <c r="F7" s="19"/>
      <c r="K7" s="64" t="s">
        <v>590</v>
      </c>
      <c r="L7" s="117" t="s">
        <v>579</v>
      </c>
      <c r="M7" s="64" t="s">
        <v>591</v>
      </c>
      <c r="N7" s="64"/>
      <c r="O7" s="64"/>
      <c r="P7" s="64"/>
      <c r="Q7" s="64"/>
      <c r="R7" s="64"/>
    </row>
    <row r="8" spans="1:18" ht="90" customHeight="1">
      <c r="A8" s="24"/>
      <c r="B8" s="30"/>
      <c r="C8" s="114"/>
      <c r="D8" s="115"/>
      <c r="E8" s="26"/>
      <c r="F8" s="18"/>
      <c r="K8" s="64"/>
      <c r="L8" s="64"/>
      <c r="M8" s="64"/>
      <c r="N8" s="64"/>
      <c r="O8" s="64"/>
      <c r="P8" s="64"/>
      <c r="Q8" s="64"/>
      <c r="R8" s="64"/>
    </row>
    <row r="9" spans="1:18" ht="79.900000000000006" customHeight="1">
      <c r="A9" s="13"/>
      <c r="B9" s="13"/>
      <c r="C9" s="15"/>
      <c r="D9" s="15"/>
      <c r="E9" s="17"/>
      <c r="F9" s="17"/>
      <c r="K9" s="64"/>
      <c r="L9" s="64"/>
      <c r="M9" s="64"/>
      <c r="N9" s="64"/>
      <c r="O9" s="64"/>
      <c r="P9" s="64"/>
      <c r="Q9" s="64"/>
      <c r="R9" s="64"/>
    </row>
    <row r="10" spans="1:18" ht="79.900000000000006" customHeight="1">
      <c r="A10" s="13"/>
      <c r="B10" s="14"/>
      <c r="C10" s="15"/>
      <c r="D10" s="16"/>
      <c r="E10" s="17"/>
      <c r="F10" s="18"/>
      <c r="K10" s="64"/>
      <c r="L10" s="34"/>
      <c r="M10" s="64"/>
      <c r="N10" s="64"/>
      <c r="O10" s="64"/>
      <c r="P10" s="64"/>
      <c r="Q10" s="64"/>
      <c r="R10" s="64"/>
    </row>
    <row r="11" spans="1:18" ht="79.900000000000006" customHeight="1">
      <c r="A11" s="13"/>
      <c r="B11" s="13"/>
      <c r="C11" s="15"/>
      <c r="D11" s="15"/>
      <c r="E11" s="17"/>
      <c r="F11" s="17"/>
      <c r="K11" s="64"/>
      <c r="L11" s="33"/>
      <c r="M11" s="64"/>
      <c r="N11" s="64"/>
      <c r="O11" s="64"/>
      <c r="P11" s="64"/>
      <c r="Q11" s="64"/>
      <c r="R11" s="64"/>
    </row>
    <row r="12" spans="1:18" ht="79.900000000000006" customHeight="1">
      <c r="A12" s="13"/>
      <c r="B12" s="14"/>
      <c r="C12" s="15"/>
      <c r="D12" s="16"/>
      <c r="E12" s="17"/>
      <c r="F12" s="18"/>
      <c r="K12" s="64"/>
      <c r="L12" s="34"/>
      <c r="M12" s="64"/>
      <c r="N12" s="64"/>
      <c r="O12" s="64"/>
      <c r="P12" s="64"/>
      <c r="Q12" s="64"/>
      <c r="R12" s="64"/>
    </row>
    <row r="13" spans="1:18" ht="79.900000000000006" customHeight="1">
      <c r="A13" s="13"/>
      <c r="B13" s="13"/>
      <c r="C13" s="15"/>
      <c r="D13" s="15"/>
      <c r="E13" s="17"/>
      <c r="F13" s="17"/>
      <c r="K13" s="64"/>
      <c r="L13" s="33"/>
      <c r="M13" s="64"/>
      <c r="N13" s="64"/>
      <c r="O13" s="64"/>
      <c r="P13" s="64"/>
      <c r="Q13" s="64"/>
      <c r="R13" s="64"/>
    </row>
    <row r="24" spans="1:2" ht="24.75" customHeight="1">
      <c r="A24" s="96" t="s">
        <v>122</v>
      </c>
      <c r="B24" s="88"/>
    </row>
    <row r="25" spans="1:2" ht="24.75" customHeight="1">
      <c r="A25" s="87">
        <v>9</v>
      </c>
      <c r="B25" s="95" t="s">
        <v>151</v>
      </c>
    </row>
    <row r="26" spans="1:2" ht="24.75" customHeight="1">
      <c r="A26" s="87">
        <v>9</v>
      </c>
      <c r="B26" s="95" t="s">
        <v>123</v>
      </c>
    </row>
    <row r="27" spans="1:2" ht="24.75" customHeight="1">
      <c r="A27" s="87">
        <v>8</v>
      </c>
      <c r="B27" s="95" t="s">
        <v>124</v>
      </c>
    </row>
    <row r="28" spans="1:2" ht="24.75" customHeight="1">
      <c r="A28" s="87">
        <v>8</v>
      </c>
      <c r="B28" s="95" t="s">
        <v>125</v>
      </c>
    </row>
    <row r="29" spans="1:2" ht="24.75" customHeight="1">
      <c r="A29" s="87">
        <v>9</v>
      </c>
      <c r="B29" s="95" t="s">
        <v>84</v>
      </c>
    </row>
    <row r="30" spans="1:2" ht="24.75" customHeight="1">
      <c r="A30" s="87">
        <v>9</v>
      </c>
      <c r="B30" s="95" t="s">
        <v>314</v>
      </c>
    </row>
    <row r="31" spans="1:2" ht="24.75" customHeight="1">
      <c r="A31" s="87">
        <v>8</v>
      </c>
      <c r="B31" s="95" t="s">
        <v>127</v>
      </c>
    </row>
    <row r="32" spans="1:2" ht="24.75" customHeight="1">
      <c r="A32" s="87">
        <v>10</v>
      </c>
      <c r="B32" s="95" t="s">
        <v>181</v>
      </c>
    </row>
    <row r="33" spans="1:2" ht="24.75" customHeight="1">
      <c r="A33" s="87">
        <v>9</v>
      </c>
      <c r="B33" s="95" t="s">
        <v>129</v>
      </c>
    </row>
    <row r="34" spans="1:2" ht="24.75" customHeight="1">
      <c r="A34" s="87">
        <v>8</v>
      </c>
      <c r="B34" s="95" t="s">
        <v>130</v>
      </c>
    </row>
    <row r="35" spans="1:2" ht="24.75" customHeight="1">
      <c r="A35" s="87">
        <v>8</v>
      </c>
      <c r="B35" s="95" t="s">
        <v>315</v>
      </c>
    </row>
    <row r="36" spans="1:2" ht="24.75" customHeight="1">
      <c r="A36" s="87"/>
      <c r="B36" s="95" t="s">
        <v>316</v>
      </c>
    </row>
    <row r="37" spans="1:2" ht="24.75" customHeight="1">
      <c r="A37" s="87"/>
      <c r="B37" s="95" t="s">
        <v>317</v>
      </c>
    </row>
    <row r="38" spans="1:2" ht="24.75" customHeight="1">
      <c r="A38" s="87">
        <v>8</v>
      </c>
      <c r="B38" s="95" t="s">
        <v>152</v>
      </c>
    </row>
    <row r="39" spans="1:2" ht="24.75" customHeight="1">
      <c r="A39" s="93">
        <f>SUM(A25:A38) / (14-COUNTBLANK(A25:A38))</f>
        <v>8.5833333333333339</v>
      </c>
      <c r="B39" s="95" t="s">
        <v>153</v>
      </c>
    </row>
    <row r="40" spans="1:2" ht="24.75" customHeight="1">
      <c r="A40" s="92">
        <v>10</v>
      </c>
    </row>
  </sheetData>
  <mergeCells count="6">
    <mergeCell ref="A1:F1"/>
    <mergeCell ref="K1:K2"/>
    <mergeCell ref="L1:R2"/>
    <mergeCell ref="A2:B2"/>
    <mergeCell ref="C2:D2"/>
    <mergeCell ref="E2:F2"/>
  </mergeCells>
  <conditionalFormatting sqref="A25:A40">
    <cfRule type="colorScale" priority="2">
      <colorScale>
        <cfvo type="min"/>
        <cfvo type="percentile" val="50"/>
        <cfvo type="max"/>
        <color rgb="FFF8696B"/>
        <color rgb="FFFFEB84"/>
        <color rgb="FF63BE7B"/>
      </colorScale>
    </cfRule>
  </conditionalFormatting>
  <conditionalFormatting sqref="A25:A40">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E22AD-72E8-428C-B369-B5D2558BB946}">
  <sheetPr codeName="Sheet2"/>
  <dimension ref="A1:R14"/>
  <sheetViews>
    <sheetView topLeftCell="G1" workbookViewId="0">
      <selection activeCell="N4" sqref="N4"/>
    </sheetView>
  </sheetViews>
  <sheetFormatPr defaultRowHeight="14.45"/>
  <cols>
    <col min="1" max="6" width="30.75" customWidth="1"/>
    <col min="7" max="7" width="47.25" customWidth="1"/>
    <col min="12" max="12" width="33.75" customWidth="1"/>
    <col min="13" max="18" width="25.75" customWidth="1"/>
  </cols>
  <sheetData>
    <row r="1" spans="1:18" ht="35.450000000000003" customHeight="1">
      <c r="A1" s="136" t="s">
        <v>39</v>
      </c>
      <c r="B1" s="136"/>
      <c r="C1" s="136"/>
      <c r="D1" s="136"/>
      <c r="E1" s="136"/>
      <c r="F1" s="136"/>
      <c r="L1" s="143" t="s">
        <v>1</v>
      </c>
      <c r="M1" s="144"/>
      <c r="N1" s="144"/>
      <c r="O1" s="144"/>
      <c r="P1" s="144"/>
      <c r="Q1" s="144"/>
      <c r="R1" s="144"/>
    </row>
    <row r="2" spans="1:18" ht="44.45" customHeight="1" thickBot="1">
      <c r="A2" s="137" t="s">
        <v>2</v>
      </c>
      <c r="B2" s="138"/>
      <c r="C2" s="139" t="s">
        <v>3</v>
      </c>
      <c r="D2" s="140"/>
      <c r="E2" s="141" t="s">
        <v>4</v>
      </c>
      <c r="F2" s="142"/>
      <c r="L2" s="143"/>
      <c r="M2" s="144"/>
      <c r="N2" s="144"/>
      <c r="O2" s="144"/>
      <c r="P2" s="144"/>
      <c r="Q2" s="144"/>
      <c r="R2" s="144"/>
    </row>
    <row r="3" spans="1:18" ht="90" customHeight="1" thickTop="1" thickBot="1">
      <c r="A3" s="39" t="s">
        <v>40</v>
      </c>
      <c r="B3" s="39"/>
      <c r="C3" s="40" t="s">
        <v>41</v>
      </c>
      <c r="D3" s="40"/>
      <c r="E3" s="65" t="s">
        <v>34</v>
      </c>
      <c r="F3" s="65" t="s">
        <v>42</v>
      </c>
      <c r="L3" s="74" t="s">
        <v>43</v>
      </c>
      <c r="M3" s="133" t="s">
        <v>44</v>
      </c>
      <c r="N3" s="134"/>
      <c r="O3" s="135"/>
      <c r="P3" s="64"/>
      <c r="Q3" s="64"/>
      <c r="R3" s="64"/>
    </row>
    <row r="4" spans="1:18" ht="90" customHeight="1" thickTop="1" thickBot="1">
      <c r="A4" s="24" t="s">
        <v>45</v>
      </c>
      <c r="B4" s="24"/>
      <c r="C4" s="25" t="s">
        <v>15</v>
      </c>
      <c r="D4" s="25"/>
      <c r="E4" s="67" t="s">
        <v>46</v>
      </c>
      <c r="F4" s="29" t="s">
        <v>47</v>
      </c>
      <c r="L4" s="75" t="s">
        <v>48</v>
      </c>
      <c r="M4" s="73" t="s">
        <v>49</v>
      </c>
      <c r="N4" s="63" t="s">
        <v>50</v>
      </c>
      <c r="O4" s="64"/>
      <c r="P4" s="64"/>
      <c r="Q4" s="64"/>
      <c r="R4" s="64"/>
    </row>
    <row r="5" spans="1:18" ht="90" customHeight="1" thickTop="1" thickBot="1">
      <c r="A5" s="27" t="s">
        <v>51</v>
      </c>
      <c r="B5" s="24"/>
      <c r="C5" s="28" t="s">
        <v>52</v>
      </c>
      <c r="D5" s="25"/>
      <c r="E5" s="65" t="s">
        <v>53</v>
      </c>
      <c r="F5" s="26" t="s">
        <v>54</v>
      </c>
      <c r="L5" s="76" t="s">
        <v>46</v>
      </c>
      <c r="M5" s="64" t="s">
        <v>55</v>
      </c>
      <c r="N5" s="64"/>
      <c r="O5" s="64"/>
      <c r="P5" s="64"/>
      <c r="Q5" s="64"/>
      <c r="R5" s="64"/>
    </row>
    <row r="6" spans="1:18" ht="90" customHeight="1" thickTop="1" thickBot="1">
      <c r="A6" s="24"/>
      <c r="B6" s="30"/>
      <c r="C6" s="25" t="s">
        <v>56</v>
      </c>
      <c r="D6" s="25"/>
      <c r="E6" s="22" t="s">
        <v>27</v>
      </c>
      <c r="F6" s="67"/>
      <c r="L6" s="77" t="s">
        <v>53</v>
      </c>
      <c r="M6" s="64" t="s">
        <v>57</v>
      </c>
      <c r="N6" s="64"/>
      <c r="O6" s="64"/>
      <c r="P6" s="64"/>
      <c r="Q6" s="64"/>
      <c r="R6" s="64"/>
    </row>
    <row r="7" spans="1:18" ht="90" customHeight="1" thickTop="1" thickBot="1">
      <c r="A7" s="27"/>
      <c r="B7" s="31"/>
      <c r="C7" s="28" t="s">
        <v>58</v>
      </c>
      <c r="D7" s="25"/>
      <c r="E7" s="29"/>
      <c r="F7" s="19"/>
      <c r="L7" s="38"/>
      <c r="M7" s="64"/>
      <c r="N7" s="64"/>
      <c r="O7" s="64"/>
      <c r="P7" s="64"/>
      <c r="Q7" s="64"/>
      <c r="R7" s="64"/>
    </row>
    <row r="8" spans="1:18" ht="90" customHeight="1" thickTop="1" thickBot="1">
      <c r="A8" s="24"/>
      <c r="B8" s="30"/>
      <c r="C8" s="25" t="s">
        <v>59</v>
      </c>
      <c r="D8" s="25"/>
      <c r="E8" s="26"/>
      <c r="F8" s="18"/>
      <c r="L8" s="37"/>
      <c r="M8" s="64"/>
      <c r="N8" s="64"/>
      <c r="O8" s="64"/>
      <c r="P8" s="64"/>
      <c r="Q8" s="64"/>
      <c r="R8" s="64"/>
    </row>
    <row r="9" spans="1:18" ht="90" customHeight="1" thickTop="1" thickBot="1">
      <c r="A9" s="13"/>
      <c r="B9" s="13"/>
      <c r="C9" s="15" t="s">
        <v>60</v>
      </c>
      <c r="D9" s="15"/>
      <c r="E9" s="17"/>
      <c r="F9" s="17"/>
      <c r="L9" s="33"/>
      <c r="M9" s="64"/>
      <c r="N9" s="64"/>
      <c r="O9" s="64"/>
      <c r="P9" s="64"/>
      <c r="Q9" s="64"/>
      <c r="R9" s="64"/>
    </row>
    <row r="10" spans="1:18" ht="90" customHeight="1" thickTop="1" thickBot="1">
      <c r="A10" s="13"/>
      <c r="B10" s="14"/>
      <c r="C10" s="15"/>
      <c r="D10" s="16"/>
      <c r="E10" s="17"/>
      <c r="F10" s="18"/>
      <c r="L10" s="34"/>
      <c r="M10" s="64"/>
      <c r="N10" s="64"/>
      <c r="O10" s="64"/>
      <c r="P10" s="64"/>
      <c r="Q10" s="64"/>
      <c r="R10" s="64"/>
    </row>
    <row r="11" spans="1:18" ht="90" customHeight="1" thickTop="1" thickBot="1">
      <c r="A11" s="13"/>
      <c r="B11" s="13"/>
      <c r="C11" s="15"/>
      <c r="D11" s="15"/>
      <c r="E11" s="17"/>
      <c r="F11" s="17"/>
      <c r="L11" s="33"/>
      <c r="M11" s="64"/>
      <c r="N11" s="64"/>
      <c r="O11" s="64"/>
      <c r="P11" s="64"/>
      <c r="Q11" s="64"/>
      <c r="R11" s="64"/>
    </row>
    <row r="12" spans="1:18" ht="90" customHeight="1" thickTop="1" thickBot="1">
      <c r="A12" s="13"/>
      <c r="B12" s="14"/>
      <c r="C12" s="15"/>
      <c r="D12" s="16"/>
      <c r="E12" s="17"/>
      <c r="F12" s="18"/>
      <c r="L12" s="34"/>
      <c r="M12" s="64"/>
      <c r="N12" s="64"/>
      <c r="O12" s="64"/>
      <c r="P12" s="64"/>
      <c r="Q12" s="64"/>
      <c r="R12" s="64"/>
    </row>
    <row r="13" spans="1:18" ht="90" customHeight="1" thickTop="1" thickBot="1">
      <c r="A13" s="13"/>
      <c r="B13" s="13"/>
      <c r="C13" s="15"/>
      <c r="D13" s="15"/>
      <c r="E13" s="17"/>
      <c r="F13" s="17"/>
      <c r="L13" s="33"/>
      <c r="M13" s="64"/>
      <c r="N13" s="64"/>
      <c r="O13" s="64"/>
      <c r="P13" s="64"/>
      <c r="Q13" s="64"/>
      <c r="R13" s="64"/>
    </row>
    <row r="14" spans="1:18" ht="15" thickTop="1"/>
  </sheetData>
  <mergeCells count="6">
    <mergeCell ref="M3:O3"/>
    <mergeCell ref="A1:F1"/>
    <mergeCell ref="A2:B2"/>
    <mergeCell ref="C2:D2"/>
    <mergeCell ref="E2:F2"/>
    <mergeCell ref="L1:R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D76DD-0AAA-457D-846C-EF22E2A16619}">
  <dimension ref="A1:R40"/>
  <sheetViews>
    <sheetView zoomScaleNormal="100" workbookViewId="0">
      <selection activeCell="K1" sqref="K1:K2"/>
    </sheetView>
  </sheetViews>
  <sheetFormatPr defaultRowHeight="14.25"/>
  <cols>
    <col min="1" max="6" width="30.75" customWidth="1"/>
    <col min="11" max="11" width="15.5" bestFit="1" customWidth="1"/>
    <col min="12" max="12" width="33.75" customWidth="1"/>
    <col min="13" max="18" width="25.75" customWidth="1"/>
  </cols>
  <sheetData>
    <row r="1" spans="1:18" ht="35.450000000000003" customHeight="1">
      <c r="A1" s="120" t="s">
        <v>592</v>
      </c>
      <c r="B1" s="121"/>
      <c r="C1" s="121"/>
      <c r="D1" s="121"/>
      <c r="E1" s="121"/>
      <c r="F1" s="122"/>
      <c r="K1" s="156" t="s">
        <v>439</v>
      </c>
      <c r="L1" s="143" t="s">
        <v>1</v>
      </c>
      <c r="M1" s="144"/>
      <c r="N1" s="144"/>
      <c r="O1" s="144"/>
      <c r="P1" s="144"/>
      <c r="Q1" s="144"/>
      <c r="R1" s="144"/>
    </row>
    <row r="2" spans="1:18" ht="44.45" customHeight="1">
      <c r="A2" s="123" t="s">
        <v>2</v>
      </c>
      <c r="B2" s="124"/>
      <c r="C2" s="125" t="s">
        <v>3</v>
      </c>
      <c r="D2" s="126"/>
      <c r="E2" s="127" t="s">
        <v>4</v>
      </c>
      <c r="F2" s="128"/>
      <c r="K2" s="156"/>
      <c r="L2" s="143"/>
      <c r="M2" s="144"/>
      <c r="N2" s="144"/>
      <c r="O2" s="144"/>
      <c r="P2" s="144"/>
      <c r="Q2" s="144"/>
      <c r="R2" s="144"/>
    </row>
    <row r="3" spans="1:18" ht="90" customHeight="1">
      <c r="A3" s="39" t="s">
        <v>593</v>
      </c>
      <c r="B3" s="39" t="s">
        <v>594</v>
      </c>
      <c r="C3" s="40" t="s">
        <v>595</v>
      </c>
      <c r="D3" s="40" t="s">
        <v>596</v>
      </c>
      <c r="E3" s="65" t="s">
        <v>597</v>
      </c>
      <c r="F3" s="65"/>
      <c r="K3" s="64" t="s">
        <v>598</v>
      </c>
      <c r="L3" s="40" t="s">
        <v>599</v>
      </c>
      <c r="M3" s="64" t="s">
        <v>600</v>
      </c>
      <c r="N3" s="64"/>
      <c r="O3" s="64"/>
      <c r="P3" s="64"/>
      <c r="Q3" s="64"/>
      <c r="R3" s="64"/>
    </row>
    <row r="4" spans="1:18" ht="90" customHeight="1">
      <c r="A4" s="39" t="s">
        <v>601</v>
      </c>
      <c r="B4" s="39" t="s">
        <v>602</v>
      </c>
      <c r="C4" s="40" t="s">
        <v>603</v>
      </c>
      <c r="D4" s="40" t="s">
        <v>604</v>
      </c>
      <c r="E4" s="83"/>
      <c r="F4" s="29"/>
      <c r="K4" s="64" t="s">
        <v>605</v>
      </c>
      <c r="L4" s="40" t="s">
        <v>596</v>
      </c>
      <c r="M4" s="64" t="s">
        <v>606</v>
      </c>
      <c r="N4" s="64" t="s">
        <v>607</v>
      </c>
      <c r="O4" s="64"/>
      <c r="P4" s="64"/>
      <c r="Q4" s="64"/>
      <c r="R4" s="64"/>
    </row>
    <row r="5" spans="1:18" ht="90" customHeight="1">
      <c r="A5" s="39" t="s">
        <v>587</v>
      </c>
      <c r="B5" s="39" t="s">
        <v>608</v>
      </c>
      <c r="C5" s="117" t="s">
        <v>609</v>
      </c>
      <c r="D5" s="40" t="s">
        <v>610</v>
      </c>
      <c r="E5" s="83"/>
      <c r="F5" s="26"/>
      <c r="K5" s="64" t="s">
        <v>598</v>
      </c>
      <c r="L5" s="40" t="s">
        <v>604</v>
      </c>
      <c r="M5" s="64" t="s">
        <v>611</v>
      </c>
      <c r="N5" s="64"/>
      <c r="O5" s="64"/>
      <c r="P5" s="64"/>
      <c r="Q5" s="64"/>
      <c r="R5" s="64"/>
    </row>
    <row r="6" spans="1:18" ht="90" customHeight="1">
      <c r="A6" s="39"/>
      <c r="B6" s="39"/>
      <c r="C6" s="40" t="s">
        <v>612</v>
      </c>
      <c r="D6" s="40" t="s">
        <v>613</v>
      </c>
      <c r="E6" s="26"/>
      <c r="F6" s="18"/>
      <c r="K6" s="64" t="s">
        <v>598</v>
      </c>
      <c r="L6" s="117" t="s">
        <v>609</v>
      </c>
      <c r="M6" s="64" t="s">
        <v>614</v>
      </c>
      <c r="N6" s="64"/>
      <c r="O6" s="64"/>
      <c r="P6" s="64"/>
      <c r="Q6" s="64"/>
      <c r="R6" s="64"/>
    </row>
    <row r="7" spans="1:18" ht="90" customHeight="1">
      <c r="A7" s="27"/>
      <c r="B7" s="31"/>
      <c r="C7" s="40" t="s">
        <v>615</v>
      </c>
      <c r="D7" s="40" t="s">
        <v>616</v>
      </c>
      <c r="E7" s="29"/>
      <c r="F7" s="19"/>
      <c r="K7" s="64" t="s">
        <v>151</v>
      </c>
      <c r="L7" s="40" t="s">
        <v>613</v>
      </c>
      <c r="M7" s="65" t="s">
        <v>617</v>
      </c>
      <c r="N7" s="64"/>
      <c r="O7" s="64"/>
      <c r="P7" s="64"/>
      <c r="Q7" s="64"/>
      <c r="R7" s="64"/>
    </row>
    <row r="8" spans="1:18" ht="90" customHeight="1">
      <c r="A8" s="24"/>
      <c r="B8" s="30"/>
      <c r="C8" s="40"/>
      <c r="D8" s="115"/>
      <c r="E8" s="26"/>
      <c r="F8" s="18"/>
      <c r="K8" s="64" t="s">
        <v>598</v>
      </c>
      <c r="L8" s="40" t="s">
        <v>615</v>
      </c>
      <c r="M8" s="64" t="s">
        <v>618</v>
      </c>
      <c r="N8" s="64"/>
      <c r="O8" s="64"/>
      <c r="P8" s="64"/>
      <c r="Q8" s="64"/>
      <c r="R8" s="64"/>
    </row>
    <row r="9" spans="1:18" ht="79.900000000000006" customHeight="1">
      <c r="A9" s="13"/>
      <c r="B9" s="13"/>
      <c r="C9" s="15"/>
      <c r="D9" s="15"/>
      <c r="E9" s="17"/>
      <c r="F9" s="17"/>
      <c r="K9" s="64" t="s">
        <v>317</v>
      </c>
      <c r="L9" s="40" t="s">
        <v>610</v>
      </c>
      <c r="M9" s="64" t="s">
        <v>619</v>
      </c>
      <c r="N9" s="64"/>
      <c r="O9" s="64"/>
      <c r="P9" s="64"/>
      <c r="Q9" s="64"/>
      <c r="R9" s="64"/>
    </row>
    <row r="10" spans="1:18" ht="79.900000000000006" customHeight="1">
      <c r="A10" s="13"/>
      <c r="B10" s="14"/>
      <c r="C10" s="15"/>
      <c r="D10" s="16"/>
      <c r="E10" s="17"/>
      <c r="F10" s="18"/>
      <c r="K10" s="64"/>
      <c r="L10" s="34"/>
      <c r="M10" s="64"/>
      <c r="N10" s="64"/>
      <c r="O10" s="64"/>
      <c r="P10" s="64"/>
      <c r="Q10" s="64"/>
      <c r="R10" s="64"/>
    </row>
    <row r="11" spans="1:18" ht="79.900000000000006" customHeight="1">
      <c r="A11" s="13"/>
      <c r="B11" s="13"/>
      <c r="C11" s="15"/>
      <c r="D11" s="15"/>
      <c r="E11" s="17"/>
      <c r="F11" s="17"/>
      <c r="K11" s="64"/>
      <c r="L11" s="33"/>
      <c r="M11" s="64"/>
      <c r="N11" s="64"/>
      <c r="O11" s="64"/>
      <c r="P11" s="64"/>
      <c r="Q11" s="64"/>
      <c r="R11" s="64"/>
    </row>
    <row r="12" spans="1:18" ht="79.900000000000006" customHeight="1">
      <c r="A12" s="13"/>
      <c r="B12" s="14"/>
      <c r="C12" s="15"/>
      <c r="D12" s="16"/>
      <c r="E12" s="17"/>
      <c r="F12" s="18"/>
      <c r="K12" s="64"/>
      <c r="L12" s="34"/>
      <c r="M12" s="64"/>
      <c r="N12" s="64"/>
      <c r="O12" s="64"/>
      <c r="P12" s="64"/>
      <c r="Q12" s="64"/>
      <c r="R12" s="64"/>
    </row>
    <row r="13" spans="1:18" ht="79.900000000000006" customHeight="1">
      <c r="A13" s="13"/>
      <c r="B13" s="13"/>
      <c r="C13" s="15"/>
      <c r="D13" s="15"/>
      <c r="E13" s="17"/>
      <c r="F13" s="17"/>
      <c r="K13" s="64"/>
      <c r="L13" s="33"/>
      <c r="M13" s="64"/>
      <c r="N13" s="64"/>
      <c r="O13" s="64"/>
      <c r="P13" s="64"/>
      <c r="Q13" s="64"/>
      <c r="R13" s="64"/>
    </row>
    <row r="24" spans="1:2" ht="24.75" customHeight="1">
      <c r="A24" s="96" t="s">
        <v>122</v>
      </c>
      <c r="B24" s="88"/>
    </row>
    <row r="25" spans="1:2" ht="24.75" customHeight="1">
      <c r="A25" s="87">
        <v>7</v>
      </c>
      <c r="B25" s="95" t="s">
        <v>151</v>
      </c>
    </row>
    <row r="26" spans="1:2" ht="24.75" customHeight="1">
      <c r="A26" s="87"/>
      <c r="B26" s="95" t="s">
        <v>123</v>
      </c>
    </row>
    <row r="27" spans="1:2" ht="24.75" customHeight="1">
      <c r="A27" s="87"/>
      <c r="B27" s="95" t="s">
        <v>124</v>
      </c>
    </row>
    <row r="28" spans="1:2" ht="24.75" customHeight="1">
      <c r="A28" s="87">
        <v>6</v>
      </c>
      <c r="B28" s="95" t="s">
        <v>125</v>
      </c>
    </row>
    <row r="29" spans="1:2" ht="24.75" customHeight="1">
      <c r="A29" s="87">
        <v>7</v>
      </c>
      <c r="B29" s="95" t="s">
        <v>84</v>
      </c>
    </row>
    <row r="30" spans="1:2" ht="24.75" customHeight="1">
      <c r="A30" s="87">
        <v>7</v>
      </c>
      <c r="B30" s="95" t="s">
        <v>314</v>
      </c>
    </row>
    <row r="31" spans="1:2" ht="24.75" customHeight="1">
      <c r="A31" s="87">
        <v>6</v>
      </c>
      <c r="B31" s="95" t="s">
        <v>127</v>
      </c>
    </row>
    <row r="32" spans="1:2" ht="24.75" customHeight="1">
      <c r="A32" s="87">
        <v>8</v>
      </c>
      <c r="B32" s="95" t="s">
        <v>181</v>
      </c>
    </row>
    <row r="33" spans="1:2" ht="24.75" customHeight="1">
      <c r="A33" s="87">
        <v>7</v>
      </c>
      <c r="B33" s="95" t="s">
        <v>129</v>
      </c>
    </row>
    <row r="34" spans="1:2" ht="24.75" customHeight="1">
      <c r="A34" s="87">
        <v>5</v>
      </c>
      <c r="B34" s="95" t="s">
        <v>130</v>
      </c>
    </row>
    <row r="35" spans="1:2" ht="24.75" customHeight="1">
      <c r="A35" s="87"/>
      <c r="B35" s="95" t="s">
        <v>315</v>
      </c>
    </row>
    <row r="36" spans="1:2" ht="24.75" customHeight="1">
      <c r="A36" s="87">
        <v>7</v>
      </c>
      <c r="B36" s="95" t="s">
        <v>316</v>
      </c>
    </row>
    <row r="37" spans="1:2" ht="24.75" customHeight="1">
      <c r="A37" s="87"/>
      <c r="B37" s="95" t="s">
        <v>317</v>
      </c>
    </row>
    <row r="38" spans="1:2" ht="24.75" customHeight="1">
      <c r="A38" s="87">
        <v>7</v>
      </c>
      <c r="B38" s="95" t="s">
        <v>152</v>
      </c>
    </row>
    <row r="39" spans="1:2" ht="24.75" customHeight="1">
      <c r="A39" s="93">
        <f>SUM(A25:A38) / (14-COUNTBLANK(A25:A38))</f>
        <v>6.7</v>
      </c>
      <c r="B39" s="95" t="s">
        <v>153</v>
      </c>
    </row>
    <row r="40" spans="1:2" ht="24.75" customHeight="1">
      <c r="A40" s="92">
        <v>10</v>
      </c>
    </row>
  </sheetData>
  <mergeCells count="6">
    <mergeCell ref="A1:F1"/>
    <mergeCell ref="K1:K2"/>
    <mergeCell ref="L1:R2"/>
    <mergeCell ref="A2:B2"/>
    <mergeCell ref="C2:D2"/>
    <mergeCell ref="E2:F2"/>
  </mergeCells>
  <conditionalFormatting sqref="A25:A40">
    <cfRule type="colorScale" priority="2">
      <colorScale>
        <cfvo type="min"/>
        <cfvo type="percentile" val="50"/>
        <cfvo type="max"/>
        <color rgb="FFF8696B"/>
        <color rgb="FFFFEB84"/>
        <color rgb="FF63BE7B"/>
      </colorScale>
    </cfRule>
  </conditionalFormatting>
  <conditionalFormatting sqref="A25:A40">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197F-F21D-4108-BBCB-4727F01ECE66}">
  <dimension ref="A1:R40"/>
  <sheetViews>
    <sheetView topLeftCell="E1" zoomScaleNormal="100" workbookViewId="0">
      <selection activeCell="L6" sqref="L6"/>
    </sheetView>
  </sheetViews>
  <sheetFormatPr defaultRowHeight="14.25"/>
  <cols>
    <col min="1" max="6" width="30.75" customWidth="1"/>
    <col min="11" max="11" width="15.5" bestFit="1" customWidth="1"/>
    <col min="12" max="12" width="33.75" customWidth="1"/>
    <col min="13" max="18" width="25.75" customWidth="1"/>
  </cols>
  <sheetData>
    <row r="1" spans="1:18" ht="35.450000000000003" customHeight="1">
      <c r="A1" s="120" t="s">
        <v>620</v>
      </c>
      <c r="B1" s="121"/>
      <c r="C1" s="121"/>
      <c r="D1" s="121"/>
      <c r="E1" s="121"/>
      <c r="F1" s="122"/>
      <c r="K1" s="156" t="s">
        <v>621</v>
      </c>
      <c r="L1" s="143" t="s">
        <v>1</v>
      </c>
      <c r="M1" s="144"/>
      <c r="N1" s="144"/>
      <c r="O1" s="144"/>
      <c r="P1" s="144"/>
      <c r="Q1" s="144"/>
      <c r="R1" s="144"/>
    </row>
    <row r="2" spans="1:18" ht="44.45" customHeight="1">
      <c r="A2" s="123" t="s">
        <v>2</v>
      </c>
      <c r="B2" s="124"/>
      <c r="C2" s="125" t="s">
        <v>3</v>
      </c>
      <c r="D2" s="126"/>
      <c r="E2" s="127" t="s">
        <v>4</v>
      </c>
      <c r="F2" s="128"/>
      <c r="K2" s="156"/>
      <c r="L2" s="143"/>
      <c r="M2" s="144"/>
      <c r="N2" s="144"/>
      <c r="O2" s="144"/>
      <c r="P2" s="144"/>
      <c r="Q2" s="144"/>
      <c r="R2" s="144"/>
    </row>
    <row r="3" spans="1:18" ht="90" customHeight="1">
      <c r="A3" s="84" t="s">
        <v>622</v>
      </c>
      <c r="B3" s="39" t="s">
        <v>623</v>
      </c>
      <c r="C3" s="103" t="s">
        <v>624</v>
      </c>
      <c r="D3" s="103" t="s">
        <v>625</v>
      </c>
      <c r="E3" s="65" t="s">
        <v>626</v>
      </c>
      <c r="F3" s="65"/>
      <c r="K3" s="64" t="s">
        <v>627</v>
      </c>
      <c r="L3" s="103" t="s">
        <v>628</v>
      </c>
      <c r="M3" s="119" t="s">
        <v>629</v>
      </c>
      <c r="N3" s="64" t="s">
        <v>630</v>
      </c>
      <c r="O3" s="64" t="s">
        <v>631</v>
      </c>
      <c r="P3" s="64" t="s">
        <v>632</v>
      </c>
      <c r="Q3" s="64"/>
      <c r="R3" s="64"/>
    </row>
    <row r="4" spans="1:18" ht="90" customHeight="1">
      <c r="A4" s="39" t="s">
        <v>633</v>
      </c>
      <c r="B4" s="39"/>
      <c r="C4" s="40" t="s">
        <v>634</v>
      </c>
      <c r="D4" s="40" t="s">
        <v>635</v>
      </c>
      <c r="E4" s="83"/>
      <c r="F4" s="29"/>
      <c r="K4" s="64" t="s">
        <v>636</v>
      </c>
      <c r="L4" s="103" t="s">
        <v>637</v>
      </c>
      <c r="M4" s="64" t="s">
        <v>638</v>
      </c>
      <c r="N4" s="64"/>
      <c r="O4" s="64"/>
      <c r="P4" s="64"/>
      <c r="Q4" s="64"/>
      <c r="R4" s="64"/>
    </row>
    <row r="5" spans="1:18" ht="90" customHeight="1">
      <c r="A5" s="39"/>
      <c r="B5" s="39"/>
      <c r="C5" s="40" t="s">
        <v>639</v>
      </c>
      <c r="D5" s="40" t="s">
        <v>640</v>
      </c>
      <c r="E5" s="83"/>
      <c r="F5" s="26"/>
      <c r="K5" s="64" t="s">
        <v>317</v>
      </c>
      <c r="L5" s="103" t="s">
        <v>641</v>
      </c>
      <c r="M5" s="64" t="s">
        <v>293</v>
      </c>
      <c r="N5" s="64" t="s">
        <v>642</v>
      </c>
      <c r="O5" s="64" t="s">
        <v>643</v>
      </c>
      <c r="P5" s="64"/>
      <c r="Q5" s="64"/>
      <c r="R5" s="64"/>
    </row>
    <row r="6" spans="1:18" ht="90" customHeight="1">
      <c r="A6" s="39"/>
      <c r="B6" s="39"/>
      <c r="C6" s="40" t="s">
        <v>644</v>
      </c>
      <c r="D6" s="40" t="s">
        <v>645</v>
      </c>
      <c r="E6" s="26"/>
      <c r="F6" s="18"/>
      <c r="K6" s="64"/>
      <c r="L6" s="103" t="s">
        <v>646</v>
      </c>
      <c r="M6" s="64" t="s">
        <v>647</v>
      </c>
      <c r="N6" s="64" t="s">
        <v>648</v>
      </c>
      <c r="O6" s="64"/>
      <c r="P6" s="64"/>
      <c r="Q6" s="64"/>
      <c r="R6" s="64"/>
    </row>
    <row r="7" spans="1:18" ht="90" customHeight="1">
      <c r="A7" s="27"/>
      <c r="B7" s="31"/>
      <c r="C7" s="40" t="s">
        <v>649</v>
      </c>
      <c r="D7" s="40"/>
      <c r="E7" s="29"/>
      <c r="F7" s="19"/>
      <c r="K7" s="64" t="s">
        <v>317</v>
      </c>
      <c r="L7" s="103" t="s">
        <v>640</v>
      </c>
      <c r="M7" s="64" t="s">
        <v>650</v>
      </c>
      <c r="N7" s="64"/>
      <c r="O7" s="64"/>
      <c r="P7" s="64"/>
      <c r="Q7" s="64"/>
      <c r="R7" s="64"/>
    </row>
    <row r="8" spans="1:18" ht="90" customHeight="1">
      <c r="A8" s="24"/>
      <c r="B8" s="30"/>
      <c r="C8" s="40"/>
      <c r="D8" s="40"/>
      <c r="E8" s="26"/>
      <c r="F8" s="18"/>
      <c r="K8" s="64"/>
      <c r="L8" s="103"/>
      <c r="M8" s="64"/>
      <c r="N8" s="64"/>
      <c r="O8" s="64"/>
      <c r="P8" s="64"/>
      <c r="Q8" s="64"/>
      <c r="R8" s="64"/>
    </row>
    <row r="9" spans="1:18" ht="79.900000000000006" customHeight="1">
      <c r="A9" s="13"/>
      <c r="B9" s="13"/>
      <c r="C9" s="15"/>
      <c r="D9" s="15"/>
      <c r="E9" s="17"/>
      <c r="F9" s="17"/>
      <c r="K9" s="64"/>
      <c r="L9" s="40"/>
      <c r="M9" s="64"/>
      <c r="N9" s="64"/>
      <c r="O9" s="64"/>
      <c r="P9" s="64"/>
      <c r="Q9" s="64"/>
      <c r="R9" s="64"/>
    </row>
    <row r="10" spans="1:18" ht="79.900000000000006" customHeight="1">
      <c r="A10" s="13"/>
      <c r="B10" s="14"/>
      <c r="C10" s="15"/>
      <c r="D10" s="16"/>
      <c r="E10" s="17"/>
      <c r="F10" s="18"/>
      <c r="K10" s="64"/>
      <c r="L10" s="40"/>
      <c r="M10" s="64"/>
      <c r="N10" s="64"/>
      <c r="O10" s="64"/>
      <c r="P10" s="64"/>
      <c r="Q10" s="64"/>
      <c r="R10" s="64"/>
    </row>
    <row r="11" spans="1:18" ht="79.900000000000006" customHeight="1">
      <c r="A11" s="13"/>
      <c r="B11" s="13"/>
      <c r="C11" s="15"/>
      <c r="D11" s="15"/>
      <c r="E11" s="17"/>
      <c r="F11" s="17"/>
      <c r="K11" s="64"/>
      <c r="L11" s="33"/>
      <c r="M11" s="64"/>
      <c r="N11" s="64"/>
      <c r="O11" s="64"/>
      <c r="P11" s="64"/>
      <c r="Q11" s="64"/>
      <c r="R11" s="64"/>
    </row>
    <row r="12" spans="1:18" ht="79.900000000000006" customHeight="1">
      <c r="A12" s="13"/>
      <c r="B12" s="14"/>
      <c r="C12" s="15"/>
      <c r="D12" s="16"/>
      <c r="E12" s="17"/>
      <c r="F12" s="18"/>
      <c r="K12" s="64"/>
      <c r="L12" s="34"/>
      <c r="M12" s="64"/>
      <c r="N12" s="64"/>
      <c r="O12" s="64"/>
      <c r="P12" s="64"/>
      <c r="Q12" s="64"/>
      <c r="R12" s="64"/>
    </row>
    <row r="13" spans="1:18" ht="79.900000000000006" customHeight="1">
      <c r="A13" s="13"/>
      <c r="B13" s="13"/>
      <c r="C13" s="15"/>
      <c r="D13" s="15"/>
      <c r="E13" s="17"/>
      <c r="F13" s="17"/>
      <c r="K13" s="64"/>
      <c r="L13" s="33"/>
      <c r="M13" s="64"/>
      <c r="N13" s="64"/>
      <c r="O13" s="64"/>
      <c r="P13" s="64"/>
      <c r="Q13" s="64"/>
      <c r="R13" s="64"/>
    </row>
    <row r="24" spans="1:2" ht="24.75" customHeight="1">
      <c r="A24" s="96" t="s">
        <v>122</v>
      </c>
      <c r="B24" s="88"/>
    </row>
    <row r="25" spans="1:2" ht="24.75" customHeight="1">
      <c r="A25" s="87"/>
      <c r="B25" s="95" t="s">
        <v>151</v>
      </c>
    </row>
    <row r="26" spans="1:2" ht="24.75" customHeight="1">
      <c r="A26" s="87"/>
      <c r="B26" s="95" t="s">
        <v>123</v>
      </c>
    </row>
    <row r="27" spans="1:2" ht="24.75" customHeight="1">
      <c r="A27" s="87"/>
      <c r="B27" s="95" t="s">
        <v>124</v>
      </c>
    </row>
    <row r="28" spans="1:2" ht="24.75" customHeight="1">
      <c r="A28" s="87">
        <v>3</v>
      </c>
      <c r="B28" s="95" t="s">
        <v>125</v>
      </c>
    </row>
    <row r="29" spans="1:2" ht="24.75" customHeight="1">
      <c r="A29" s="87">
        <v>4</v>
      </c>
      <c r="B29" s="95" t="s">
        <v>84</v>
      </c>
    </row>
    <row r="30" spans="1:2" ht="24.75" customHeight="1">
      <c r="A30" s="87">
        <v>6</v>
      </c>
      <c r="B30" s="95" t="s">
        <v>314</v>
      </c>
    </row>
    <row r="31" spans="1:2" ht="24.75" customHeight="1">
      <c r="A31" s="87">
        <v>4</v>
      </c>
      <c r="B31" s="95" t="s">
        <v>127</v>
      </c>
    </row>
    <row r="32" spans="1:2" ht="24.75" customHeight="1">
      <c r="A32" s="87"/>
      <c r="B32" s="95" t="s">
        <v>181</v>
      </c>
    </row>
    <row r="33" spans="1:2" ht="24.75" customHeight="1">
      <c r="A33" s="87">
        <v>3</v>
      </c>
      <c r="B33" s="95" t="s">
        <v>129</v>
      </c>
    </row>
    <row r="34" spans="1:2" ht="24.75" customHeight="1">
      <c r="A34" s="87">
        <v>3</v>
      </c>
      <c r="B34" s="95" t="s">
        <v>130</v>
      </c>
    </row>
    <row r="35" spans="1:2" ht="24.75" customHeight="1">
      <c r="A35" s="87"/>
      <c r="B35" s="95" t="s">
        <v>315</v>
      </c>
    </row>
    <row r="36" spans="1:2" ht="24.75" customHeight="1">
      <c r="A36" s="87">
        <v>3</v>
      </c>
      <c r="B36" s="95" t="s">
        <v>316</v>
      </c>
    </row>
    <row r="37" spans="1:2" ht="24.75" customHeight="1">
      <c r="A37" s="87"/>
      <c r="B37" s="95" t="s">
        <v>317</v>
      </c>
    </row>
    <row r="38" spans="1:2" ht="24.75" customHeight="1">
      <c r="A38" s="87"/>
      <c r="B38" s="95" t="s">
        <v>152</v>
      </c>
    </row>
    <row r="39" spans="1:2" ht="24.75" customHeight="1">
      <c r="A39" s="93">
        <f>SUM(A25:A38) / (14-COUNTBLANK(A25:A38))</f>
        <v>3.7142857142857144</v>
      </c>
      <c r="B39" s="95" t="s">
        <v>153</v>
      </c>
    </row>
    <row r="40" spans="1:2" ht="24.75" customHeight="1">
      <c r="A40" s="92">
        <v>10</v>
      </c>
    </row>
  </sheetData>
  <mergeCells count="6">
    <mergeCell ref="A1:F1"/>
    <mergeCell ref="K1:K2"/>
    <mergeCell ref="L1:R2"/>
    <mergeCell ref="A2:B2"/>
    <mergeCell ref="C2:D2"/>
    <mergeCell ref="E2:F2"/>
  </mergeCells>
  <conditionalFormatting sqref="A25:A40">
    <cfRule type="colorScale" priority="2">
      <colorScale>
        <cfvo type="min"/>
        <cfvo type="percentile" val="50"/>
        <cfvo type="max"/>
        <color rgb="FFF8696B"/>
        <color rgb="FFFFEB84"/>
        <color rgb="FF63BE7B"/>
      </colorScale>
    </cfRule>
  </conditionalFormatting>
  <conditionalFormatting sqref="A25:A40">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287E4-8365-42EA-B444-D52CDA1C873A}">
  <sheetPr codeName="Sheet12"/>
  <dimension ref="A1:R40"/>
  <sheetViews>
    <sheetView zoomScaleNormal="100" workbookViewId="0">
      <selection activeCell="A26" sqref="A26"/>
    </sheetView>
  </sheetViews>
  <sheetFormatPr defaultRowHeight="14.45"/>
  <cols>
    <col min="1" max="6" width="30.75" customWidth="1"/>
    <col min="12" max="12" width="33.75" customWidth="1"/>
    <col min="13" max="18" width="25.75" customWidth="1"/>
  </cols>
  <sheetData>
    <row r="1" spans="1:18" ht="35.450000000000003" customHeight="1" thickBot="1">
      <c r="A1" s="120" t="s">
        <v>651</v>
      </c>
      <c r="B1" s="121"/>
      <c r="C1" s="121"/>
      <c r="D1" s="121"/>
      <c r="E1" s="121"/>
      <c r="F1" s="122"/>
      <c r="L1" s="143" t="s">
        <v>1</v>
      </c>
      <c r="M1" s="144"/>
      <c r="N1" s="144"/>
      <c r="O1" s="144"/>
      <c r="P1" s="144"/>
      <c r="Q1" s="144"/>
      <c r="R1" s="144"/>
    </row>
    <row r="2" spans="1:18" ht="44.45" customHeight="1" thickBot="1">
      <c r="A2" s="123" t="s">
        <v>2</v>
      </c>
      <c r="B2" s="124"/>
      <c r="C2" s="125" t="s">
        <v>3</v>
      </c>
      <c r="D2" s="126"/>
      <c r="E2" s="127" t="s">
        <v>4</v>
      </c>
      <c r="F2" s="128"/>
      <c r="L2" s="143"/>
      <c r="M2" s="144"/>
      <c r="N2" s="144"/>
      <c r="O2" s="144"/>
      <c r="P2" s="144"/>
      <c r="Q2" s="144"/>
      <c r="R2" s="144"/>
    </row>
    <row r="3" spans="1:18" ht="90" customHeight="1" thickBot="1">
      <c r="A3" s="39"/>
      <c r="B3" s="39"/>
      <c r="C3" s="40"/>
      <c r="D3" s="40"/>
      <c r="E3" s="41"/>
      <c r="F3" s="41"/>
      <c r="L3" s="35"/>
      <c r="M3" s="64"/>
      <c r="N3" s="64"/>
      <c r="O3" s="64"/>
      <c r="P3" s="64"/>
      <c r="Q3" s="64"/>
      <c r="R3" s="64"/>
    </row>
    <row r="4" spans="1:18" ht="90" customHeight="1" thickTop="1" thickBot="1">
      <c r="A4" s="24"/>
      <c r="B4" s="24"/>
      <c r="C4" s="25"/>
      <c r="D4" s="25"/>
      <c r="E4" s="26"/>
      <c r="F4" s="29"/>
      <c r="L4" s="36"/>
      <c r="M4" s="64"/>
      <c r="N4" s="64"/>
      <c r="O4" s="64"/>
      <c r="P4" s="64"/>
      <c r="Q4" s="64"/>
      <c r="R4" s="64"/>
    </row>
    <row r="5" spans="1:18" ht="90" customHeight="1" thickTop="1" thickBot="1">
      <c r="A5" s="27"/>
      <c r="B5" s="24"/>
      <c r="C5" s="28"/>
      <c r="D5" s="25"/>
      <c r="E5" s="29"/>
      <c r="F5" s="26"/>
      <c r="L5" s="36"/>
      <c r="M5" s="64"/>
      <c r="N5" s="64"/>
      <c r="O5" s="64"/>
      <c r="P5" s="64"/>
      <c r="Q5" s="64"/>
      <c r="R5" s="64"/>
    </row>
    <row r="6" spans="1:18" ht="90" customHeight="1" thickTop="1" thickBot="1">
      <c r="A6" s="24"/>
      <c r="B6" s="30"/>
      <c r="C6" s="25"/>
      <c r="D6" s="25"/>
      <c r="E6" s="26"/>
      <c r="F6" s="18"/>
      <c r="L6" s="37"/>
      <c r="M6" s="64"/>
      <c r="N6" s="64"/>
      <c r="O6" s="64"/>
      <c r="P6" s="64"/>
      <c r="Q6" s="64"/>
      <c r="R6" s="64"/>
    </row>
    <row r="7" spans="1:18" ht="90" customHeight="1" thickTop="1" thickBot="1">
      <c r="A7" s="27"/>
      <c r="B7" s="31"/>
      <c r="C7" s="28"/>
      <c r="D7" s="25"/>
      <c r="E7" s="29"/>
      <c r="F7" s="19"/>
      <c r="L7" s="38"/>
      <c r="M7" s="64" t="s">
        <v>259</v>
      </c>
      <c r="N7" s="64" t="s">
        <v>260</v>
      </c>
      <c r="O7" s="64" t="s">
        <v>261</v>
      </c>
      <c r="P7" s="64" t="s">
        <v>262</v>
      </c>
      <c r="Q7" s="64"/>
      <c r="R7" s="64"/>
    </row>
    <row r="8" spans="1:18" ht="90" customHeight="1" thickTop="1" thickBot="1">
      <c r="A8" s="24"/>
      <c r="B8" s="30"/>
      <c r="C8" s="25"/>
      <c r="D8" s="25"/>
      <c r="E8" s="26"/>
      <c r="F8" s="18"/>
      <c r="L8" s="37"/>
      <c r="M8" s="64" t="s">
        <v>264</v>
      </c>
      <c r="N8" s="64"/>
      <c r="O8" s="64"/>
      <c r="P8" s="64"/>
      <c r="Q8" s="64"/>
      <c r="R8" s="64"/>
    </row>
    <row r="9" spans="1:18" ht="79.900000000000006" customHeight="1" thickTop="1" thickBot="1">
      <c r="A9" s="13"/>
      <c r="B9" s="13"/>
      <c r="C9" s="15"/>
      <c r="D9" s="15"/>
      <c r="E9" s="17"/>
      <c r="F9" s="17"/>
      <c r="L9" s="33"/>
      <c r="M9" s="64"/>
      <c r="N9" s="64"/>
      <c r="O9" s="64"/>
      <c r="P9" s="64"/>
      <c r="Q9" s="64"/>
      <c r="R9" s="64"/>
    </row>
    <row r="10" spans="1:18" ht="79.900000000000006" customHeight="1" thickTop="1" thickBot="1">
      <c r="A10" s="13"/>
      <c r="B10" s="14"/>
      <c r="C10" s="15"/>
      <c r="D10" s="16"/>
      <c r="E10" s="17"/>
      <c r="F10" s="18"/>
      <c r="L10" s="34"/>
      <c r="M10" s="64"/>
      <c r="N10" s="64"/>
      <c r="O10" s="64"/>
      <c r="P10" s="64"/>
      <c r="Q10" s="64"/>
      <c r="R10" s="64"/>
    </row>
    <row r="11" spans="1:18" ht="79.900000000000006" customHeight="1" thickTop="1" thickBot="1">
      <c r="A11" s="13"/>
      <c r="B11" s="13"/>
      <c r="C11" s="15"/>
      <c r="D11" s="15"/>
      <c r="E11" s="17"/>
      <c r="F11" s="17"/>
      <c r="L11" s="33"/>
      <c r="M11" s="64"/>
      <c r="N11" s="64"/>
      <c r="O11" s="64"/>
      <c r="P11" s="64"/>
      <c r="Q11" s="64"/>
      <c r="R11" s="64"/>
    </row>
    <row r="12" spans="1:18" ht="79.900000000000006" customHeight="1" thickTop="1" thickBot="1">
      <c r="A12" s="13"/>
      <c r="B12" s="14"/>
      <c r="C12" s="15"/>
      <c r="D12" s="16"/>
      <c r="E12" s="17"/>
      <c r="F12" s="18"/>
      <c r="L12" s="34"/>
      <c r="M12" s="64"/>
      <c r="N12" s="64"/>
      <c r="O12" s="64"/>
      <c r="P12" s="64"/>
      <c r="Q12" s="64"/>
      <c r="R12" s="64"/>
    </row>
    <row r="13" spans="1:18" ht="79.900000000000006" customHeight="1" thickTop="1" thickBot="1">
      <c r="A13" s="13"/>
      <c r="B13" s="13"/>
      <c r="C13" s="15"/>
      <c r="D13" s="15"/>
      <c r="E13" s="17"/>
      <c r="F13" s="17"/>
      <c r="L13" s="33"/>
      <c r="M13" s="64"/>
      <c r="N13" s="64"/>
      <c r="O13" s="64"/>
      <c r="P13" s="64"/>
      <c r="Q13" s="64"/>
      <c r="R13" s="64"/>
    </row>
    <row r="14" spans="1:18" ht="15" thickTop="1"/>
    <row r="24" spans="1:2" ht="24.75" customHeight="1">
      <c r="A24" s="96" t="s">
        <v>122</v>
      </c>
      <c r="B24" s="88"/>
    </row>
    <row r="25" spans="1:2" ht="24.75" customHeight="1">
      <c r="A25" s="87"/>
      <c r="B25" s="95" t="s">
        <v>376</v>
      </c>
    </row>
    <row r="26" spans="1:2" ht="24.75" customHeight="1">
      <c r="A26" s="87"/>
      <c r="B26" s="95" t="s">
        <v>123</v>
      </c>
    </row>
    <row r="27" spans="1:2" ht="24.75" customHeight="1">
      <c r="A27" s="87"/>
      <c r="B27" s="95" t="s">
        <v>124</v>
      </c>
    </row>
    <row r="28" spans="1:2" ht="24.75" customHeight="1">
      <c r="A28" s="87"/>
      <c r="B28" s="95" t="s">
        <v>125</v>
      </c>
    </row>
    <row r="29" spans="1:2" ht="24.75" customHeight="1">
      <c r="A29" s="87"/>
      <c r="B29" s="95" t="s">
        <v>84</v>
      </c>
    </row>
    <row r="30" spans="1:2" ht="24.75" customHeight="1">
      <c r="A30" s="87"/>
      <c r="B30" s="95" t="s">
        <v>314</v>
      </c>
    </row>
    <row r="31" spans="1:2" ht="24.75" customHeight="1">
      <c r="A31" s="87"/>
      <c r="B31" s="95" t="s">
        <v>127</v>
      </c>
    </row>
    <row r="32" spans="1:2" ht="24.75" customHeight="1">
      <c r="A32" s="87"/>
      <c r="B32" s="95" t="s">
        <v>181</v>
      </c>
    </row>
    <row r="33" spans="1:2" ht="24.75" customHeight="1">
      <c r="A33" s="87"/>
      <c r="B33" s="95" t="s">
        <v>129</v>
      </c>
    </row>
    <row r="34" spans="1:2" ht="24.75" customHeight="1">
      <c r="A34" s="87"/>
      <c r="B34" s="95" t="s">
        <v>130</v>
      </c>
    </row>
    <row r="35" spans="1:2" ht="24.75" customHeight="1">
      <c r="A35" s="87"/>
      <c r="B35" s="95" t="s">
        <v>315</v>
      </c>
    </row>
    <row r="36" spans="1:2" ht="24.75" customHeight="1">
      <c r="A36" s="87"/>
      <c r="B36" s="95" t="s">
        <v>316</v>
      </c>
    </row>
    <row r="37" spans="1:2" ht="24.75" customHeight="1">
      <c r="A37" s="87"/>
      <c r="B37" s="95" t="s">
        <v>317</v>
      </c>
    </row>
    <row r="38" spans="1:2" ht="24.75" customHeight="1">
      <c r="A38" s="87"/>
      <c r="B38" s="95" t="s">
        <v>152</v>
      </c>
    </row>
    <row r="39" spans="1:2" ht="24.75" customHeight="1">
      <c r="A39" s="93" t="e">
        <f>SUM(A25:A38) / (14-COUNTBLANK(A25:A38))</f>
        <v>#DIV/0!</v>
      </c>
      <c r="B39" s="95" t="s">
        <v>153</v>
      </c>
    </row>
    <row r="40" spans="1:2" ht="24.75" customHeight="1">
      <c r="A40" s="92">
        <v>10</v>
      </c>
    </row>
  </sheetData>
  <mergeCells count="5">
    <mergeCell ref="A1:F1"/>
    <mergeCell ref="L1:R2"/>
    <mergeCell ref="A2:B2"/>
    <mergeCell ref="C2:D2"/>
    <mergeCell ref="E2:F2"/>
  </mergeCells>
  <conditionalFormatting sqref="A25:A40">
    <cfRule type="colorScale" priority="2">
      <colorScale>
        <cfvo type="min"/>
        <cfvo type="percentile" val="50"/>
        <cfvo type="max"/>
        <color rgb="FFF8696B"/>
        <color rgb="FFFFEB84"/>
        <color rgb="FF63BE7B"/>
      </colorScale>
    </cfRule>
  </conditionalFormatting>
  <conditionalFormatting sqref="A25:A40">
    <cfRule type="iconSet" priority="1">
      <iconSet iconSet="5Arrows">
        <cfvo type="percent" val="0"/>
        <cfvo type="percent" val="20"/>
        <cfvo type="percent" val="40"/>
        <cfvo type="percent" val="60"/>
        <cfvo type="percent" val="80"/>
      </iconSet>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50FC1-2537-4CC2-BD2B-985AB8CE09F9}">
  <dimension ref="A2:B15"/>
  <sheetViews>
    <sheetView workbookViewId="0">
      <selection activeCell="B2" sqref="B2"/>
    </sheetView>
  </sheetViews>
  <sheetFormatPr defaultRowHeight="14.25"/>
  <cols>
    <col min="1" max="1" width="12.125" bestFit="1" customWidth="1"/>
    <col min="2" max="2" width="13.25" customWidth="1"/>
  </cols>
  <sheetData>
    <row r="2" spans="1:2" ht="20.25">
      <c r="A2" s="95" t="s">
        <v>376</v>
      </c>
      <c r="B2">
        <f t="shared" ref="B2:B15" ca="1" si="0">RAND()</f>
        <v>0.82268385913022402</v>
      </c>
    </row>
    <row r="3" spans="1:2" ht="20.25">
      <c r="A3" s="95" t="s">
        <v>123</v>
      </c>
      <c r="B3">
        <f t="shared" ca="1" si="0"/>
        <v>0.22731663378095879</v>
      </c>
    </row>
    <row r="4" spans="1:2" ht="20.25">
      <c r="A4" s="95" t="s">
        <v>124</v>
      </c>
      <c r="B4">
        <f t="shared" ca="1" si="0"/>
        <v>0.66676112896632245</v>
      </c>
    </row>
    <row r="5" spans="1:2" ht="20.25">
      <c r="A5" s="95" t="s">
        <v>125</v>
      </c>
      <c r="B5">
        <f t="shared" ca="1" si="0"/>
        <v>0.45821434641196812</v>
      </c>
    </row>
    <row r="6" spans="1:2" ht="20.25">
      <c r="A6" s="95" t="s">
        <v>84</v>
      </c>
      <c r="B6">
        <f t="shared" ca="1" si="0"/>
        <v>0.48265777000648935</v>
      </c>
    </row>
    <row r="7" spans="1:2" ht="20.25">
      <c r="A7" s="95" t="s">
        <v>314</v>
      </c>
      <c r="B7">
        <f t="shared" ca="1" si="0"/>
        <v>0.12028147706502856</v>
      </c>
    </row>
    <row r="8" spans="1:2" ht="20.25">
      <c r="A8" s="95" t="s">
        <v>127</v>
      </c>
      <c r="B8">
        <f t="shared" ca="1" si="0"/>
        <v>0.68411797464798363</v>
      </c>
    </row>
    <row r="9" spans="1:2" ht="20.25">
      <c r="A9" s="95" t="s">
        <v>181</v>
      </c>
      <c r="B9">
        <f t="shared" ca="1" si="0"/>
        <v>0.72922032709553664</v>
      </c>
    </row>
    <row r="10" spans="1:2" ht="20.25">
      <c r="A10" s="95" t="s">
        <v>129</v>
      </c>
      <c r="B10">
        <f t="shared" ca="1" si="0"/>
        <v>0.84729973259440639</v>
      </c>
    </row>
    <row r="11" spans="1:2" ht="20.25">
      <c r="A11" s="95" t="s">
        <v>130</v>
      </c>
      <c r="B11">
        <f t="shared" ca="1" si="0"/>
        <v>0.94734821663301572</v>
      </c>
    </row>
    <row r="12" spans="1:2" ht="20.25">
      <c r="A12" s="95" t="s">
        <v>315</v>
      </c>
      <c r="B12">
        <f t="shared" ca="1" si="0"/>
        <v>0.12453676860131835</v>
      </c>
    </row>
    <row r="13" spans="1:2" ht="20.25">
      <c r="A13" s="95" t="s">
        <v>316</v>
      </c>
      <c r="B13">
        <f t="shared" ca="1" si="0"/>
        <v>0.91205851660589998</v>
      </c>
    </row>
    <row r="14" spans="1:2" ht="20.25">
      <c r="A14" s="95" t="s">
        <v>317</v>
      </c>
      <c r="B14">
        <f t="shared" ca="1" si="0"/>
        <v>0.54353104644930761</v>
      </c>
    </row>
    <row r="15" spans="1:2" ht="20.25">
      <c r="A15" s="95" t="s">
        <v>152</v>
      </c>
      <c r="B15">
        <f t="shared" ca="1" si="0"/>
        <v>0.33692595709909656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9F87B-35D2-4E57-A996-203503F6AEC7}">
  <sheetPr codeName="Sheet3"/>
  <dimension ref="A1:N27"/>
  <sheetViews>
    <sheetView topLeftCell="F1" workbookViewId="0">
      <selection activeCell="C4" sqref="C4"/>
    </sheetView>
  </sheetViews>
  <sheetFormatPr defaultRowHeight="14.45"/>
  <cols>
    <col min="1" max="6" width="30.75" customWidth="1"/>
    <col min="7" max="7" width="13.875" bestFit="1" customWidth="1"/>
    <col min="12" max="12" width="73.625" customWidth="1"/>
    <col min="13" max="13" width="63.375" customWidth="1"/>
  </cols>
  <sheetData>
    <row r="1" spans="1:14" ht="35.450000000000003" customHeight="1" thickBot="1">
      <c r="A1" s="120" t="s">
        <v>61</v>
      </c>
      <c r="B1" s="121"/>
      <c r="C1" s="121"/>
      <c r="D1" s="121"/>
      <c r="E1" s="121"/>
      <c r="F1" s="122"/>
      <c r="L1" s="129" t="s">
        <v>1</v>
      </c>
      <c r="M1" s="130"/>
    </row>
    <row r="2" spans="1:14" ht="44.45" customHeight="1" thickBot="1">
      <c r="A2" s="123" t="s">
        <v>2</v>
      </c>
      <c r="B2" s="124"/>
      <c r="C2" s="125" t="s">
        <v>3</v>
      </c>
      <c r="D2" s="126"/>
      <c r="E2" s="127" t="s">
        <v>4</v>
      </c>
      <c r="F2" s="128"/>
      <c r="L2" s="131"/>
      <c r="M2" s="132"/>
    </row>
    <row r="3" spans="1:14" ht="90" customHeight="1" thickTop="1" thickBot="1">
      <c r="A3" s="39" t="s">
        <v>62</v>
      </c>
      <c r="B3" s="27" t="s">
        <v>63</v>
      </c>
      <c r="C3" s="40" t="s">
        <v>64</v>
      </c>
      <c r="D3" s="28" t="s">
        <v>65</v>
      </c>
      <c r="E3" s="65" t="s">
        <v>66</v>
      </c>
      <c r="F3" s="41" t="s">
        <v>67</v>
      </c>
      <c r="L3" s="35" t="s">
        <v>68</v>
      </c>
      <c r="M3" s="35" t="s">
        <v>69</v>
      </c>
    </row>
    <row r="4" spans="1:14" ht="90" customHeight="1" thickTop="1" thickBot="1">
      <c r="A4" s="24" t="s">
        <v>70</v>
      </c>
      <c r="B4" s="24"/>
      <c r="C4" s="25" t="s">
        <v>71</v>
      </c>
      <c r="D4" s="25" t="s">
        <v>72</v>
      </c>
      <c r="E4" s="67" t="s">
        <v>73</v>
      </c>
      <c r="F4" s="22" t="s">
        <v>74</v>
      </c>
      <c r="L4" s="36" t="s">
        <v>75</v>
      </c>
      <c r="M4" s="37" t="s">
        <v>76</v>
      </c>
    </row>
    <row r="5" spans="1:14" ht="90" customHeight="1" thickTop="1" thickBot="1">
      <c r="A5" s="27"/>
      <c r="B5" s="24"/>
      <c r="C5" s="28" t="s">
        <v>77</v>
      </c>
      <c r="D5" s="21" t="s">
        <v>78</v>
      </c>
      <c r="E5" s="65" t="s">
        <v>79</v>
      </c>
      <c r="F5" s="26" t="s">
        <v>80</v>
      </c>
      <c r="L5" s="36" t="s">
        <v>81</v>
      </c>
      <c r="M5" s="36"/>
    </row>
    <row r="6" spans="1:14" ht="90" customHeight="1" thickTop="1" thickBot="1">
      <c r="A6" s="24"/>
      <c r="B6" s="30"/>
      <c r="C6" s="25" t="s">
        <v>82</v>
      </c>
      <c r="D6" s="25"/>
      <c r="E6" s="22"/>
      <c r="F6" s="65"/>
      <c r="L6" s="37"/>
      <c r="M6" s="37"/>
    </row>
    <row r="7" spans="1:14" ht="90" customHeight="1" thickTop="1" thickBot="1">
      <c r="A7" s="27"/>
      <c r="B7" s="31"/>
      <c r="C7" s="28"/>
      <c r="D7" s="25"/>
      <c r="E7" s="29"/>
      <c r="F7" s="19"/>
      <c r="L7" s="38"/>
      <c r="M7" s="36"/>
    </row>
    <row r="8" spans="1:14" ht="90" customHeight="1" thickTop="1" thickBot="1">
      <c r="A8" s="24"/>
      <c r="B8" s="30"/>
      <c r="C8" s="25"/>
      <c r="D8" s="25"/>
      <c r="E8" s="26"/>
      <c r="F8" s="18"/>
      <c r="L8" s="37"/>
      <c r="M8" s="37"/>
    </row>
    <row r="9" spans="1:14" ht="90" customHeight="1" thickTop="1" thickBot="1">
      <c r="A9" s="13"/>
      <c r="B9" s="13"/>
      <c r="C9" s="15"/>
      <c r="D9" s="15"/>
      <c r="E9" s="17"/>
      <c r="F9" s="17"/>
      <c r="L9" s="33"/>
      <c r="M9" s="33"/>
    </row>
    <row r="10" spans="1:14" ht="90" customHeight="1" thickTop="1" thickBot="1">
      <c r="A10" s="13"/>
      <c r="B10" s="14"/>
      <c r="C10" s="15"/>
      <c r="D10" s="16"/>
      <c r="E10" s="17"/>
      <c r="F10" s="18"/>
      <c r="L10" s="34"/>
      <c r="M10" s="34"/>
    </row>
    <row r="11" spans="1:14" ht="90" customHeight="1" thickTop="1" thickBot="1">
      <c r="A11" s="13"/>
      <c r="B11" s="13"/>
      <c r="C11" s="15"/>
      <c r="D11" s="15"/>
      <c r="E11" s="17"/>
      <c r="F11" s="17"/>
      <c r="L11" s="33"/>
      <c r="M11" s="33"/>
    </row>
    <row r="12" spans="1:14" ht="90" customHeight="1" thickTop="1" thickBot="1">
      <c r="A12" s="13"/>
      <c r="B12" s="14"/>
      <c r="C12" s="15"/>
      <c r="D12" s="16"/>
      <c r="E12" s="17"/>
      <c r="F12" s="18"/>
      <c r="L12" s="34"/>
      <c r="M12" s="34"/>
    </row>
    <row r="13" spans="1:14" ht="90" customHeight="1" thickTop="1" thickBot="1">
      <c r="A13" s="46"/>
      <c r="B13" s="46"/>
      <c r="C13" s="47"/>
      <c r="D13" s="47"/>
      <c r="E13" s="48"/>
      <c r="F13" s="48"/>
      <c r="L13" s="33"/>
      <c r="M13" s="33"/>
    </row>
    <row r="14" spans="1:14" ht="15" thickTop="1">
      <c r="A14" s="45"/>
      <c r="B14" s="45"/>
      <c r="C14" s="49"/>
      <c r="D14" s="49"/>
      <c r="E14" s="49"/>
      <c r="F14" s="45"/>
      <c r="G14" s="45"/>
      <c r="H14" s="45"/>
      <c r="I14" s="45"/>
      <c r="J14" s="45"/>
      <c r="K14" s="45"/>
      <c r="N14" s="45"/>
    </row>
    <row r="15" spans="1:14" ht="14.25">
      <c r="A15" s="45"/>
      <c r="B15" s="45"/>
      <c r="C15" s="49"/>
      <c r="D15" s="49"/>
      <c r="E15" s="49"/>
      <c r="F15" s="45"/>
      <c r="G15" s="45"/>
      <c r="H15" s="45"/>
      <c r="I15" s="45"/>
      <c r="J15" s="45"/>
      <c r="K15" s="45"/>
      <c r="N15" s="45"/>
    </row>
    <row r="16" spans="1:14" ht="18">
      <c r="A16" s="145" t="s">
        <v>83</v>
      </c>
      <c r="B16" s="146"/>
      <c r="C16" s="49"/>
      <c r="D16" s="49"/>
      <c r="E16" s="49"/>
      <c r="F16" s="45"/>
      <c r="G16" s="45"/>
      <c r="H16" s="45"/>
      <c r="I16" s="45"/>
      <c r="J16" s="45"/>
      <c r="K16" s="45"/>
      <c r="N16" s="45"/>
    </row>
    <row r="17" spans="1:14" ht="14.25">
      <c r="A17" s="2">
        <v>5</v>
      </c>
      <c r="B17" s="2" t="s">
        <v>84</v>
      </c>
      <c r="C17" s="49"/>
      <c r="D17" s="49"/>
      <c r="E17" s="49"/>
      <c r="F17" s="45"/>
      <c r="G17" s="45"/>
      <c r="H17" s="45"/>
      <c r="I17" s="45"/>
      <c r="J17" s="45"/>
      <c r="K17" s="45"/>
      <c r="N17" s="45"/>
    </row>
    <row r="18" spans="1:14" ht="14.25">
      <c r="A18" s="2">
        <v>4</v>
      </c>
      <c r="B18" s="2" t="s">
        <v>85</v>
      </c>
      <c r="C18" s="49"/>
      <c r="D18" s="49"/>
      <c r="E18" s="49"/>
      <c r="F18" s="45"/>
      <c r="G18" s="45"/>
      <c r="H18" s="45"/>
      <c r="I18" s="45"/>
      <c r="J18" s="45"/>
      <c r="K18" s="45"/>
      <c r="N18" s="45"/>
    </row>
    <row r="19" spans="1:14" ht="14.25">
      <c r="A19" s="2">
        <v>4</v>
      </c>
      <c r="B19" s="2" t="s">
        <v>86</v>
      </c>
      <c r="C19" s="49"/>
      <c r="D19" s="49"/>
      <c r="E19" s="49"/>
      <c r="F19" s="45"/>
      <c r="G19" s="45"/>
      <c r="H19" s="45"/>
      <c r="I19" s="45"/>
      <c r="J19" s="45"/>
      <c r="K19" s="45"/>
      <c r="N19" s="45"/>
    </row>
    <row r="20" spans="1:14" ht="14.25">
      <c r="A20" s="2">
        <v>4</v>
      </c>
      <c r="B20" s="2" t="s">
        <v>87</v>
      </c>
      <c r="C20" s="49"/>
      <c r="D20" s="49"/>
      <c r="E20" s="49"/>
      <c r="F20" s="45"/>
      <c r="G20" s="45"/>
      <c r="H20" s="45"/>
      <c r="I20" s="45"/>
      <c r="J20" s="45"/>
      <c r="K20" s="45"/>
      <c r="N20" s="45"/>
    </row>
    <row r="21" spans="1:14" ht="14.25">
      <c r="A21" s="2">
        <v>5</v>
      </c>
      <c r="B21" s="2" t="s">
        <v>88</v>
      </c>
      <c r="C21" s="49"/>
      <c r="D21" s="49"/>
      <c r="E21" s="49"/>
      <c r="F21" s="45"/>
      <c r="G21" s="45"/>
      <c r="H21" s="45"/>
      <c r="I21" s="45"/>
      <c r="J21" s="45"/>
      <c r="K21" s="45"/>
      <c r="N21" s="45"/>
    </row>
    <row r="22" spans="1:14" ht="14.25">
      <c r="A22" s="2"/>
      <c r="B22" s="2" t="s">
        <v>89</v>
      </c>
    </row>
    <row r="23" spans="1:14" ht="14.25">
      <c r="A23" s="2">
        <v>6</v>
      </c>
      <c r="B23" s="2" t="s">
        <v>90</v>
      </c>
    </row>
    <row r="24" spans="1:14" ht="14.25">
      <c r="A24" s="2">
        <v>8</v>
      </c>
      <c r="B24" s="2" t="s">
        <v>91</v>
      </c>
    </row>
    <row r="25" spans="1:14" ht="14.25">
      <c r="A25" s="2">
        <v>5</v>
      </c>
      <c r="B25" s="2" t="s">
        <v>92</v>
      </c>
    </row>
    <row r="26" spans="1:14" ht="14.25">
      <c r="A26" s="2">
        <v>7</v>
      </c>
      <c r="B26" s="2" t="s">
        <v>93</v>
      </c>
    </row>
    <row r="27" spans="1:14" ht="14.25">
      <c r="A27" s="2">
        <f>SUM(A17:A26)/9</f>
        <v>5.333333333333333</v>
      </c>
      <c r="B27" s="2"/>
    </row>
  </sheetData>
  <mergeCells count="6">
    <mergeCell ref="A16:B16"/>
    <mergeCell ref="L1:M2"/>
    <mergeCell ref="A1:F1"/>
    <mergeCell ref="A2:B2"/>
    <mergeCell ref="C2:D2"/>
    <mergeCell ref="E2:F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A9065-550B-42DD-B3BD-C8B101F8EE6F}">
  <sheetPr codeName="Sheet4"/>
  <dimension ref="A1:M34"/>
  <sheetViews>
    <sheetView topLeftCell="G1" workbookViewId="0">
      <selection activeCell="M5" sqref="M5"/>
    </sheetView>
  </sheetViews>
  <sheetFormatPr defaultRowHeight="14.45"/>
  <cols>
    <col min="1" max="6" width="30.75" customWidth="1"/>
    <col min="7" max="7" width="13.875" bestFit="1" customWidth="1"/>
    <col min="12" max="12" width="73.625" customWidth="1"/>
    <col min="13" max="13" width="91.75" bestFit="1" customWidth="1"/>
  </cols>
  <sheetData>
    <row r="1" spans="1:13" ht="35.450000000000003" customHeight="1" thickBot="1">
      <c r="A1" s="120" t="s">
        <v>94</v>
      </c>
      <c r="B1" s="121"/>
      <c r="C1" s="121"/>
      <c r="D1" s="121"/>
      <c r="E1" s="121"/>
      <c r="F1" s="122"/>
      <c r="L1" s="129" t="s">
        <v>1</v>
      </c>
      <c r="M1" s="130"/>
    </row>
    <row r="2" spans="1:13" ht="44.45" customHeight="1" thickBot="1">
      <c r="A2" s="123" t="s">
        <v>2</v>
      </c>
      <c r="B2" s="124"/>
      <c r="C2" s="125" t="s">
        <v>3</v>
      </c>
      <c r="D2" s="126"/>
      <c r="E2" s="127" t="s">
        <v>4</v>
      </c>
      <c r="F2" s="128"/>
      <c r="L2" s="131"/>
      <c r="M2" s="132"/>
    </row>
    <row r="3" spans="1:13" ht="90" customHeight="1" thickTop="1" thickBot="1">
      <c r="A3" s="39" t="s">
        <v>95</v>
      </c>
      <c r="B3" s="24" t="s">
        <v>96</v>
      </c>
      <c r="C3" s="40" t="s">
        <v>97</v>
      </c>
      <c r="D3" s="25" t="s">
        <v>98</v>
      </c>
      <c r="E3" s="65" t="s">
        <v>99</v>
      </c>
      <c r="F3" s="41" t="s">
        <v>100</v>
      </c>
      <c r="L3" s="59" t="s">
        <v>101</v>
      </c>
      <c r="M3" s="35" t="s">
        <v>102</v>
      </c>
    </row>
    <row r="4" spans="1:13" ht="90" customHeight="1">
      <c r="A4" s="24" t="s">
        <v>103</v>
      </c>
      <c r="B4" s="27" t="s">
        <v>104</v>
      </c>
      <c r="C4" s="25" t="s">
        <v>105</v>
      </c>
      <c r="D4" s="28" t="s">
        <v>106</v>
      </c>
      <c r="E4" s="67" t="s">
        <v>107</v>
      </c>
      <c r="F4" s="29" t="s">
        <v>108</v>
      </c>
      <c r="L4" s="58" t="s">
        <v>109</v>
      </c>
      <c r="M4" s="36" t="s">
        <v>110</v>
      </c>
    </row>
    <row r="5" spans="1:13" ht="90" customHeight="1">
      <c r="A5" s="27" t="s">
        <v>111</v>
      </c>
      <c r="B5" s="24" t="s">
        <v>112</v>
      </c>
      <c r="C5" s="28" t="s">
        <v>113</v>
      </c>
      <c r="D5" s="25" t="s">
        <v>114</v>
      </c>
      <c r="E5" s="65" t="s">
        <v>115</v>
      </c>
      <c r="F5" s="26" t="s">
        <v>116</v>
      </c>
      <c r="L5" s="36" t="s">
        <v>117</v>
      </c>
      <c r="M5" s="36" t="s">
        <v>118</v>
      </c>
    </row>
    <row r="6" spans="1:13" ht="90" customHeight="1">
      <c r="A6" s="24"/>
      <c r="B6" s="30"/>
      <c r="C6" s="21" t="s">
        <v>119</v>
      </c>
      <c r="D6" s="21" t="s">
        <v>119</v>
      </c>
      <c r="E6" s="22"/>
      <c r="F6" s="65"/>
      <c r="L6" s="37" t="s">
        <v>120</v>
      </c>
      <c r="M6" s="37" t="s">
        <v>121</v>
      </c>
    </row>
    <row r="7" spans="1:13" ht="90" customHeight="1" thickTop="1" thickBot="1">
      <c r="A7" s="27"/>
      <c r="B7" s="31"/>
      <c r="C7" s="28"/>
      <c r="D7" s="25"/>
      <c r="E7" s="29"/>
      <c r="F7" s="19"/>
      <c r="L7" s="38"/>
      <c r="M7" s="36"/>
    </row>
    <row r="8" spans="1:13" ht="90" customHeight="1" thickTop="1" thickBot="1">
      <c r="A8" s="24"/>
      <c r="B8" s="30"/>
      <c r="C8" s="25"/>
      <c r="D8" s="25"/>
      <c r="E8" s="26"/>
      <c r="F8" s="18"/>
      <c r="L8" s="37"/>
      <c r="M8" s="37"/>
    </row>
    <row r="9" spans="1:13" ht="90" customHeight="1" thickTop="1" thickBot="1">
      <c r="A9" s="13"/>
      <c r="B9" s="13"/>
      <c r="C9" s="15"/>
      <c r="D9" s="15"/>
      <c r="E9" s="17"/>
      <c r="F9" s="17"/>
      <c r="L9" s="33"/>
      <c r="M9" s="33"/>
    </row>
    <row r="10" spans="1:13" ht="90" customHeight="1" thickTop="1" thickBot="1">
      <c r="A10" s="13"/>
      <c r="B10" s="14"/>
      <c r="C10" s="15"/>
      <c r="D10" s="16"/>
      <c r="E10" s="17"/>
      <c r="F10" s="18"/>
      <c r="L10" s="34"/>
      <c r="M10" s="34"/>
    </row>
    <row r="11" spans="1:13" ht="90" customHeight="1" thickTop="1" thickBot="1">
      <c r="A11" s="13"/>
      <c r="B11" s="13"/>
      <c r="C11" s="15"/>
      <c r="D11" s="15"/>
      <c r="E11" s="17"/>
      <c r="F11" s="17"/>
      <c r="L11" s="33"/>
      <c r="M11" s="33"/>
    </row>
    <row r="12" spans="1:13" ht="90" customHeight="1" thickTop="1" thickBot="1">
      <c r="A12" s="13"/>
      <c r="B12" s="14"/>
      <c r="C12" s="15"/>
      <c r="D12" s="16"/>
      <c r="E12" s="17"/>
      <c r="F12" s="18"/>
      <c r="L12" s="34"/>
      <c r="M12" s="34"/>
    </row>
    <row r="13" spans="1:13" ht="15.75" thickTop="1" thickBot="1">
      <c r="A13" s="13"/>
      <c r="B13" s="13"/>
      <c r="C13" s="15"/>
      <c r="D13" s="15"/>
      <c r="E13" s="17"/>
      <c r="F13" s="17"/>
      <c r="L13" s="33"/>
      <c r="M13" s="33"/>
    </row>
    <row r="14" spans="1:13" ht="15" thickTop="1"/>
    <row r="19" spans="1:7" ht="15" thickBot="1">
      <c r="A19" s="45"/>
    </row>
    <row r="20" spans="1:7" ht="18.75" thickTop="1">
      <c r="A20" s="57" t="s">
        <v>122</v>
      </c>
      <c r="B20" s="52"/>
      <c r="C20" s="49"/>
      <c r="D20" s="49"/>
      <c r="E20" s="49"/>
      <c r="F20" s="45"/>
      <c r="G20" s="45"/>
    </row>
    <row r="21" spans="1:7" ht="14.25">
      <c r="A21" s="53">
        <v>4</v>
      </c>
      <c r="B21" s="53" t="s">
        <v>84</v>
      </c>
      <c r="C21" s="49"/>
      <c r="D21" s="49"/>
      <c r="E21" s="49"/>
      <c r="F21" s="45"/>
      <c r="G21" s="45"/>
    </row>
    <row r="22" spans="1:7" ht="14.25">
      <c r="A22" s="53">
        <v>6</v>
      </c>
      <c r="B22" s="53" t="s">
        <v>123</v>
      </c>
      <c r="C22" s="45"/>
      <c r="D22" s="45"/>
      <c r="E22" s="45"/>
      <c r="F22" s="45"/>
      <c r="G22" s="45"/>
    </row>
    <row r="23" spans="1:7" ht="14.25">
      <c r="A23" s="53">
        <v>6</v>
      </c>
      <c r="B23" s="53" t="s">
        <v>124</v>
      </c>
      <c r="C23" s="45"/>
      <c r="D23" s="45"/>
      <c r="E23" s="45"/>
      <c r="F23" s="45"/>
      <c r="G23" s="45"/>
    </row>
    <row r="24" spans="1:7" ht="14.25">
      <c r="A24" s="53">
        <v>8</v>
      </c>
      <c r="B24" s="53" t="s">
        <v>125</v>
      </c>
      <c r="C24" s="45"/>
      <c r="D24" s="45"/>
      <c r="E24" s="45"/>
      <c r="F24" s="45"/>
      <c r="G24" s="45"/>
    </row>
    <row r="25" spans="1:7" ht="14.25">
      <c r="A25" s="53">
        <v>4</v>
      </c>
      <c r="B25" s="53" t="s">
        <v>126</v>
      </c>
      <c r="C25" s="45"/>
      <c r="D25" s="45"/>
      <c r="E25" s="45"/>
      <c r="F25" s="45"/>
      <c r="G25" s="45"/>
    </row>
    <row r="26" spans="1:7" ht="14.25">
      <c r="A26" s="53">
        <v>7</v>
      </c>
      <c r="B26" s="53" t="s">
        <v>89</v>
      </c>
      <c r="C26" s="45"/>
      <c r="D26" s="45"/>
      <c r="E26" s="45"/>
      <c r="F26" s="45"/>
      <c r="G26" s="45"/>
    </row>
    <row r="27" spans="1:7" ht="14.25">
      <c r="A27" s="53">
        <v>6</v>
      </c>
      <c r="B27" s="53" t="s">
        <v>127</v>
      </c>
      <c r="C27" s="45"/>
      <c r="D27" s="45"/>
      <c r="E27" s="45"/>
      <c r="F27" s="45"/>
      <c r="G27" s="45"/>
    </row>
    <row r="28" spans="1:7" ht="14.25">
      <c r="A28" s="53">
        <v>8</v>
      </c>
      <c r="B28" s="53" t="s">
        <v>128</v>
      </c>
      <c r="C28" s="42"/>
      <c r="D28" s="42"/>
      <c r="E28" s="42"/>
      <c r="F28" s="50"/>
      <c r="G28" s="45"/>
    </row>
    <row r="29" spans="1:7" ht="14.25">
      <c r="A29" s="53">
        <v>7</v>
      </c>
      <c r="B29" s="53" t="s">
        <v>129</v>
      </c>
      <c r="C29" s="42"/>
      <c r="D29" s="42"/>
      <c r="E29" s="42"/>
      <c r="F29" s="50"/>
      <c r="G29" s="45"/>
    </row>
    <row r="30" spans="1:7" ht="14.25">
      <c r="A30" s="53">
        <v>9</v>
      </c>
      <c r="B30" s="53" t="s">
        <v>130</v>
      </c>
      <c r="C30" s="43"/>
      <c r="D30" s="43"/>
      <c r="E30" s="43"/>
      <c r="F30" s="50"/>
      <c r="G30" s="45"/>
    </row>
    <row r="31" spans="1:7" ht="14.25">
      <c r="A31" s="53">
        <v>8</v>
      </c>
      <c r="B31" s="54" t="s">
        <v>131</v>
      </c>
      <c r="C31" s="43"/>
      <c r="D31" s="43"/>
      <c r="E31" s="43"/>
      <c r="F31" s="51"/>
      <c r="G31" s="45"/>
    </row>
    <row r="32" spans="1:7" ht="14.25">
      <c r="A32" s="55">
        <f>SUM(A21:A31)/11</f>
        <v>6.6363636363636367</v>
      </c>
      <c r="B32" s="55"/>
      <c r="C32" s="43"/>
      <c r="D32" s="43"/>
      <c r="E32" s="43"/>
      <c r="F32" s="51"/>
      <c r="G32" s="45"/>
    </row>
    <row r="33" spans="1:7" ht="14.25">
      <c r="A33" s="56"/>
      <c r="B33" s="56"/>
      <c r="C33" s="43"/>
      <c r="D33" s="43"/>
      <c r="E33" s="43"/>
      <c r="F33" s="51"/>
      <c r="G33" s="45"/>
    </row>
    <row r="34" spans="1:7" ht="14.25">
      <c r="C34" s="45"/>
      <c r="D34" s="45"/>
      <c r="E34" s="45"/>
      <c r="F34" s="45"/>
      <c r="G34" s="45"/>
    </row>
  </sheetData>
  <mergeCells count="5">
    <mergeCell ref="A1:F1"/>
    <mergeCell ref="A2:B2"/>
    <mergeCell ref="C2:D2"/>
    <mergeCell ref="E2:F2"/>
    <mergeCell ref="L1:M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1583-FFD7-4433-BDCE-AD4E74C46DE2}">
  <sheetPr codeName="Sheet5"/>
  <dimension ref="A1:F36"/>
  <sheetViews>
    <sheetView zoomScale="108" workbookViewId="0">
      <selection activeCell="A35" sqref="A35"/>
    </sheetView>
  </sheetViews>
  <sheetFormatPr defaultRowHeight="14.45"/>
  <cols>
    <col min="1" max="6" width="30.75" customWidth="1"/>
    <col min="7" max="7" width="13.875" bestFit="1" customWidth="1"/>
  </cols>
  <sheetData>
    <row r="1" spans="1:6" ht="35.450000000000003" customHeight="1" thickBot="1">
      <c r="A1" s="147" t="s">
        <v>132</v>
      </c>
      <c r="B1" s="147"/>
      <c r="C1" s="147"/>
      <c r="D1" s="147"/>
      <c r="E1" s="147"/>
      <c r="F1" s="147"/>
    </row>
    <row r="2" spans="1:6" ht="44.45" customHeight="1" thickBot="1">
      <c r="A2" s="123" t="s">
        <v>2</v>
      </c>
      <c r="B2" s="124"/>
      <c r="C2" s="125" t="s">
        <v>3</v>
      </c>
      <c r="D2" s="126"/>
      <c r="E2" s="127"/>
      <c r="F2" s="128" t="s">
        <v>4</v>
      </c>
    </row>
    <row r="3" spans="1:6" ht="90" customHeight="1" thickBot="1">
      <c r="A3" s="39" t="s">
        <v>133</v>
      </c>
      <c r="B3" s="39"/>
      <c r="C3" s="40" t="s">
        <v>134</v>
      </c>
      <c r="D3" s="28" t="s">
        <v>135</v>
      </c>
      <c r="E3" s="67" t="s">
        <v>136</v>
      </c>
      <c r="F3" s="41" t="s">
        <v>137</v>
      </c>
    </row>
    <row r="4" spans="1:6" ht="90" customHeight="1" thickTop="1" thickBot="1">
      <c r="A4" s="24" t="s">
        <v>138</v>
      </c>
      <c r="B4" s="24" t="s">
        <v>139</v>
      </c>
      <c r="C4" s="25" t="s">
        <v>140</v>
      </c>
      <c r="D4" s="25" t="s">
        <v>141</v>
      </c>
      <c r="E4" s="65" t="s">
        <v>142</v>
      </c>
      <c r="F4" s="29" t="s">
        <v>143</v>
      </c>
    </row>
    <row r="5" spans="1:6" ht="90" customHeight="1" thickTop="1" thickBot="1">
      <c r="A5" s="27" t="s">
        <v>144</v>
      </c>
      <c r="B5" s="27" t="s">
        <v>145</v>
      </c>
      <c r="C5" s="28"/>
      <c r="D5" s="25"/>
      <c r="E5" s="22" t="s">
        <v>146</v>
      </c>
      <c r="F5" s="26" t="s">
        <v>147</v>
      </c>
    </row>
    <row r="6" spans="1:6" ht="90" customHeight="1" thickTop="1" thickBot="1">
      <c r="A6" s="24"/>
      <c r="B6" s="30"/>
      <c r="C6" s="25"/>
      <c r="D6" s="25"/>
      <c r="E6" s="65" t="s">
        <v>148</v>
      </c>
      <c r="F6" s="65" t="s">
        <v>149</v>
      </c>
    </row>
    <row r="7" spans="1:6" ht="90" customHeight="1" thickTop="1" thickBot="1">
      <c r="A7" s="27"/>
      <c r="B7" s="31"/>
      <c r="C7" s="28"/>
      <c r="D7" s="25"/>
      <c r="E7" s="29"/>
      <c r="F7" s="67"/>
    </row>
    <row r="8" spans="1:6" ht="90" customHeight="1" thickTop="1" thickBot="1">
      <c r="A8" s="24"/>
      <c r="B8" s="30"/>
      <c r="C8" s="25"/>
      <c r="D8" s="25"/>
      <c r="E8" s="26"/>
      <c r="F8" s="18"/>
    </row>
    <row r="9" spans="1:6" ht="90" customHeight="1" thickTop="1" thickBot="1">
      <c r="A9" s="13"/>
      <c r="B9" s="13"/>
      <c r="C9" s="15"/>
      <c r="D9" s="15"/>
      <c r="E9" s="17"/>
      <c r="F9" s="17"/>
    </row>
    <row r="10" spans="1:6" ht="90" customHeight="1" thickTop="1" thickBot="1">
      <c r="A10" s="13"/>
      <c r="B10" s="14"/>
      <c r="C10" s="15"/>
      <c r="D10" s="16"/>
      <c r="E10" s="17"/>
      <c r="F10" s="18"/>
    </row>
    <row r="11" spans="1:6" ht="90" customHeight="1" thickTop="1" thickBot="1">
      <c r="A11" s="13"/>
      <c r="B11" s="13"/>
      <c r="C11" s="15"/>
      <c r="D11" s="15"/>
      <c r="E11" s="17"/>
      <c r="F11" s="17"/>
    </row>
    <row r="12" spans="1:6" ht="90" customHeight="1" thickTop="1" thickBot="1">
      <c r="A12" s="13"/>
      <c r="B12" s="14"/>
      <c r="C12" s="15"/>
      <c r="D12" s="16"/>
      <c r="E12" s="17"/>
      <c r="F12" s="18"/>
    </row>
    <row r="13" spans="1:6" ht="15.75" thickTop="1" thickBot="1">
      <c r="A13" s="13"/>
      <c r="B13" s="13"/>
      <c r="C13" s="15"/>
      <c r="D13" s="15"/>
      <c r="E13" s="17"/>
      <c r="F13" s="17"/>
    </row>
    <row r="14" spans="1:6" ht="15" thickTop="1"/>
    <row r="20" spans="1:6" ht="18">
      <c r="A20" s="1" t="s">
        <v>122</v>
      </c>
      <c r="B20" s="61"/>
      <c r="C20" s="42"/>
      <c r="D20" s="42"/>
      <c r="E20" s="42"/>
      <c r="F20" s="50"/>
    </row>
    <row r="21" spans="1:6" ht="14.25">
      <c r="A21" s="61">
        <v>8</v>
      </c>
      <c r="B21" s="61" t="s">
        <v>84</v>
      </c>
      <c r="C21" s="42"/>
      <c r="D21" s="42"/>
      <c r="E21" s="42"/>
      <c r="F21" s="50"/>
    </row>
    <row r="22" spans="1:6" ht="14.25">
      <c r="A22" s="61">
        <v>8</v>
      </c>
      <c r="B22" s="61" t="s">
        <v>123</v>
      </c>
      <c r="C22" s="43"/>
      <c r="D22" s="43"/>
      <c r="E22" s="43"/>
      <c r="F22" s="50"/>
    </row>
    <row r="23" spans="1:6" ht="14.25">
      <c r="A23" s="61"/>
      <c r="B23" s="61" t="s">
        <v>124</v>
      </c>
      <c r="C23" s="43"/>
      <c r="D23" s="43"/>
      <c r="E23" s="43"/>
      <c r="F23" s="51"/>
    </row>
    <row r="24" spans="1:6" ht="14.25">
      <c r="A24" s="61">
        <v>9</v>
      </c>
      <c r="B24" s="61" t="s">
        <v>125</v>
      </c>
      <c r="C24" s="43"/>
      <c r="D24" s="43"/>
      <c r="E24" s="43"/>
      <c r="F24" s="51"/>
    </row>
    <row r="25" spans="1:6" ht="14.25">
      <c r="A25" s="61">
        <v>9</v>
      </c>
      <c r="B25" s="61" t="s">
        <v>126</v>
      </c>
      <c r="C25" s="43"/>
      <c r="D25" s="43"/>
      <c r="E25" s="43"/>
      <c r="F25" s="51"/>
    </row>
    <row r="26" spans="1:6" ht="14.25">
      <c r="A26" s="61">
        <v>8</v>
      </c>
      <c r="B26" s="61" t="s">
        <v>89</v>
      </c>
      <c r="C26" s="44"/>
      <c r="D26" s="44"/>
      <c r="E26" s="44"/>
      <c r="F26" s="51"/>
    </row>
    <row r="27" spans="1:6" ht="14.25">
      <c r="A27" s="61">
        <v>8</v>
      </c>
      <c r="B27" s="61" t="s">
        <v>127</v>
      </c>
      <c r="C27" s="45"/>
      <c r="D27" s="45"/>
      <c r="E27" s="45"/>
      <c r="F27" s="60"/>
    </row>
    <row r="28" spans="1:6" ht="14.25">
      <c r="A28" s="61">
        <v>9</v>
      </c>
      <c r="B28" s="61" t="s">
        <v>128</v>
      </c>
      <c r="C28" s="45"/>
      <c r="D28" s="45"/>
      <c r="E28" s="45"/>
      <c r="F28" s="60"/>
    </row>
    <row r="29" spans="1:6" ht="14.25">
      <c r="A29" s="61">
        <v>8</v>
      </c>
      <c r="B29" s="61" t="s">
        <v>129</v>
      </c>
      <c r="C29" s="43"/>
      <c r="D29" s="43"/>
      <c r="E29" s="43"/>
      <c r="F29" s="12"/>
    </row>
    <row r="30" spans="1:6" ht="14.25">
      <c r="A30" s="61">
        <v>10</v>
      </c>
      <c r="B30" s="61" t="s">
        <v>130</v>
      </c>
      <c r="C30" s="43"/>
      <c r="D30" s="43"/>
      <c r="E30" s="43"/>
      <c r="F30" s="12"/>
    </row>
    <row r="31" spans="1:6" ht="14.25">
      <c r="A31" s="61">
        <v>8</v>
      </c>
      <c r="B31" s="61" t="s">
        <v>131</v>
      </c>
    </row>
    <row r="32" spans="1:6" ht="14.25">
      <c r="A32" s="7"/>
      <c r="B32" s="61" t="s">
        <v>150</v>
      </c>
    </row>
    <row r="33" spans="1:2" ht="14.25">
      <c r="A33" s="7"/>
      <c r="B33" s="61" t="s">
        <v>151</v>
      </c>
    </row>
    <row r="34" spans="1:2" ht="14.25">
      <c r="A34" s="7"/>
      <c r="B34" s="61" t="s">
        <v>152</v>
      </c>
    </row>
    <row r="35" spans="1:2" ht="14.25">
      <c r="A35" s="6">
        <f>SUM(A21:A31)/10</f>
        <v>8.5</v>
      </c>
      <c r="B35" s="61" t="s">
        <v>153</v>
      </c>
    </row>
    <row r="36" spans="1:2" ht="14.25">
      <c r="A36" s="6"/>
    </row>
  </sheetData>
  <mergeCells count="4">
    <mergeCell ref="A1:F1"/>
    <mergeCell ref="A2:B2"/>
    <mergeCell ref="C2:D2"/>
    <mergeCell ref="E2:F2"/>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3F1CA-5B10-40B7-9E66-5BEEFAA7D55C}">
  <sheetPr codeName="Sheet7"/>
  <dimension ref="A1:F37"/>
  <sheetViews>
    <sheetView zoomScaleNormal="100" workbookViewId="0">
      <selection activeCell="F5" sqref="F5"/>
    </sheetView>
  </sheetViews>
  <sheetFormatPr defaultRowHeight="14.45"/>
  <cols>
    <col min="1" max="6" width="30.75" customWidth="1"/>
    <col min="7" max="7" width="13.875" bestFit="1" customWidth="1"/>
  </cols>
  <sheetData>
    <row r="1" spans="1:6" ht="35.450000000000003" customHeight="1">
      <c r="A1" s="147" t="s">
        <v>154</v>
      </c>
      <c r="B1" s="147"/>
      <c r="C1" s="147"/>
      <c r="D1" s="147"/>
      <c r="E1" s="147"/>
      <c r="F1" s="147"/>
    </row>
    <row r="2" spans="1:6" ht="44.45" customHeight="1" thickBot="1">
      <c r="A2" s="137" t="s">
        <v>2</v>
      </c>
      <c r="B2" s="138"/>
      <c r="C2" s="139" t="s">
        <v>3</v>
      </c>
      <c r="D2" s="140"/>
      <c r="E2" s="141" t="s">
        <v>4</v>
      </c>
      <c r="F2" s="142"/>
    </row>
    <row r="3" spans="1:6" ht="90" customHeight="1">
      <c r="A3" s="39" t="s">
        <v>155</v>
      </c>
      <c r="B3" s="24" t="s">
        <v>156</v>
      </c>
      <c r="C3" s="40" t="s">
        <v>157</v>
      </c>
      <c r="D3" s="25" t="s">
        <v>158</v>
      </c>
      <c r="E3" s="26" t="s">
        <v>159</v>
      </c>
      <c r="F3" s="41" t="s">
        <v>160</v>
      </c>
    </row>
    <row r="4" spans="1:6" ht="90" customHeight="1" thickTop="1" thickBot="1">
      <c r="A4" s="24" t="s">
        <v>161</v>
      </c>
      <c r="B4" s="20" t="s">
        <v>162</v>
      </c>
      <c r="C4" s="25" t="s">
        <v>163</v>
      </c>
      <c r="D4" s="21" t="s">
        <v>164</v>
      </c>
      <c r="E4" s="65" t="s">
        <v>165</v>
      </c>
      <c r="F4" s="29" t="s">
        <v>166</v>
      </c>
    </row>
    <row r="5" spans="1:6" ht="90" customHeight="1" thickTop="1" thickBot="1">
      <c r="A5" s="27" t="s">
        <v>167</v>
      </c>
      <c r="B5" s="20" t="s">
        <v>168</v>
      </c>
      <c r="C5" s="28" t="s">
        <v>169</v>
      </c>
      <c r="D5" s="66" t="s">
        <v>170</v>
      </c>
      <c r="E5" s="29" t="s">
        <v>171</v>
      </c>
      <c r="F5" s="65"/>
    </row>
    <row r="6" spans="1:6" ht="90" customHeight="1" thickTop="1" thickBot="1">
      <c r="A6" s="24" t="s">
        <v>172</v>
      </c>
      <c r="B6" s="20" t="s">
        <v>173</v>
      </c>
      <c r="C6" s="25" t="s">
        <v>174</v>
      </c>
      <c r="D6" s="21" t="s">
        <v>175</v>
      </c>
      <c r="E6" s="65"/>
      <c r="F6" s="65"/>
    </row>
    <row r="7" spans="1:6" ht="90" customHeight="1" thickTop="1" thickBot="1">
      <c r="A7" s="27" t="s">
        <v>176</v>
      </c>
      <c r="B7" s="20" t="s">
        <v>177</v>
      </c>
      <c r="C7" s="28" t="s">
        <v>178</v>
      </c>
      <c r="D7" s="66" t="s">
        <v>179</v>
      </c>
      <c r="E7" s="29"/>
      <c r="F7" s="65"/>
    </row>
    <row r="8" spans="1:6" ht="90" customHeight="1" thickTop="1" thickBot="1">
      <c r="A8" s="23"/>
      <c r="B8" s="30"/>
      <c r="C8" s="21"/>
      <c r="D8" s="21"/>
      <c r="E8" s="26"/>
      <c r="F8" s="29"/>
    </row>
    <row r="9" spans="1:6" ht="90" customHeight="1" thickTop="1" thickBot="1">
      <c r="A9" s="23"/>
      <c r="B9" s="20"/>
      <c r="C9" s="21"/>
      <c r="D9" s="21"/>
      <c r="E9" s="22"/>
      <c r="F9" s="29"/>
    </row>
    <row r="10" spans="1:6" ht="90" customHeight="1" thickTop="1" thickBot="1">
      <c r="A10" s="23"/>
      <c r="B10" s="23"/>
      <c r="C10" s="21"/>
      <c r="D10" s="66"/>
      <c r="E10" s="22"/>
      <c r="F10" s="29"/>
    </row>
    <row r="11" spans="1:6" ht="90" customHeight="1" thickTop="1" thickBot="1">
      <c r="A11" s="23"/>
      <c r="B11" s="20"/>
      <c r="C11" s="21"/>
      <c r="D11" s="21"/>
      <c r="E11" s="22"/>
      <c r="F11" s="22"/>
    </row>
    <row r="12" spans="1:6" ht="90" customHeight="1" thickTop="1" thickBot="1">
      <c r="A12" s="14"/>
      <c r="B12" s="14"/>
      <c r="C12" s="15"/>
      <c r="D12" s="16"/>
      <c r="E12" s="17"/>
      <c r="F12" s="18"/>
    </row>
    <row r="13" spans="1:6" ht="15" thickTop="1"/>
    <row r="22" spans="1:2" ht="18">
      <c r="A22" s="1" t="s">
        <v>122</v>
      </c>
    </row>
    <row r="23" spans="1:2" ht="14.25">
      <c r="A23" s="3">
        <v>7</v>
      </c>
      <c r="B23" s="9" t="s">
        <v>180</v>
      </c>
    </row>
    <row r="24" spans="1:2" ht="14.25">
      <c r="A24" s="3"/>
      <c r="B24" s="9" t="s">
        <v>123</v>
      </c>
    </row>
    <row r="25" spans="1:2" ht="14.25">
      <c r="A25" s="3">
        <v>8</v>
      </c>
      <c r="B25" s="4" t="s">
        <v>124</v>
      </c>
    </row>
    <row r="26" spans="1:2" ht="14.25">
      <c r="A26" s="3">
        <v>7</v>
      </c>
      <c r="B26" s="2" t="s">
        <v>125</v>
      </c>
    </row>
    <row r="27" spans="1:2" ht="14.25">
      <c r="A27" s="3">
        <v>8</v>
      </c>
      <c r="B27" s="4" t="s">
        <v>126</v>
      </c>
    </row>
    <row r="28" spans="1:2" ht="14.25">
      <c r="A28" s="3">
        <v>7</v>
      </c>
      <c r="B28" s="4" t="s">
        <v>129</v>
      </c>
    </row>
    <row r="29" spans="1:2" ht="14.25">
      <c r="A29" s="3">
        <v>8</v>
      </c>
      <c r="B29" s="4" t="s">
        <v>127</v>
      </c>
    </row>
    <row r="30" spans="1:2" ht="14.25">
      <c r="A30" s="3"/>
      <c r="B30" s="4" t="s">
        <v>181</v>
      </c>
    </row>
    <row r="31" spans="1:2" ht="14.25">
      <c r="A31" s="3"/>
      <c r="B31" s="4" t="s">
        <v>129</v>
      </c>
    </row>
    <row r="32" spans="1:2" ht="14.25">
      <c r="A32" s="3">
        <v>7</v>
      </c>
      <c r="B32" s="4" t="s">
        <v>130</v>
      </c>
    </row>
    <row r="33" spans="1:2" ht="14.25">
      <c r="A33" s="3">
        <v>8</v>
      </c>
      <c r="B33" s="5" t="s">
        <v>131</v>
      </c>
    </row>
    <row r="34" spans="1:2" ht="14.25">
      <c r="A34" s="6">
        <v>8</v>
      </c>
      <c r="B34" s="4" t="s">
        <v>150</v>
      </c>
    </row>
    <row r="35" spans="1:2" ht="14.25">
      <c r="A35" s="6"/>
      <c r="B35" s="10" t="s">
        <v>151</v>
      </c>
    </row>
    <row r="36" spans="1:2" ht="14.25">
      <c r="A36" s="6">
        <v>8</v>
      </c>
      <c r="B36" s="5" t="s">
        <v>152</v>
      </c>
    </row>
    <row r="37" spans="1:2" ht="14.25">
      <c r="A37" s="8">
        <f>SUM(A23:A36)/10</f>
        <v>7.6</v>
      </c>
      <c r="B37" s="5" t="s">
        <v>153</v>
      </c>
    </row>
  </sheetData>
  <mergeCells count="4">
    <mergeCell ref="A1:F1"/>
    <mergeCell ref="A2:B2"/>
    <mergeCell ref="C2:D2"/>
    <mergeCell ref="E2:F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0A68E-FB70-4204-A4AA-6560BD2C31A3}">
  <sheetPr codeName="Sheet6"/>
  <dimension ref="A1:G38"/>
  <sheetViews>
    <sheetView topLeftCell="E1" zoomScaleNormal="100" workbookViewId="0">
      <selection activeCell="T3" sqref="T3"/>
    </sheetView>
  </sheetViews>
  <sheetFormatPr defaultColWidth="8.875" defaultRowHeight="14.45"/>
  <cols>
    <col min="1" max="6" width="30.75" style="32" customWidth="1"/>
    <col min="7" max="7" width="13.875" style="32" bestFit="1" customWidth="1"/>
    <col min="8" max="16384" width="8.875" style="32"/>
  </cols>
  <sheetData>
    <row r="1" spans="1:7" ht="35.450000000000003" customHeight="1">
      <c r="A1" s="136" t="s">
        <v>182</v>
      </c>
      <c r="B1" s="136"/>
      <c r="C1" s="136"/>
      <c r="D1" s="136"/>
      <c r="E1" s="136"/>
      <c r="F1" s="136"/>
    </row>
    <row r="2" spans="1:7" ht="44.45" customHeight="1" thickBot="1">
      <c r="A2" s="137" t="s">
        <v>2</v>
      </c>
      <c r="B2" s="138"/>
      <c r="C2" s="139" t="s">
        <v>3</v>
      </c>
      <c r="D2" s="140"/>
      <c r="E2" s="141" t="s">
        <v>4</v>
      </c>
      <c r="F2" s="142"/>
    </row>
    <row r="3" spans="1:7" ht="90" customHeight="1" thickTop="1" thickBot="1">
      <c r="A3" s="39" t="s">
        <v>183</v>
      </c>
      <c r="B3" s="39"/>
      <c r="C3" s="40" t="s">
        <v>184</v>
      </c>
      <c r="D3" s="25" t="s">
        <v>185</v>
      </c>
      <c r="E3" s="67" t="s">
        <v>186</v>
      </c>
      <c r="F3" s="41" t="s">
        <v>187</v>
      </c>
    </row>
    <row r="4" spans="1:7" ht="90" customHeight="1">
      <c r="A4" s="24" t="s">
        <v>188</v>
      </c>
      <c r="B4" s="24"/>
      <c r="C4" s="25" t="s">
        <v>189</v>
      </c>
      <c r="D4" s="25" t="s">
        <v>190</v>
      </c>
      <c r="E4" s="118" t="s">
        <v>191</v>
      </c>
      <c r="F4" s="29" t="s">
        <v>192</v>
      </c>
    </row>
    <row r="5" spans="1:7" ht="90" customHeight="1" thickTop="1" thickBot="1">
      <c r="A5" s="27"/>
      <c r="B5" s="24"/>
      <c r="C5" s="28" t="s">
        <v>193</v>
      </c>
      <c r="D5" s="25" t="s">
        <v>194</v>
      </c>
      <c r="E5" s="22" t="s">
        <v>195</v>
      </c>
      <c r="F5" s="26" t="s">
        <v>196</v>
      </c>
    </row>
    <row r="6" spans="1:7" ht="90" customHeight="1" thickTop="1" thickBot="1">
      <c r="A6" s="24"/>
      <c r="B6" s="30"/>
      <c r="C6" s="25" t="s">
        <v>197</v>
      </c>
      <c r="D6" s="21" t="s">
        <v>198</v>
      </c>
      <c r="E6" s="65" t="s">
        <v>199</v>
      </c>
      <c r="F6" s="65" t="s">
        <v>200</v>
      </c>
    </row>
    <row r="7" spans="1:7" ht="90" customHeight="1" thickTop="1" thickBot="1">
      <c r="A7" s="27"/>
      <c r="B7" s="31"/>
      <c r="C7" s="28" t="s">
        <v>201</v>
      </c>
      <c r="D7" s="21" t="s">
        <v>202</v>
      </c>
      <c r="E7" s="29"/>
      <c r="F7" s="29"/>
    </row>
    <row r="8" spans="1:7" ht="90" customHeight="1" thickTop="1" thickBot="1">
      <c r="A8" s="24"/>
      <c r="B8" s="30"/>
      <c r="C8" s="25" t="s">
        <v>203</v>
      </c>
      <c r="D8" s="21" t="s">
        <v>204</v>
      </c>
      <c r="E8" s="26"/>
      <c r="F8" s="29"/>
    </row>
    <row r="9" spans="1:7" ht="90" customHeight="1" thickTop="1" thickBot="1">
      <c r="A9" s="20"/>
      <c r="B9" s="20"/>
      <c r="C9" s="21" t="s">
        <v>163</v>
      </c>
      <c r="D9" s="21" t="s">
        <v>205</v>
      </c>
      <c r="E9" s="22"/>
      <c r="F9" s="29"/>
    </row>
    <row r="10" spans="1:7" ht="90" customHeight="1" thickTop="1" thickBot="1">
      <c r="A10" s="20"/>
      <c r="B10" s="23"/>
      <c r="C10" s="66"/>
      <c r="D10" s="66"/>
      <c r="E10" s="22"/>
      <c r="F10" s="29"/>
    </row>
    <row r="11" spans="1:7" ht="90" customHeight="1" thickTop="1" thickBot="1">
      <c r="A11" s="20"/>
      <c r="B11" s="20"/>
      <c r="C11" s="21"/>
      <c r="D11" s="21"/>
      <c r="E11" s="22"/>
      <c r="F11" s="22"/>
    </row>
    <row r="12" spans="1:7" ht="90" customHeight="1" thickTop="1" thickBot="1">
      <c r="A12" s="20"/>
      <c r="B12" s="23"/>
      <c r="C12" s="66"/>
      <c r="D12" s="66"/>
      <c r="E12" s="22"/>
      <c r="F12" s="65"/>
    </row>
    <row r="13" spans="1:7" ht="90" customHeight="1" thickTop="1" thickBot="1">
      <c r="A13" s="20"/>
      <c r="B13" s="20"/>
      <c r="C13" s="21"/>
      <c r="D13" s="21"/>
      <c r="E13" s="22"/>
      <c r="F13" s="22"/>
    </row>
    <row r="14" spans="1:7" ht="15" thickTop="1">
      <c r="A14" s="11"/>
      <c r="B14" s="12"/>
      <c r="C14" s="11"/>
      <c r="D14" s="11"/>
      <c r="E14" s="11"/>
      <c r="F14" s="62"/>
      <c r="G14" s="12"/>
    </row>
    <row r="15" spans="1:7" ht="14.25">
      <c r="A15" s="11"/>
      <c r="B15" s="12"/>
      <c r="C15" s="12"/>
      <c r="D15" s="12"/>
      <c r="E15" s="12"/>
      <c r="F15" s="12"/>
      <c r="G15" s="12"/>
    </row>
    <row r="16" spans="1:7" ht="14.25">
      <c r="A16" s="11"/>
      <c r="B16" s="12"/>
      <c r="C16" s="11"/>
      <c r="D16" s="11"/>
      <c r="E16" s="11"/>
      <c r="F16" s="62"/>
      <c r="G16" s="12"/>
    </row>
    <row r="17" spans="1:7" ht="14.25">
      <c r="A17" s="11"/>
      <c r="B17" s="12"/>
      <c r="C17" s="11"/>
      <c r="D17" s="11"/>
      <c r="E17" s="11"/>
      <c r="F17" s="62"/>
      <c r="G17" s="62"/>
    </row>
    <row r="18" spans="1:7" ht="14.25">
      <c r="A18" s="11"/>
      <c r="B18" s="12"/>
      <c r="C18" s="11"/>
      <c r="D18" s="11"/>
      <c r="E18" s="11"/>
      <c r="F18" s="62"/>
      <c r="G18" s="62"/>
    </row>
    <row r="19" spans="1:7" ht="14.25">
      <c r="A19" s="11"/>
      <c r="B19" s="12"/>
      <c r="C19" s="11"/>
      <c r="D19" s="11"/>
      <c r="E19" s="11"/>
      <c r="F19" s="62"/>
      <c r="G19" s="62"/>
    </row>
    <row r="20" spans="1:7" ht="14.25">
      <c r="A20" s="3" t="s">
        <v>122</v>
      </c>
      <c r="B20" s="3"/>
      <c r="C20" s="11"/>
      <c r="D20" s="11"/>
      <c r="E20" s="11"/>
      <c r="F20" s="62"/>
      <c r="G20" s="62"/>
    </row>
    <row r="21" spans="1:7" ht="14.25">
      <c r="A21" s="3">
        <v>7</v>
      </c>
      <c r="B21" s="3" t="s">
        <v>84</v>
      </c>
      <c r="C21" s="12"/>
      <c r="D21" s="12"/>
      <c r="E21" s="12"/>
      <c r="F21" s="12"/>
      <c r="G21" s="12"/>
    </row>
    <row r="22" spans="1:7" ht="14.25">
      <c r="A22" s="3">
        <v>5</v>
      </c>
      <c r="B22" s="3" t="s">
        <v>123</v>
      </c>
      <c r="C22" s="12"/>
      <c r="D22" s="12"/>
      <c r="E22" s="12"/>
      <c r="F22" s="12"/>
      <c r="G22" s="12"/>
    </row>
    <row r="23" spans="1:7" ht="14.25">
      <c r="A23" s="3"/>
      <c r="B23" s="3" t="s">
        <v>124</v>
      </c>
      <c r="C23" s="12"/>
      <c r="D23" s="12"/>
      <c r="E23" s="12"/>
      <c r="F23" s="12"/>
      <c r="G23" s="12"/>
    </row>
    <row r="24" spans="1:7" ht="14.25">
      <c r="A24" s="3">
        <v>6</v>
      </c>
      <c r="B24" s="3" t="s">
        <v>125</v>
      </c>
      <c r="C24" s="12"/>
      <c r="D24" s="12"/>
      <c r="E24" s="12"/>
      <c r="F24" s="12"/>
      <c r="G24" s="12"/>
    </row>
    <row r="25" spans="1:7" ht="14.25">
      <c r="A25" s="3">
        <v>7.5</v>
      </c>
      <c r="B25" s="3" t="s">
        <v>126</v>
      </c>
      <c r="C25" s="12"/>
      <c r="D25" s="12"/>
      <c r="E25" s="12"/>
      <c r="F25" s="12"/>
      <c r="G25" s="12"/>
    </row>
    <row r="26" spans="1:7" ht="14.25">
      <c r="A26" s="3">
        <v>6</v>
      </c>
      <c r="B26" s="3" t="s">
        <v>129</v>
      </c>
      <c r="C26" s="12"/>
      <c r="D26" s="12"/>
      <c r="E26" s="12"/>
      <c r="F26" s="12"/>
      <c r="G26" s="12"/>
    </row>
    <row r="27" spans="1:7" ht="14.25">
      <c r="A27" s="3">
        <v>8</v>
      </c>
      <c r="B27" s="3" t="s">
        <v>127</v>
      </c>
      <c r="C27" s="11"/>
      <c r="D27" s="11"/>
      <c r="E27" s="11"/>
      <c r="F27" s="50"/>
      <c r="G27" s="12"/>
    </row>
    <row r="28" spans="1:7" ht="14.25">
      <c r="A28" s="3">
        <v>10</v>
      </c>
      <c r="B28" s="3" t="s">
        <v>128</v>
      </c>
      <c r="C28" s="11"/>
      <c r="D28" s="11"/>
      <c r="E28" s="11"/>
      <c r="F28" s="50"/>
      <c r="G28" s="12"/>
    </row>
    <row r="29" spans="1:7" ht="14.25">
      <c r="A29" s="3"/>
      <c r="B29" s="3" t="s">
        <v>129</v>
      </c>
      <c r="C29" s="68"/>
      <c r="D29" s="68"/>
      <c r="E29" s="68"/>
      <c r="F29" s="50"/>
      <c r="G29" s="12"/>
    </row>
    <row r="30" spans="1:7" ht="14.25">
      <c r="A30" s="3">
        <v>5</v>
      </c>
      <c r="B30" s="3" t="s">
        <v>130</v>
      </c>
      <c r="C30" s="68"/>
      <c r="D30" s="68"/>
      <c r="E30" s="68"/>
      <c r="F30" s="51"/>
      <c r="G30" s="12"/>
    </row>
    <row r="31" spans="1:7" ht="14.25">
      <c r="A31" s="3"/>
      <c r="B31" s="3" t="s">
        <v>131</v>
      </c>
      <c r="C31" s="68"/>
      <c r="D31" s="68"/>
      <c r="E31" s="68"/>
      <c r="F31" s="51"/>
      <c r="G31" s="12"/>
    </row>
    <row r="32" spans="1:7" ht="14.25">
      <c r="A32" s="3">
        <v>7</v>
      </c>
      <c r="B32" s="3" t="s">
        <v>150</v>
      </c>
      <c r="C32" s="68"/>
      <c r="D32" s="68"/>
      <c r="E32" s="68"/>
      <c r="F32" s="51"/>
      <c r="G32" s="12"/>
    </row>
    <row r="33" spans="1:7" ht="14.25">
      <c r="A33" s="3"/>
      <c r="B33" s="3" t="s">
        <v>151</v>
      </c>
      <c r="C33" s="69"/>
      <c r="D33" s="69"/>
      <c r="E33" s="69"/>
      <c r="F33" s="51"/>
      <c r="G33" s="12"/>
    </row>
    <row r="34" spans="1:7" ht="14.25">
      <c r="A34" s="3">
        <v>8</v>
      </c>
      <c r="B34" s="3" t="s">
        <v>152</v>
      </c>
      <c r="C34" s="12"/>
      <c r="D34" s="12"/>
      <c r="E34" s="12"/>
      <c r="F34" s="51"/>
      <c r="G34" s="12"/>
    </row>
    <row r="35" spans="1:7" ht="14.25">
      <c r="A35" s="70">
        <f>SUM(A21:A34)/9</f>
        <v>7.7222222222222223</v>
      </c>
      <c r="B35" s="3" t="s">
        <v>153</v>
      </c>
      <c r="C35" s="12"/>
      <c r="D35" s="12"/>
      <c r="E35" s="12"/>
      <c r="F35" s="51"/>
      <c r="G35" s="12"/>
    </row>
    <row r="36" spans="1:7" ht="14.25">
      <c r="A36" s="71"/>
      <c r="C36" s="68"/>
      <c r="D36" s="68"/>
      <c r="E36" s="68"/>
      <c r="F36" s="12"/>
      <c r="G36" s="12"/>
    </row>
    <row r="37" spans="1:7" ht="14.25">
      <c r="A37" s="72"/>
      <c r="C37" s="68"/>
      <c r="D37" s="68"/>
      <c r="E37" s="68"/>
      <c r="F37" s="12"/>
      <c r="G37" s="12"/>
    </row>
    <row r="38" spans="1:7" ht="14.25">
      <c r="C38" s="12"/>
      <c r="D38" s="12"/>
      <c r="E38" s="12"/>
      <c r="F38" s="12"/>
      <c r="G38" s="12"/>
    </row>
  </sheetData>
  <mergeCells count="4">
    <mergeCell ref="A1:F1"/>
    <mergeCell ref="A2:B2"/>
    <mergeCell ref="C2:D2"/>
    <mergeCell ref="E2:F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B6A2B-DA69-4B90-B3A2-10AE938CEBD1}">
  <sheetPr codeName="Sheet8"/>
  <dimension ref="A1:F36"/>
  <sheetViews>
    <sheetView zoomScaleNormal="100" workbookViewId="0">
      <selection activeCell="A3" sqref="A3"/>
    </sheetView>
  </sheetViews>
  <sheetFormatPr defaultRowHeight="14.45"/>
  <cols>
    <col min="1" max="2" width="30.75" customWidth="1"/>
    <col min="3" max="3" width="36" customWidth="1"/>
    <col min="4" max="6" width="30.75" customWidth="1"/>
    <col min="7" max="7" width="13.875" bestFit="1" customWidth="1"/>
  </cols>
  <sheetData>
    <row r="1" spans="1:6" ht="35.450000000000003" customHeight="1" thickBot="1">
      <c r="A1" s="147" t="s">
        <v>206</v>
      </c>
      <c r="B1" s="147"/>
      <c r="C1" s="147"/>
      <c r="D1" s="147"/>
      <c r="E1" s="147"/>
      <c r="F1" s="147"/>
    </row>
    <row r="2" spans="1:6" ht="44.45" customHeight="1" thickBot="1">
      <c r="A2" s="123" t="s">
        <v>2</v>
      </c>
      <c r="B2" s="124"/>
      <c r="C2" s="125" t="s">
        <v>3</v>
      </c>
      <c r="D2" s="126"/>
      <c r="E2" s="141" t="s">
        <v>4</v>
      </c>
      <c r="F2" s="142"/>
    </row>
    <row r="3" spans="1:6" ht="90" customHeight="1" thickTop="1" thickBot="1">
      <c r="A3" s="13" t="s">
        <v>207</v>
      </c>
      <c r="B3" s="39"/>
      <c r="C3" s="40" t="s">
        <v>208</v>
      </c>
      <c r="D3" s="25" t="s">
        <v>209</v>
      </c>
      <c r="E3" s="18" t="s">
        <v>210</v>
      </c>
      <c r="F3" s="41" t="s">
        <v>211</v>
      </c>
    </row>
    <row r="4" spans="1:6" ht="90" customHeight="1" thickTop="1" thickBot="1">
      <c r="A4" s="13" t="s">
        <v>212</v>
      </c>
      <c r="B4" s="24"/>
      <c r="C4" s="25" t="s">
        <v>213</v>
      </c>
      <c r="D4" s="15" t="s">
        <v>214</v>
      </c>
      <c r="E4" s="19" t="s">
        <v>215</v>
      </c>
      <c r="F4" s="18" t="s">
        <v>216</v>
      </c>
    </row>
    <row r="5" spans="1:6" ht="90" customHeight="1" thickTop="1" thickBot="1">
      <c r="A5" s="27" t="s">
        <v>217</v>
      </c>
      <c r="B5" s="24"/>
      <c r="C5" s="25" t="s">
        <v>218</v>
      </c>
      <c r="D5" s="28" t="s">
        <v>219</v>
      </c>
      <c r="E5" s="29"/>
      <c r="F5" s="26"/>
    </row>
    <row r="6" spans="1:6" ht="90" customHeight="1" thickTop="1" thickBot="1">
      <c r="A6" s="24" t="s">
        <v>220</v>
      </c>
      <c r="B6" s="30"/>
      <c r="C6" s="25"/>
      <c r="D6" s="25"/>
      <c r="E6" s="26"/>
      <c r="F6" s="18"/>
    </row>
    <row r="7" spans="1:6" ht="90" customHeight="1" thickTop="1" thickBot="1">
      <c r="A7" s="27"/>
      <c r="B7" s="31"/>
      <c r="C7" s="28"/>
      <c r="D7" s="25"/>
      <c r="E7" s="29"/>
      <c r="F7" s="19"/>
    </row>
    <row r="8" spans="1:6" ht="90" customHeight="1" thickTop="1" thickBot="1">
      <c r="A8" s="24"/>
      <c r="B8" s="30"/>
      <c r="C8" s="25"/>
      <c r="D8" s="25"/>
      <c r="E8" s="26"/>
      <c r="F8" s="18"/>
    </row>
    <row r="9" spans="1:6" ht="90" customHeight="1" thickTop="1" thickBot="1">
      <c r="A9" s="13"/>
      <c r="B9" s="13"/>
      <c r="C9" s="15"/>
      <c r="D9" s="15"/>
      <c r="E9" s="17"/>
      <c r="F9" s="17"/>
    </row>
    <row r="10" spans="1:6" ht="90" customHeight="1" thickTop="1" thickBot="1">
      <c r="A10" s="13"/>
      <c r="B10" s="14"/>
      <c r="C10" s="15"/>
      <c r="D10" s="16"/>
      <c r="E10" s="17"/>
      <c r="F10" s="18"/>
    </row>
    <row r="11" spans="1:6" ht="90" customHeight="1" thickTop="1" thickBot="1">
      <c r="A11" s="13"/>
      <c r="B11" s="13"/>
      <c r="C11" s="15"/>
      <c r="D11" s="15"/>
      <c r="E11" s="17"/>
      <c r="F11" s="17"/>
    </row>
    <row r="12" spans="1:6" ht="90" customHeight="1" thickTop="1" thickBot="1">
      <c r="A12" s="13"/>
      <c r="B12" s="14"/>
      <c r="C12" s="15"/>
      <c r="D12" s="16"/>
      <c r="E12" s="17"/>
      <c r="F12" s="18"/>
    </row>
    <row r="13" spans="1:6" ht="15" thickTop="1"/>
    <row r="21" spans="1:2" ht="18">
      <c r="A21" s="1" t="s">
        <v>122</v>
      </c>
    </row>
    <row r="22" spans="1:2" ht="14.25">
      <c r="A22" s="3">
        <v>5</v>
      </c>
      <c r="B22" s="9" t="s">
        <v>180</v>
      </c>
    </row>
    <row r="23" spans="1:2" ht="14.25">
      <c r="A23" s="3"/>
      <c r="B23" s="9" t="s">
        <v>123</v>
      </c>
    </row>
    <row r="24" spans="1:2" ht="14.25">
      <c r="A24" s="3">
        <v>7</v>
      </c>
      <c r="B24" s="4" t="s">
        <v>124</v>
      </c>
    </row>
    <row r="25" spans="1:2" ht="14.25">
      <c r="A25" s="3">
        <v>4</v>
      </c>
      <c r="B25" s="2" t="s">
        <v>125</v>
      </c>
    </row>
    <row r="26" spans="1:2" ht="14.25">
      <c r="A26" s="3"/>
      <c r="B26" s="4" t="s">
        <v>84</v>
      </c>
    </row>
    <row r="27" spans="1:2" ht="14.25">
      <c r="A27" s="3">
        <v>5</v>
      </c>
      <c r="B27" s="4" t="s">
        <v>129</v>
      </c>
    </row>
    <row r="28" spans="1:2" ht="14.25">
      <c r="A28" s="3">
        <v>7</v>
      </c>
      <c r="B28" s="4" t="s">
        <v>127</v>
      </c>
    </row>
    <row r="29" spans="1:2" ht="14.25">
      <c r="A29" s="3"/>
      <c r="B29" s="4" t="s">
        <v>181</v>
      </c>
    </row>
    <row r="30" spans="1:2" ht="14.25">
      <c r="A30" s="3"/>
      <c r="B30" s="4" t="s">
        <v>129</v>
      </c>
    </row>
    <row r="31" spans="1:2" ht="14.25">
      <c r="A31" s="3"/>
      <c r="B31" s="4" t="s">
        <v>130</v>
      </c>
    </row>
    <row r="32" spans="1:2" ht="14.25">
      <c r="A32" s="3">
        <v>8</v>
      </c>
      <c r="B32" s="5" t="s">
        <v>131</v>
      </c>
    </row>
    <row r="33" spans="1:2" ht="14.25">
      <c r="A33" s="6"/>
      <c r="B33" s="4" t="s">
        <v>150</v>
      </c>
    </row>
    <row r="34" spans="1:2" ht="14.25">
      <c r="A34" s="6"/>
      <c r="B34" s="10" t="s">
        <v>151</v>
      </c>
    </row>
    <row r="35" spans="1:2" ht="14.25">
      <c r="A35" s="6">
        <v>7</v>
      </c>
      <c r="B35" s="5" t="s">
        <v>152</v>
      </c>
    </row>
    <row r="36" spans="1:2" ht="14.25">
      <c r="A36" s="8">
        <f>SUM(A22:A35)/7</f>
        <v>6.1428571428571432</v>
      </c>
      <c r="B36" s="5" t="s">
        <v>153</v>
      </c>
    </row>
  </sheetData>
  <mergeCells count="4">
    <mergeCell ref="A1:F1"/>
    <mergeCell ref="A2:B2"/>
    <mergeCell ref="C2:D2"/>
    <mergeCell ref="E2:F2"/>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932E4-DB50-43D6-A489-BE46F52727A0}">
  <sheetPr codeName="Sheet9"/>
  <dimension ref="A1:R14"/>
  <sheetViews>
    <sheetView topLeftCell="G2" zoomScaleNormal="100" workbookViewId="0">
      <selection activeCell="L3" sqref="L3:Q7"/>
    </sheetView>
  </sheetViews>
  <sheetFormatPr defaultRowHeight="14.45"/>
  <cols>
    <col min="1" max="6" width="30.75" customWidth="1"/>
    <col min="12" max="12" width="30.875" customWidth="1"/>
    <col min="13" max="18" width="25.75" customWidth="1"/>
  </cols>
  <sheetData>
    <row r="1" spans="1:18" ht="35.450000000000003" customHeight="1" thickBot="1">
      <c r="A1" s="120" t="s">
        <v>221</v>
      </c>
      <c r="B1" s="121"/>
      <c r="C1" s="121"/>
      <c r="D1" s="121"/>
      <c r="E1" s="121"/>
      <c r="F1" s="122"/>
      <c r="L1" s="143" t="s">
        <v>1</v>
      </c>
      <c r="M1" s="144"/>
      <c r="N1" s="144"/>
      <c r="O1" s="144"/>
      <c r="P1" s="144"/>
      <c r="Q1" s="144"/>
      <c r="R1" s="144"/>
    </row>
    <row r="2" spans="1:18" ht="44.45" customHeight="1" thickBot="1">
      <c r="A2" s="123" t="s">
        <v>2</v>
      </c>
      <c r="B2" s="124"/>
      <c r="C2" s="125" t="s">
        <v>3</v>
      </c>
      <c r="D2" s="126"/>
      <c r="E2" s="127" t="s">
        <v>4</v>
      </c>
      <c r="F2" s="128"/>
      <c r="L2" s="143"/>
      <c r="M2" s="144"/>
      <c r="N2" s="144"/>
      <c r="O2" s="144"/>
      <c r="P2" s="144"/>
      <c r="Q2" s="144"/>
      <c r="R2" s="144"/>
    </row>
    <row r="3" spans="1:18" ht="90" customHeight="1" thickTop="1" thickBot="1">
      <c r="A3" s="39" t="s">
        <v>222</v>
      </c>
      <c r="B3" s="39" t="s">
        <v>223</v>
      </c>
      <c r="C3" s="40" t="s">
        <v>224</v>
      </c>
      <c r="D3" s="40" t="s">
        <v>225</v>
      </c>
      <c r="E3" s="41" t="s">
        <v>226</v>
      </c>
      <c r="F3" s="41" t="s">
        <v>227</v>
      </c>
      <c r="L3" s="30" t="s">
        <v>228</v>
      </c>
      <c r="M3" s="64" t="s">
        <v>229</v>
      </c>
      <c r="N3" s="64" t="s">
        <v>230</v>
      </c>
      <c r="O3" s="64"/>
      <c r="P3" s="64"/>
      <c r="Q3" s="64"/>
      <c r="R3" s="64"/>
    </row>
    <row r="4" spans="1:18" ht="90" customHeight="1" thickTop="1" thickBot="1">
      <c r="A4" s="24" t="s">
        <v>231</v>
      </c>
      <c r="B4" s="24" t="s">
        <v>232</v>
      </c>
      <c r="C4" s="25" t="s">
        <v>233</v>
      </c>
      <c r="D4" s="25" t="s">
        <v>234</v>
      </c>
      <c r="E4" s="26" t="s">
        <v>235</v>
      </c>
      <c r="F4" s="29" t="s">
        <v>236</v>
      </c>
      <c r="L4" s="40" t="s">
        <v>237</v>
      </c>
      <c r="M4" s="64" t="s">
        <v>238</v>
      </c>
      <c r="N4" s="64" t="s">
        <v>239</v>
      </c>
      <c r="O4" s="64"/>
      <c r="P4" s="64"/>
      <c r="Q4" s="64"/>
      <c r="R4" s="64"/>
    </row>
    <row r="5" spans="1:18" ht="90" customHeight="1" thickTop="1" thickBot="1">
      <c r="A5" s="27" t="s">
        <v>240</v>
      </c>
      <c r="B5" s="24" t="s">
        <v>241</v>
      </c>
      <c r="C5" s="28" t="s">
        <v>242</v>
      </c>
      <c r="D5" s="25" t="s">
        <v>243</v>
      </c>
      <c r="E5" s="29" t="s">
        <v>244</v>
      </c>
      <c r="F5" s="26" t="s">
        <v>245</v>
      </c>
      <c r="L5" s="25" t="s">
        <v>246</v>
      </c>
      <c r="M5" s="64" t="s">
        <v>247</v>
      </c>
      <c r="N5" s="64"/>
      <c r="O5" s="64"/>
      <c r="P5" s="64"/>
      <c r="Q5" s="64"/>
      <c r="R5" s="64"/>
    </row>
    <row r="6" spans="1:18" ht="90" customHeight="1" thickTop="1" thickBot="1">
      <c r="A6" s="24" t="s">
        <v>248</v>
      </c>
      <c r="B6" s="30" t="s">
        <v>249</v>
      </c>
      <c r="C6" s="25" t="s">
        <v>246</v>
      </c>
      <c r="D6" s="25" t="s">
        <v>250</v>
      </c>
      <c r="E6" s="26" t="s">
        <v>251</v>
      </c>
      <c r="F6" s="78" t="s">
        <v>252</v>
      </c>
      <c r="L6" s="15" t="s">
        <v>253</v>
      </c>
      <c r="M6" s="64" t="s">
        <v>254</v>
      </c>
      <c r="N6" s="64"/>
      <c r="O6" s="64"/>
      <c r="P6" s="64"/>
      <c r="Q6" s="64"/>
      <c r="R6" s="64"/>
    </row>
    <row r="7" spans="1:18" ht="90" customHeight="1" thickTop="1" thickBot="1">
      <c r="A7" s="27" t="s">
        <v>255</v>
      </c>
      <c r="B7" s="31"/>
      <c r="C7" s="28" t="s">
        <v>256</v>
      </c>
      <c r="D7" s="25" t="s">
        <v>257</v>
      </c>
      <c r="E7" s="29"/>
      <c r="F7" s="19"/>
      <c r="L7" s="25" t="s">
        <v>258</v>
      </c>
      <c r="M7" s="64" t="s">
        <v>259</v>
      </c>
      <c r="N7" s="64" t="s">
        <v>260</v>
      </c>
      <c r="O7" s="64" t="s">
        <v>261</v>
      </c>
      <c r="P7" s="64" t="s">
        <v>262</v>
      </c>
      <c r="Q7" s="64"/>
      <c r="R7" s="64"/>
    </row>
    <row r="8" spans="1:18" ht="90" customHeight="1" thickTop="1" thickBot="1">
      <c r="A8" s="24"/>
      <c r="B8" s="30"/>
      <c r="C8" s="25" t="s">
        <v>263</v>
      </c>
      <c r="D8" s="25" t="s">
        <v>258</v>
      </c>
      <c r="E8" s="26"/>
      <c r="F8" s="18"/>
      <c r="L8" s="41" t="s">
        <v>226</v>
      </c>
      <c r="M8" s="64" t="s">
        <v>264</v>
      </c>
      <c r="N8" s="64"/>
      <c r="O8" s="64"/>
      <c r="P8" s="64"/>
      <c r="Q8" s="64"/>
      <c r="R8" s="64"/>
    </row>
    <row r="9" spans="1:18" ht="79.900000000000006" customHeight="1" thickTop="1" thickBot="1">
      <c r="A9" s="13"/>
      <c r="B9" s="13"/>
      <c r="C9" s="15" t="s">
        <v>253</v>
      </c>
      <c r="D9" s="15" t="s">
        <v>265</v>
      </c>
      <c r="E9" s="17"/>
      <c r="F9" s="17"/>
      <c r="L9" s="33"/>
      <c r="M9" s="64"/>
      <c r="N9" s="64"/>
      <c r="O9" s="64"/>
      <c r="P9" s="64"/>
      <c r="Q9" s="64"/>
      <c r="R9" s="64"/>
    </row>
    <row r="10" spans="1:18" ht="79.900000000000006" customHeight="1" thickTop="1" thickBot="1">
      <c r="A10" s="13"/>
      <c r="B10" s="14"/>
      <c r="C10" s="15" t="s">
        <v>266</v>
      </c>
      <c r="D10" s="16"/>
      <c r="E10" s="17"/>
      <c r="F10" s="18"/>
      <c r="L10" s="34"/>
      <c r="M10" s="64"/>
      <c r="N10" s="64"/>
      <c r="O10" s="64"/>
      <c r="P10" s="64"/>
      <c r="Q10" s="64"/>
      <c r="R10" s="64"/>
    </row>
    <row r="11" spans="1:18" ht="79.900000000000006" customHeight="1" thickTop="1" thickBot="1">
      <c r="A11" s="13"/>
      <c r="B11" s="13"/>
      <c r="C11" s="15"/>
      <c r="D11" s="15"/>
      <c r="E11" s="17"/>
      <c r="F11" s="17"/>
      <c r="L11" s="33"/>
      <c r="M11" s="64"/>
      <c r="N11" s="64"/>
      <c r="O11" s="64"/>
      <c r="P11" s="64"/>
      <c r="Q11" s="64"/>
      <c r="R11" s="64"/>
    </row>
    <row r="12" spans="1:18" ht="79.900000000000006" customHeight="1" thickTop="1" thickBot="1">
      <c r="A12" s="13"/>
      <c r="B12" s="14"/>
      <c r="C12" s="15"/>
      <c r="D12" s="16"/>
      <c r="E12" s="17"/>
      <c r="F12" s="18"/>
      <c r="L12" s="34"/>
      <c r="M12" s="64"/>
      <c r="N12" s="64"/>
      <c r="O12" s="64"/>
      <c r="P12" s="64"/>
      <c r="Q12" s="64"/>
      <c r="R12" s="64"/>
    </row>
    <row r="13" spans="1:18" ht="79.900000000000006" customHeight="1" thickTop="1" thickBot="1">
      <c r="A13" s="13"/>
      <c r="B13" s="13"/>
      <c r="C13" s="15"/>
      <c r="D13" s="15"/>
      <c r="E13" s="17"/>
      <c r="F13" s="17"/>
      <c r="L13" s="33"/>
      <c r="M13" s="64"/>
      <c r="N13" s="64"/>
      <c r="O13" s="64"/>
      <c r="P13" s="64"/>
      <c r="Q13" s="64"/>
      <c r="R13" s="64"/>
    </row>
    <row r="14" spans="1:18" ht="15" thickTop="1"/>
  </sheetData>
  <mergeCells count="5">
    <mergeCell ref="A1:F1"/>
    <mergeCell ref="A2:B2"/>
    <mergeCell ref="C2:D2"/>
    <mergeCell ref="E2:F2"/>
    <mergeCell ref="L1:R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arakha</dc:creator>
  <cp:keywords/>
  <dc:description/>
  <cp:lastModifiedBy>Amir Riad</cp:lastModifiedBy>
  <cp:revision/>
  <dcterms:created xsi:type="dcterms:W3CDTF">2020-03-09T08:36:24Z</dcterms:created>
  <dcterms:modified xsi:type="dcterms:W3CDTF">2021-01-12T09:29:57Z</dcterms:modified>
  <cp:category/>
  <cp:contentStatus/>
</cp:coreProperties>
</file>