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Amirali\University\Quality Control\project\"/>
    </mc:Choice>
  </mc:AlternateContent>
  <xr:revisionPtr revIDLastSave="0" documentId="13_ncr:1_{D30A1357-F76E-4AEB-89AA-6CA5335D04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L9" i="1"/>
  <c r="G2" i="1"/>
  <c r="L11" i="1"/>
  <c r="L10" i="1"/>
  <c r="F32" i="1"/>
  <c r="G45" i="1"/>
  <c r="H45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38" i="1"/>
  <c r="H38" i="1" s="1"/>
  <c r="G30" i="1"/>
  <c r="G31" i="1"/>
  <c r="C56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7" i="1"/>
  <c r="C38" i="1"/>
  <c r="F58" i="1"/>
  <c r="E58" i="1"/>
  <c r="D58" i="1"/>
  <c r="D32" i="1"/>
  <c r="E32" i="1"/>
  <c r="G3" i="1"/>
  <c r="H3" i="1" s="1"/>
  <c r="H2" i="1"/>
  <c r="G5" i="1"/>
  <c r="H5" i="1" s="1"/>
  <c r="G8" i="1"/>
  <c r="H8" i="1" s="1"/>
  <c r="G11" i="1"/>
  <c r="H11" i="1" s="1"/>
  <c r="G13" i="1"/>
  <c r="H13" i="1" s="1"/>
  <c r="G16" i="1"/>
  <c r="H16" i="1" s="1"/>
  <c r="G19" i="1"/>
  <c r="H19" i="1" s="1"/>
  <c r="G21" i="1"/>
  <c r="H21" i="1" s="1"/>
  <c r="G24" i="1"/>
  <c r="H24" i="1" s="1"/>
  <c r="G27" i="1"/>
  <c r="H27" i="1" s="1"/>
  <c r="G29" i="1"/>
  <c r="H29" i="1" s="1"/>
  <c r="G4" i="1"/>
  <c r="H4" i="1" s="1"/>
  <c r="G6" i="1"/>
  <c r="H6" i="1" s="1"/>
  <c r="G7" i="1"/>
  <c r="H7" i="1" s="1"/>
  <c r="G9" i="1"/>
  <c r="H9" i="1" s="1"/>
  <c r="G10" i="1"/>
  <c r="H10" i="1" s="1"/>
  <c r="G12" i="1"/>
  <c r="H12" i="1" s="1"/>
  <c r="G14" i="1"/>
  <c r="H14" i="1" s="1"/>
  <c r="G15" i="1"/>
  <c r="H15" i="1" s="1"/>
  <c r="G17" i="1"/>
  <c r="H17" i="1" s="1"/>
  <c r="G18" i="1"/>
  <c r="H18" i="1" s="1"/>
  <c r="G20" i="1"/>
  <c r="H20" i="1" s="1"/>
  <c r="G22" i="1"/>
  <c r="H22" i="1" s="1"/>
  <c r="G23" i="1"/>
  <c r="H23" i="1" s="1"/>
  <c r="G25" i="1"/>
  <c r="H25" i="1" s="1"/>
  <c r="G26" i="1"/>
  <c r="H26" i="1" s="1"/>
  <c r="G28" i="1"/>
  <c r="H28" i="1" s="1"/>
  <c r="H30" i="1"/>
  <c r="H31" i="1"/>
  <c r="I6" i="1" l="1"/>
  <c r="I8" i="1"/>
  <c r="I4" i="1"/>
  <c r="I5" i="1"/>
  <c r="I23" i="1"/>
  <c r="I15" i="1"/>
  <c r="I7" i="1"/>
  <c r="I16" i="1"/>
  <c r="I3" i="1"/>
  <c r="I31" i="1"/>
  <c r="I30" i="1"/>
  <c r="I22" i="1"/>
  <c r="I14" i="1"/>
  <c r="I29" i="1"/>
  <c r="I21" i="1"/>
  <c r="I13" i="1"/>
  <c r="I28" i="1"/>
  <c r="I20" i="1"/>
  <c r="I12" i="1"/>
  <c r="I27" i="1"/>
  <c r="I19" i="1"/>
  <c r="I11" i="1"/>
  <c r="I26" i="1"/>
  <c r="I18" i="1"/>
  <c r="I10" i="1"/>
  <c r="I25" i="1"/>
  <c r="I17" i="1"/>
  <c r="I9" i="1"/>
  <c r="I24" i="1"/>
</calcChain>
</file>

<file path=xl/sharedStrings.xml><?xml version="1.0" encoding="utf-8"?>
<sst xmlns="http://schemas.openxmlformats.org/spreadsheetml/2006/main" count="24" uniqueCount="16">
  <si>
    <t>ui</t>
  </si>
  <si>
    <t>داده پس از اصلاح</t>
  </si>
  <si>
    <t>فنر</t>
  </si>
  <si>
    <t>صحافی</t>
  </si>
  <si>
    <t>خطای تمیز کاری</t>
  </si>
  <si>
    <t>وزن</t>
  </si>
  <si>
    <t>di</t>
  </si>
  <si>
    <t>zi</t>
  </si>
  <si>
    <t>خطای صحافی</t>
  </si>
  <si>
    <t>Number of inspection unit</t>
  </si>
  <si>
    <t>Roll number</t>
  </si>
  <si>
    <t>Total Number of Nonconformities</t>
  </si>
  <si>
    <t>categories</t>
  </si>
  <si>
    <t>اعوجاج فنر</t>
  </si>
  <si>
    <t>خطای تمیزکاری</t>
  </si>
  <si>
    <t>تعداد خطای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</si>
</sst>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zoomScale="96" zoomScaleNormal="96" workbookViewId="0">
      <selection activeCell="I3" sqref="I3"/>
    </sheetView>
  </sheetViews>
  <sheetFormatPr defaultRowHeight="14.4" x14ac:dyDescent="0.3"/>
  <cols>
    <col min="1" max="1" width="11.21875" bestFit="1" customWidth="1"/>
    <col min="2" max="2" width="23.33203125" bestFit="1" customWidth="1"/>
    <col min="3" max="3" width="30.33203125" bestFit="1" customWidth="1"/>
    <col min="4" max="4" width="4.109375" customWidth="1"/>
    <col min="5" max="5" width="10.77734375" bestFit="1" customWidth="1"/>
    <col min="6" max="6" width="12" bestFit="1" customWidth="1"/>
    <col min="7" max="7" width="3.109375" bestFit="1" customWidth="1"/>
    <col min="8" max="8" width="12.44140625" customWidth="1"/>
    <col min="9" max="9" width="13.21875" bestFit="1" customWidth="1"/>
    <col min="11" max="14" width="11.33203125" bestFit="1" customWidth="1"/>
  </cols>
  <sheetData>
    <row r="1" spans="1:13" x14ac:dyDescent="0.3">
      <c r="A1" s="2" t="s">
        <v>10</v>
      </c>
      <c r="B1" s="2" t="s">
        <v>9</v>
      </c>
      <c r="C1" s="3" t="s">
        <v>11</v>
      </c>
      <c r="D1" s="3" t="s">
        <v>2</v>
      </c>
      <c r="E1" s="3" t="s">
        <v>3</v>
      </c>
      <c r="F1" s="3" t="s">
        <v>4</v>
      </c>
      <c r="G1" s="3" t="s">
        <v>6</v>
      </c>
      <c r="H1" s="2" t="s">
        <v>0</v>
      </c>
      <c r="I1" s="2" t="s">
        <v>7</v>
      </c>
    </row>
    <row r="2" spans="1:13" x14ac:dyDescent="0.3">
      <c r="A2" s="2">
        <v>1</v>
      </c>
      <c r="B2" s="2">
        <v>10</v>
      </c>
      <c r="C2" s="2">
        <v>2</v>
      </c>
      <c r="D2" s="2">
        <v>0</v>
      </c>
      <c r="E2" s="2">
        <v>2</v>
      </c>
      <c r="F2" s="2">
        <v>0</v>
      </c>
      <c r="G2" s="2">
        <f t="shared" ref="G2:G31" si="0">D2*$M$10+E2*$M$9+F2*$M$11</f>
        <v>20</v>
      </c>
      <c r="H2" s="2">
        <f t="shared" ref="H2:H31" si="1">G2/B2</f>
        <v>2</v>
      </c>
      <c r="I2" s="4">
        <f>(H2-AVERAGE($H$2:$H$31))/SQRT(AVERAGE(H2:H31)/B2)</f>
        <v>2.461784036545271</v>
      </c>
    </row>
    <row r="3" spans="1:13" x14ac:dyDescent="0.3">
      <c r="A3" s="2">
        <v>2</v>
      </c>
      <c r="B3" s="2">
        <v>12</v>
      </c>
      <c r="C3" s="2">
        <v>4</v>
      </c>
      <c r="D3" s="2">
        <v>2</v>
      </c>
      <c r="E3" s="2">
        <v>1</v>
      </c>
      <c r="F3" s="2">
        <v>1</v>
      </c>
      <c r="G3" s="2">
        <f t="shared" si="0"/>
        <v>28</v>
      </c>
      <c r="H3" s="2">
        <f t="shared" si="1"/>
        <v>2.3333333333333335</v>
      </c>
      <c r="I3" s="4">
        <f t="shared" ref="I3:I31" si="2">(H3-AVERAGE($H$2:$H$31))/SQRT(AVERAGE(H3:H32)/B3)</f>
        <v>3.8161714316095243</v>
      </c>
    </row>
    <row r="4" spans="1:13" x14ac:dyDescent="0.3">
      <c r="A4" s="2">
        <v>3</v>
      </c>
      <c r="B4" s="2">
        <v>10</v>
      </c>
      <c r="C4" s="2">
        <v>1</v>
      </c>
      <c r="D4" s="2">
        <v>1</v>
      </c>
      <c r="E4" s="2">
        <v>0</v>
      </c>
      <c r="F4" s="2">
        <v>0</v>
      </c>
      <c r="G4" s="2">
        <f t="shared" si="0"/>
        <v>7</v>
      </c>
      <c r="H4" s="2">
        <f t="shared" si="1"/>
        <v>0.7</v>
      </c>
      <c r="I4" s="4">
        <f t="shared" si="2"/>
        <v>-1.3971816427617967</v>
      </c>
    </row>
    <row r="5" spans="1:13" x14ac:dyDescent="0.3">
      <c r="A5" s="2">
        <v>4</v>
      </c>
      <c r="B5" s="2">
        <v>10</v>
      </c>
      <c r="C5" s="2">
        <v>0</v>
      </c>
      <c r="D5" s="2">
        <v>0</v>
      </c>
      <c r="E5" s="2">
        <v>0</v>
      </c>
      <c r="F5" s="2">
        <v>0</v>
      </c>
      <c r="G5" s="2">
        <f t="shared" si="0"/>
        <v>0</v>
      </c>
      <c r="H5" s="2">
        <f t="shared" si="1"/>
        <v>0</v>
      </c>
      <c r="I5" s="4">
        <f t="shared" si="2"/>
        <v>-3.4950340635845731</v>
      </c>
    </row>
    <row r="6" spans="1:13" x14ac:dyDescent="0.3">
      <c r="A6" s="2">
        <v>5</v>
      </c>
      <c r="B6" s="2">
        <v>10</v>
      </c>
      <c r="C6" s="2">
        <v>6</v>
      </c>
      <c r="D6" s="2">
        <v>1</v>
      </c>
      <c r="E6" s="2">
        <v>0</v>
      </c>
      <c r="F6" s="2">
        <v>5</v>
      </c>
      <c r="G6" s="2">
        <f t="shared" si="0"/>
        <v>27</v>
      </c>
      <c r="H6" s="2">
        <f t="shared" si="1"/>
        <v>2.7</v>
      </c>
      <c r="I6" s="4">
        <f t="shared" si="2"/>
        <v>4.5454124586783626</v>
      </c>
    </row>
    <row r="7" spans="1:13" x14ac:dyDescent="0.3">
      <c r="A7" s="2">
        <v>6</v>
      </c>
      <c r="B7" s="2">
        <v>10</v>
      </c>
      <c r="C7" s="2">
        <v>2</v>
      </c>
      <c r="D7" s="2">
        <v>1</v>
      </c>
      <c r="E7" s="2">
        <v>0</v>
      </c>
      <c r="F7" s="2">
        <v>1</v>
      </c>
      <c r="G7" s="2">
        <f t="shared" si="0"/>
        <v>11</v>
      </c>
      <c r="H7" s="2">
        <f t="shared" si="1"/>
        <v>1.1000000000000001</v>
      </c>
      <c r="I7" s="4">
        <f t="shared" si="2"/>
        <v>-0.18568507080955299</v>
      </c>
    </row>
    <row r="8" spans="1:13" x14ac:dyDescent="0.3">
      <c r="A8" s="2">
        <v>7</v>
      </c>
      <c r="B8" s="2">
        <v>10</v>
      </c>
      <c r="C8" s="2">
        <v>2</v>
      </c>
      <c r="D8" s="2">
        <v>0</v>
      </c>
      <c r="E8" s="2">
        <v>0</v>
      </c>
      <c r="F8" s="2">
        <v>2</v>
      </c>
      <c r="G8" s="2">
        <f t="shared" si="0"/>
        <v>8</v>
      </c>
      <c r="H8" s="2">
        <f t="shared" si="1"/>
        <v>0.8</v>
      </c>
      <c r="I8" s="4">
        <f t="shared" si="2"/>
        <v>-1.0971943849175865</v>
      </c>
      <c r="K8" s="2" t="s">
        <v>12</v>
      </c>
      <c r="L8" s="2" t="s">
        <v>15</v>
      </c>
      <c r="M8" s="2" t="s">
        <v>5</v>
      </c>
    </row>
    <row r="9" spans="1:13" x14ac:dyDescent="0.3">
      <c r="A9" s="2">
        <v>8</v>
      </c>
      <c r="B9" s="2">
        <v>9</v>
      </c>
      <c r="C9" s="2">
        <v>0</v>
      </c>
      <c r="D9" s="2">
        <v>0</v>
      </c>
      <c r="E9" s="2">
        <v>0</v>
      </c>
      <c r="F9" s="2">
        <v>0</v>
      </c>
      <c r="G9" s="2">
        <f t="shared" si="0"/>
        <v>0</v>
      </c>
      <c r="H9" s="2">
        <f t="shared" si="1"/>
        <v>0</v>
      </c>
      <c r="I9" s="4">
        <f t="shared" si="2"/>
        <v>-3.3994078379755019</v>
      </c>
      <c r="K9" s="2" t="s">
        <v>8</v>
      </c>
      <c r="L9" s="2">
        <f>SUM(E2:E31)*M9</f>
        <v>50</v>
      </c>
      <c r="M9" s="2">
        <v>10</v>
      </c>
    </row>
    <row r="10" spans="1:13" x14ac:dyDescent="0.3">
      <c r="A10" s="2">
        <v>9</v>
      </c>
      <c r="B10" s="2">
        <v>11</v>
      </c>
      <c r="C10" s="2">
        <v>2</v>
      </c>
      <c r="D10" s="2">
        <v>1</v>
      </c>
      <c r="E10" s="2">
        <v>0</v>
      </c>
      <c r="F10" s="2">
        <v>1</v>
      </c>
      <c r="G10" s="2">
        <f t="shared" si="0"/>
        <v>11</v>
      </c>
      <c r="H10" s="2">
        <f t="shared" si="1"/>
        <v>1</v>
      </c>
      <c r="I10" s="4">
        <f t="shared" si="2"/>
        <v>-0.521540510373532</v>
      </c>
      <c r="K10" s="2" t="s">
        <v>13</v>
      </c>
      <c r="L10" s="2">
        <f>SUM(D2:D31)*M10</f>
        <v>182</v>
      </c>
      <c r="M10" s="2">
        <v>7</v>
      </c>
    </row>
    <row r="11" spans="1:13" x14ac:dyDescent="0.3">
      <c r="A11" s="2">
        <v>10</v>
      </c>
      <c r="B11" s="2">
        <v>11</v>
      </c>
      <c r="C11" s="2">
        <v>3</v>
      </c>
      <c r="D11" s="2">
        <v>2</v>
      </c>
      <c r="E11" s="2">
        <v>0</v>
      </c>
      <c r="F11" s="2">
        <v>1</v>
      </c>
      <c r="G11" s="2">
        <f t="shared" si="0"/>
        <v>18</v>
      </c>
      <c r="H11" s="2">
        <f t="shared" si="1"/>
        <v>1.6363636363636365</v>
      </c>
      <c r="I11" s="4">
        <f t="shared" si="2"/>
        <v>1.5567877521831783</v>
      </c>
      <c r="K11" s="2" t="s">
        <v>14</v>
      </c>
      <c r="L11" s="2">
        <f>SUM(F2:F31)*M11</f>
        <v>152</v>
      </c>
      <c r="M11" s="2">
        <v>4</v>
      </c>
    </row>
    <row r="12" spans="1:13" x14ac:dyDescent="0.3">
      <c r="A12" s="2">
        <v>11</v>
      </c>
      <c r="B12" s="2">
        <v>11</v>
      </c>
      <c r="C12" s="2">
        <v>2</v>
      </c>
      <c r="D12" s="2">
        <v>2</v>
      </c>
      <c r="E12" s="2">
        <v>0</v>
      </c>
      <c r="F12" s="2">
        <v>0</v>
      </c>
      <c r="G12" s="2">
        <f t="shared" si="0"/>
        <v>14</v>
      </c>
      <c r="H12" s="2">
        <f t="shared" si="1"/>
        <v>1.2727272727272727</v>
      </c>
      <c r="I12" s="4">
        <f t="shared" si="2"/>
        <v>0.37835932641170428</v>
      </c>
    </row>
    <row r="13" spans="1:13" x14ac:dyDescent="0.3">
      <c r="A13" s="2">
        <v>12</v>
      </c>
      <c r="B13" s="2">
        <v>10</v>
      </c>
      <c r="C13" s="2">
        <v>2</v>
      </c>
      <c r="D13" s="2">
        <v>0</v>
      </c>
      <c r="E13" s="2">
        <v>0</v>
      </c>
      <c r="F13" s="2">
        <v>2</v>
      </c>
      <c r="G13" s="2">
        <f t="shared" si="0"/>
        <v>8</v>
      </c>
      <c r="H13" s="2">
        <f t="shared" si="1"/>
        <v>0.8</v>
      </c>
      <c r="I13" s="4">
        <f t="shared" si="2"/>
        <v>-1.2012409538744611</v>
      </c>
    </row>
    <row r="14" spans="1:13" x14ac:dyDescent="0.3">
      <c r="A14" s="2">
        <v>13</v>
      </c>
      <c r="B14" s="2">
        <v>10</v>
      </c>
      <c r="C14" s="2">
        <v>3</v>
      </c>
      <c r="D14" s="2">
        <v>0</v>
      </c>
      <c r="E14" s="2">
        <v>0</v>
      </c>
      <c r="F14" s="2">
        <v>3</v>
      </c>
      <c r="G14" s="2">
        <f t="shared" si="0"/>
        <v>12</v>
      </c>
      <c r="H14" s="2">
        <f t="shared" si="1"/>
        <v>1.2</v>
      </c>
      <c r="I14" s="4">
        <f t="shared" si="2"/>
        <v>0.12992288439421429</v>
      </c>
    </row>
    <row r="15" spans="1:13" x14ac:dyDescent="0.3">
      <c r="A15" s="2">
        <v>14</v>
      </c>
      <c r="B15" s="2">
        <v>12</v>
      </c>
      <c r="C15" s="2">
        <v>1</v>
      </c>
      <c r="D15" s="2">
        <v>1</v>
      </c>
      <c r="E15" s="2">
        <v>0</v>
      </c>
      <c r="F15" s="2">
        <v>0</v>
      </c>
      <c r="G15" s="2">
        <f t="shared" si="0"/>
        <v>7</v>
      </c>
      <c r="H15" s="2">
        <f t="shared" si="1"/>
        <v>0.58333333333333337</v>
      </c>
      <c r="I15" s="4">
        <f t="shared" si="2"/>
        <v>-2.1453725477100565</v>
      </c>
    </row>
    <row r="16" spans="1:13" x14ac:dyDescent="0.3">
      <c r="A16" s="2">
        <v>15</v>
      </c>
      <c r="B16" s="2">
        <v>11</v>
      </c>
      <c r="C16" s="2">
        <v>1</v>
      </c>
      <c r="D16" s="2">
        <v>0</v>
      </c>
      <c r="E16" s="2">
        <v>0</v>
      </c>
      <c r="F16" s="2">
        <v>1</v>
      </c>
      <c r="G16" s="2">
        <f t="shared" si="0"/>
        <v>4</v>
      </c>
      <c r="H16" s="2">
        <f t="shared" si="1"/>
        <v>0.36363636363636365</v>
      </c>
      <c r="I16" s="4">
        <f t="shared" si="2"/>
        <v>-2.8021306214896664</v>
      </c>
    </row>
    <row r="17" spans="1:9" x14ac:dyDescent="0.3">
      <c r="A17" s="2">
        <v>16</v>
      </c>
      <c r="B17" s="2">
        <v>14</v>
      </c>
      <c r="C17" s="2">
        <v>3</v>
      </c>
      <c r="D17" s="2">
        <v>4</v>
      </c>
      <c r="E17" s="2">
        <v>0</v>
      </c>
      <c r="F17" s="2">
        <v>1</v>
      </c>
      <c r="G17" s="2">
        <f t="shared" si="0"/>
        <v>32</v>
      </c>
      <c r="H17" s="2">
        <f t="shared" si="1"/>
        <v>2.2857142857142856</v>
      </c>
      <c r="I17" s="4">
        <f t="shared" si="2"/>
        <v>4.4129463244609601</v>
      </c>
    </row>
    <row r="18" spans="1:9" x14ac:dyDescent="0.3">
      <c r="A18" s="2">
        <v>17</v>
      </c>
      <c r="B18" s="2">
        <v>10</v>
      </c>
      <c r="C18" s="2">
        <v>4</v>
      </c>
      <c r="D18" s="2">
        <v>0</v>
      </c>
      <c r="E18" s="2">
        <v>1</v>
      </c>
      <c r="F18" s="2">
        <v>3</v>
      </c>
      <c r="G18" s="2">
        <f t="shared" si="0"/>
        <v>22</v>
      </c>
      <c r="H18" s="2">
        <f t="shared" si="1"/>
        <v>2.2000000000000002</v>
      </c>
      <c r="I18" s="4">
        <f t="shared" si="2"/>
        <v>3.6413451763494002</v>
      </c>
    </row>
    <row r="19" spans="1:9" x14ac:dyDescent="0.3">
      <c r="A19" s="2">
        <v>18</v>
      </c>
      <c r="B19" s="2">
        <v>10</v>
      </c>
      <c r="C19" s="2">
        <v>2</v>
      </c>
      <c r="D19" s="2">
        <v>0</v>
      </c>
      <c r="E19" s="2">
        <v>0</v>
      </c>
      <c r="F19" s="2">
        <v>2</v>
      </c>
      <c r="G19" s="2">
        <f t="shared" si="0"/>
        <v>8</v>
      </c>
      <c r="H19" s="2">
        <f t="shared" si="1"/>
        <v>0.8</v>
      </c>
      <c r="I19" s="4">
        <f t="shared" si="2"/>
        <v>-1.2844926868012843</v>
      </c>
    </row>
    <row r="20" spans="1:9" x14ac:dyDescent="0.3">
      <c r="A20" s="2">
        <v>19</v>
      </c>
      <c r="B20" s="2">
        <v>10</v>
      </c>
      <c r="C20" s="2">
        <v>2</v>
      </c>
      <c r="D20" s="2">
        <v>0</v>
      </c>
      <c r="E20" s="2">
        <v>0</v>
      </c>
      <c r="F20" s="2">
        <v>2</v>
      </c>
      <c r="G20" s="2">
        <f t="shared" si="0"/>
        <v>8</v>
      </c>
      <c r="H20" s="2">
        <f t="shared" si="1"/>
        <v>0.8</v>
      </c>
      <c r="I20" s="4">
        <f t="shared" si="2"/>
        <v>-1.2878915446503763</v>
      </c>
    </row>
    <row r="21" spans="1:9" x14ac:dyDescent="0.3">
      <c r="A21" s="8">
        <v>20</v>
      </c>
      <c r="B21" s="8">
        <v>11</v>
      </c>
      <c r="C21" s="8">
        <v>2</v>
      </c>
      <c r="D21" s="8">
        <v>1</v>
      </c>
      <c r="E21" s="8">
        <v>0</v>
      </c>
      <c r="F21" s="8">
        <v>1</v>
      </c>
      <c r="G21" s="2">
        <f t="shared" si="0"/>
        <v>11</v>
      </c>
      <c r="H21" s="2">
        <f t="shared" si="1"/>
        <v>1</v>
      </c>
      <c r="I21" s="4">
        <f t="shared" si="2"/>
        <v>-0.6091858634376931</v>
      </c>
    </row>
    <row r="22" spans="1:9" x14ac:dyDescent="0.3">
      <c r="A22" s="8">
        <v>21</v>
      </c>
      <c r="B22" s="8">
        <v>10</v>
      </c>
      <c r="C22" s="8">
        <v>1</v>
      </c>
      <c r="D22" s="8">
        <v>0</v>
      </c>
      <c r="E22" s="8">
        <v>0</v>
      </c>
      <c r="F22" s="8">
        <v>0</v>
      </c>
      <c r="G22" s="2">
        <f t="shared" si="0"/>
        <v>0</v>
      </c>
      <c r="H22" s="2">
        <f t="shared" si="1"/>
        <v>0</v>
      </c>
      <c r="I22" s="4">
        <f t="shared" si="2"/>
        <v>-4.303582394082806</v>
      </c>
    </row>
    <row r="23" spans="1:9" x14ac:dyDescent="0.3">
      <c r="A23" s="8">
        <v>22</v>
      </c>
      <c r="B23" s="8">
        <v>13</v>
      </c>
      <c r="C23" s="8">
        <v>4</v>
      </c>
      <c r="D23" s="8">
        <v>2</v>
      </c>
      <c r="E23" s="8">
        <v>0</v>
      </c>
      <c r="F23" s="8">
        <v>2</v>
      </c>
      <c r="G23" s="2">
        <f t="shared" si="0"/>
        <v>22</v>
      </c>
      <c r="H23" s="2">
        <f t="shared" si="1"/>
        <v>1.6923076923076923</v>
      </c>
      <c r="I23" s="4">
        <f t="shared" si="2"/>
        <v>2.1830676357223902</v>
      </c>
    </row>
    <row r="24" spans="1:9" x14ac:dyDescent="0.3">
      <c r="A24" s="8">
        <v>23</v>
      </c>
      <c r="B24" s="8">
        <v>10</v>
      </c>
      <c r="C24" s="8">
        <v>4</v>
      </c>
      <c r="D24" s="8">
        <v>1</v>
      </c>
      <c r="E24" s="8">
        <v>0</v>
      </c>
      <c r="F24" s="8">
        <v>3</v>
      </c>
      <c r="G24" s="2">
        <f t="shared" si="0"/>
        <v>19</v>
      </c>
      <c r="H24" s="2">
        <f t="shared" si="1"/>
        <v>1.9</v>
      </c>
      <c r="I24" s="4">
        <f t="shared" si="2"/>
        <v>2.761692316546895</v>
      </c>
    </row>
    <row r="25" spans="1:9" x14ac:dyDescent="0.3">
      <c r="A25" s="8">
        <v>24</v>
      </c>
      <c r="B25" s="8">
        <v>10</v>
      </c>
      <c r="C25" s="8">
        <v>1</v>
      </c>
      <c r="D25" s="8">
        <v>1</v>
      </c>
      <c r="E25" s="8">
        <v>0</v>
      </c>
      <c r="F25" s="8">
        <v>0</v>
      </c>
      <c r="G25" s="2">
        <f t="shared" si="0"/>
        <v>7</v>
      </c>
      <c r="H25" s="2">
        <f t="shared" si="1"/>
        <v>0.7</v>
      </c>
      <c r="I25" s="4">
        <f t="shared" si="2"/>
        <v>-1.7751690688310393</v>
      </c>
    </row>
    <row r="26" spans="1:9" x14ac:dyDescent="0.3">
      <c r="A26" s="8">
        <v>25</v>
      </c>
      <c r="B26" s="8">
        <v>14</v>
      </c>
      <c r="C26" s="8">
        <v>3</v>
      </c>
      <c r="D26" s="8">
        <v>3</v>
      </c>
      <c r="E26" s="8">
        <v>0</v>
      </c>
      <c r="F26" s="8">
        <v>0</v>
      </c>
      <c r="G26" s="2">
        <f t="shared" si="0"/>
        <v>21</v>
      </c>
      <c r="H26" s="2">
        <f t="shared" si="1"/>
        <v>1.5</v>
      </c>
      <c r="I26" s="4">
        <f t="shared" si="2"/>
        <v>1.5779543479142981</v>
      </c>
    </row>
    <row r="27" spans="1:9" x14ac:dyDescent="0.3">
      <c r="A27" s="8">
        <v>26</v>
      </c>
      <c r="B27" s="8">
        <v>11</v>
      </c>
      <c r="C27" s="8">
        <v>0</v>
      </c>
      <c r="D27" s="8">
        <v>0</v>
      </c>
      <c r="E27" s="8">
        <v>0</v>
      </c>
      <c r="F27" s="8">
        <v>0</v>
      </c>
      <c r="G27" s="2">
        <f t="shared" si="0"/>
        <v>0</v>
      </c>
      <c r="H27" s="2">
        <f t="shared" si="1"/>
        <v>0</v>
      </c>
      <c r="I27" s="4">
        <f t="shared" si="2"/>
        <v>-4.9787850390414388</v>
      </c>
    </row>
    <row r="28" spans="1:9" x14ac:dyDescent="0.3">
      <c r="A28" s="8">
        <v>27</v>
      </c>
      <c r="B28" s="8">
        <v>12</v>
      </c>
      <c r="C28" s="8">
        <v>2</v>
      </c>
      <c r="D28" s="8">
        <v>0</v>
      </c>
      <c r="E28" s="8">
        <v>0</v>
      </c>
      <c r="F28" s="8">
        <v>2</v>
      </c>
      <c r="G28" s="2">
        <f t="shared" si="0"/>
        <v>8</v>
      </c>
      <c r="H28" s="2">
        <f t="shared" si="1"/>
        <v>0.66666666666666663</v>
      </c>
      <c r="I28" s="4">
        <f t="shared" si="2"/>
        <v>-2.2144912654530722</v>
      </c>
    </row>
    <row r="29" spans="1:9" x14ac:dyDescent="0.3">
      <c r="A29" s="8">
        <v>28</v>
      </c>
      <c r="B29" s="8">
        <v>10</v>
      </c>
      <c r="C29" s="8">
        <v>2</v>
      </c>
      <c r="D29" s="8">
        <v>1</v>
      </c>
      <c r="E29" s="8">
        <v>0</v>
      </c>
      <c r="F29" s="8">
        <v>1</v>
      </c>
      <c r="G29" s="2">
        <f t="shared" si="0"/>
        <v>11</v>
      </c>
      <c r="H29" s="2">
        <f t="shared" si="1"/>
        <v>1.1000000000000001</v>
      </c>
      <c r="I29" s="4">
        <f t="shared" si="2"/>
        <v>-0.25056662611504465</v>
      </c>
    </row>
    <row r="30" spans="1:9" x14ac:dyDescent="0.3">
      <c r="A30" s="8">
        <v>29</v>
      </c>
      <c r="B30" s="8">
        <v>10</v>
      </c>
      <c r="C30" s="8">
        <v>4</v>
      </c>
      <c r="D30" s="8">
        <v>0</v>
      </c>
      <c r="E30" s="8">
        <v>1</v>
      </c>
      <c r="F30" s="8">
        <v>3</v>
      </c>
      <c r="G30" s="2">
        <f t="shared" si="0"/>
        <v>22</v>
      </c>
      <c r="H30" s="2">
        <f t="shared" si="1"/>
        <v>2.2000000000000002</v>
      </c>
      <c r="I30" s="4">
        <f t="shared" si="2"/>
        <v>4.342275134365468</v>
      </c>
    </row>
    <row r="31" spans="1:9" x14ac:dyDescent="0.3">
      <c r="A31" s="8">
        <v>30</v>
      </c>
      <c r="B31" s="8">
        <v>12</v>
      </c>
      <c r="C31" s="8">
        <v>3</v>
      </c>
      <c r="D31" s="8">
        <v>2</v>
      </c>
      <c r="E31" s="8">
        <v>0</v>
      </c>
      <c r="F31" s="8">
        <v>1</v>
      </c>
      <c r="G31" s="2">
        <f t="shared" si="0"/>
        <v>18</v>
      </c>
      <c r="H31" s="2">
        <f t="shared" si="1"/>
        <v>1.5</v>
      </c>
      <c r="I31" s="4">
        <f t="shared" si="2"/>
        <v>1.6686666824093366</v>
      </c>
    </row>
    <row r="32" spans="1:9" x14ac:dyDescent="0.3">
      <c r="A32" s="1"/>
      <c r="B32" s="1"/>
      <c r="C32" s="1"/>
      <c r="D32" s="1">
        <f>$M$10*SUM(D2:D31)</f>
        <v>182</v>
      </c>
      <c r="E32" s="1">
        <f>$M$9*SUM(E2:E31)</f>
        <v>50</v>
      </c>
      <c r="F32" s="1">
        <f>$M$11*SUM(F2:F31)</f>
        <v>152</v>
      </c>
      <c r="G32" s="1"/>
      <c r="H32" s="1"/>
      <c r="I32" s="1"/>
    </row>
    <row r="33" spans="1:9" ht="15" thickBot="1" x14ac:dyDescent="0.3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3">
      <c r="A34" s="9" t="s">
        <v>1</v>
      </c>
      <c r="B34" s="10"/>
      <c r="C34" s="10"/>
      <c r="D34" s="10"/>
      <c r="E34" s="10"/>
      <c r="F34" s="10"/>
      <c r="G34" s="10"/>
      <c r="H34" s="11"/>
      <c r="I34" s="7"/>
    </row>
    <row r="35" spans="1:9" ht="15" thickBot="1" x14ac:dyDescent="0.35">
      <c r="A35" s="12"/>
      <c r="B35" s="13"/>
      <c r="C35" s="13"/>
      <c r="D35" s="13"/>
      <c r="E35" s="13"/>
      <c r="F35" s="13"/>
      <c r="G35" s="13"/>
      <c r="H35" s="14"/>
      <c r="I35" s="7"/>
    </row>
    <row r="36" spans="1:9" x14ac:dyDescent="0.3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3">
      <c r="A37" s="2" t="s">
        <v>10</v>
      </c>
      <c r="B37" s="2" t="s">
        <v>9</v>
      </c>
      <c r="C37" s="3" t="s">
        <v>11</v>
      </c>
      <c r="D37" s="3" t="s">
        <v>2</v>
      </c>
      <c r="E37" s="3" t="s">
        <v>8</v>
      </c>
      <c r="F37" s="3" t="s">
        <v>4</v>
      </c>
      <c r="G37" s="3" t="s">
        <v>6</v>
      </c>
      <c r="H37" s="2" t="s">
        <v>0</v>
      </c>
      <c r="I37" s="5"/>
    </row>
    <row r="38" spans="1:9" x14ac:dyDescent="0.3">
      <c r="A38" s="8">
        <v>31</v>
      </c>
      <c r="B38" s="8">
        <v>10</v>
      </c>
      <c r="C38" s="2">
        <f>SUM(D38:F38)</f>
        <v>0</v>
      </c>
      <c r="D38" s="2">
        <v>0</v>
      </c>
      <c r="E38" s="2">
        <v>0</v>
      </c>
      <c r="F38" s="2">
        <v>0</v>
      </c>
      <c r="G38" s="2">
        <f t="shared" ref="G38:G57" si="3">D38*$M$10+E38*$M$9+F38*$M$11</f>
        <v>0</v>
      </c>
      <c r="H38" s="2">
        <f>G38/B38</f>
        <v>0</v>
      </c>
      <c r="I38" s="6"/>
    </row>
    <row r="39" spans="1:9" x14ac:dyDescent="0.3">
      <c r="A39" s="8">
        <v>32</v>
      </c>
      <c r="B39" s="8">
        <v>11</v>
      </c>
      <c r="C39" s="2">
        <f t="shared" ref="C39:C57" si="4">SUM(D39:F39)</f>
        <v>0</v>
      </c>
      <c r="D39" s="2">
        <v>0</v>
      </c>
      <c r="E39" s="2">
        <v>0</v>
      </c>
      <c r="F39" s="2">
        <v>0</v>
      </c>
      <c r="G39" s="2">
        <f t="shared" si="3"/>
        <v>0</v>
      </c>
      <c r="H39" s="2">
        <f t="shared" ref="H39:H57" si="5">G39/B39</f>
        <v>0</v>
      </c>
      <c r="I39" s="6"/>
    </row>
    <row r="40" spans="1:9" x14ac:dyDescent="0.3">
      <c r="A40" s="8">
        <v>33</v>
      </c>
      <c r="B40" s="8">
        <v>10</v>
      </c>
      <c r="C40" s="2">
        <f t="shared" si="4"/>
        <v>1</v>
      </c>
      <c r="D40" s="2">
        <v>0</v>
      </c>
      <c r="E40" s="2">
        <v>0</v>
      </c>
      <c r="F40" s="2">
        <v>1</v>
      </c>
      <c r="G40" s="2">
        <f t="shared" si="3"/>
        <v>4</v>
      </c>
      <c r="H40" s="2">
        <f t="shared" si="5"/>
        <v>0.4</v>
      </c>
      <c r="I40" s="6"/>
    </row>
    <row r="41" spans="1:9" x14ac:dyDescent="0.3">
      <c r="A41" s="8">
        <v>34</v>
      </c>
      <c r="B41" s="8">
        <v>10</v>
      </c>
      <c r="C41" s="2">
        <f t="shared" si="4"/>
        <v>0</v>
      </c>
      <c r="D41" s="2">
        <v>0</v>
      </c>
      <c r="E41" s="2">
        <v>0</v>
      </c>
      <c r="F41" s="2">
        <v>0</v>
      </c>
      <c r="G41" s="2">
        <f t="shared" si="3"/>
        <v>0</v>
      </c>
      <c r="H41" s="2">
        <f t="shared" si="5"/>
        <v>0</v>
      </c>
      <c r="I41" s="6"/>
    </row>
    <row r="42" spans="1:9" x14ac:dyDescent="0.3">
      <c r="A42" s="8">
        <v>35</v>
      </c>
      <c r="B42" s="8">
        <v>10</v>
      </c>
      <c r="C42" s="2">
        <f t="shared" si="4"/>
        <v>0</v>
      </c>
      <c r="D42" s="2">
        <v>0</v>
      </c>
      <c r="E42" s="2">
        <v>0</v>
      </c>
      <c r="F42" s="2">
        <v>0</v>
      </c>
      <c r="G42" s="2">
        <f t="shared" si="3"/>
        <v>0</v>
      </c>
      <c r="H42" s="2">
        <f t="shared" si="5"/>
        <v>0</v>
      </c>
      <c r="I42" s="6"/>
    </row>
    <row r="43" spans="1:9" x14ac:dyDescent="0.3">
      <c r="A43" s="8">
        <v>36</v>
      </c>
      <c r="B43" s="8">
        <v>12</v>
      </c>
      <c r="C43" s="2">
        <f t="shared" si="4"/>
        <v>1</v>
      </c>
      <c r="D43" s="2">
        <v>1</v>
      </c>
      <c r="E43" s="2">
        <v>0</v>
      </c>
      <c r="F43" s="2">
        <v>0</v>
      </c>
      <c r="G43" s="2">
        <f t="shared" si="3"/>
        <v>7</v>
      </c>
      <c r="H43" s="2">
        <f t="shared" si="5"/>
        <v>0.58333333333333337</v>
      </c>
      <c r="I43" s="6"/>
    </row>
    <row r="44" spans="1:9" x14ac:dyDescent="0.3">
      <c r="A44" s="8">
        <v>37</v>
      </c>
      <c r="B44" s="8">
        <v>13</v>
      </c>
      <c r="C44" s="2">
        <f t="shared" si="4"/>
        <v>2</v>
      </c>
      <c r="D44" s="2">
        <v>0</v>
      </c>
      <c r="E44" s="2">
        <v>0</v>
      </c>
      <c r="F44" s="2">
        <v>2</v>
      </c>
      <c r="G44" s="2">
        <f t="shared" si="3"/>
        <v>8</v>
      </c>
      <c r="H44" s="2">
        <f t="shared" si="5"/>
        <v>0.61538461538461542</v>
      </c>
      <c r="I44" s="6"/>
    </row>
    <row r="45" spans="1:9" x14ac:dyDescent="0.3">
      <c r="A45" s="8">
        <v>38</v>
      </c>
      <c r="B45" s="8">
        <v>13</v>
      </c>
      <c r="C45" s="2">
        <f t="shared" si="4"/>
        <v>2</v>
      </c>
      <c r="D45" s="2">
        <v>2</v>
      </c>
      <c r="E45" s="2">
        <v>0</v>
      </c>
      <c r="F45" s="2">
        <v>0</v>
      </c>
      <c r="G45" s="2">
        <f t="shared" si="3"/>
        <v>14</v>
      </c>
      <c r="H45" s="2">
        <f t="shared" si="5"/>
        <v>1.0769230769230769</v>
      </c>
      <c r="I45" s="6"/>
    </row>
    <row r="46" spans="1:9" x14ac:dyDescent="0.3">
      <c r="A46" s="8">
        <v>39</v>
      </c>
      <c r="B46" s="8">
        <v>10</v>
      </c>
      <c r="C46" s="2">
        <f t="shared" si="4"/>
        <v>2</v>
      </c>
      <c r="D46" s="2">
        <v>0</v>
      </c>
      <c r="E46" s="2">
        <v>0</v>
      </c>
      <c r="F46" s="2">
        <v>2</v>
      </c>
      <c r="G46" s="2">
        <f t="shared" si="3"/>
        <v>8</v>
      </c>
      <c r="H46" s="2">
        <f t="shared" si="5"/>
        <v>0.8</v>
      </c>
      <c r="I46" s="6"/>
    </row>
    <row r="47" spans="1:9" x14ac:dyDescent="0.3">
      <c r="A47" s="8">
        <v>40</v>
      </c>
      <c r="B47" s="8">
        <v>10</v>
      </c>
      <c r="C47" s="2">
        <f t="shared" si="4"/>
        <v>0</v>
      </c>
      <c r="D47" s="2">
        <v>0</v>
      </c>
      <c r="E47" s="2">
        <v>0</v>
      </c>
      <c r="F47" s="2">
        <v>0</v>
      </c>
      <c r="G47" s="2">
        <f t="shared" si="3"/>
        <v>0</v>
      </c>
      <c r="H47" s="2">
        <f t="shared" si="5"/>
        <v>0</v>
      </c>
      <c r="I47" s="6"/>
    </row>
    <row r="48" spans="1:9" x14ac:dyDescent="0.3">
      <c r="A48" s="8">
        <v>41</v>
      </c>
      <c r="B48" s="8">
        <v>11</v>
      </c>
      <c r="C48" s="2">
        <f t="shared" si="4"/>
        <v>3</v>
      </c>
      <c r="D48" s="2">
        <v>0</v>
      </c>
      <c r="E48" s="2">
        <v>1</v>
      </c>
      <c r="F48" s="2">
        <v>2</v>
      </c>
      <c r="G48" s="2">
        <f t="shared" si="3"/>
        <v>18</v>
      </c>
      <c r="H48" s="2">
        <f t="shared" si="5"/>
        <v>1.6363636363636365</v>
      </c>
      <c r="I48" s="6"/>
    </row>
    <row r="49" spans="1:9" x14ac:dyDescent="0.3">
      <c r="A49" s="8">
        <v>42</v>
      </c>
      <c r="B49" s="8">
        <v>10</v>
      </c>
      <c r="C49" s="2">
        <f t="shared" si="4"/>
        <v>1</v>
      </c>
      <c r="D49" s="2">
        <v>1</v>
      </c>
      <c r="E49" s="2">
        <v>0</v>
      </c>
      <c r="F49" s="2">
        <v>0</v>
      </c>
      <c r="G49" s="2">
        <f t="shared" si="3"/>
        <v>7</v>
      </c>
      <c r="H49" s="2">
        <f t="shared" si="5"/>
        <v>0.7</v>
      </c>
      <c r="I49" s="6"/>
    </row>
    <row r="50" spans="1:9" x14ac:dyDescent="0.3">
      <c r="A50" s="8">
        <v>43</v>
      </c>
      <c r="B50" s="8">
        <v>10</v>
      </c>
      <c r="C50" s="2">
        <f t="shared" si="4"/>
        <v>1</v>
      </c>
      <c r="D50" s="2">
        <v>0</v>
      </c>
      <c r="E50" s="2">
        <v>0</v>
      </c>
      <c r="F50" s="2">
        <v>1</v>
      </c>
      <c r="G50" s="2">
        <f t="shared" si="3"/>
        <v>4</v>
      </c>
      <c r="H50" s="2">
        <f t="shared" si="5"/>
        <v>0.4</v>
      </c>
      <c r="I50" s="6"/>
    </row>
    <row r="51" spans="1:9" x14ac:dyDescent="0.3">
      <c r="A51" s="8">
        <v>44</v>
      </c>
      <c r="B51" s="8">
        <v>10</v>
      </c>
      <c r="C51" s="2">
        <f t="shared" si="4"/>
        <v>0</v>
      </c>
      <c r="D51" s="2">
        <v>0</v>
      </c>
      <c r="E51" s="2">
        <v>0</v>
      </c>
      <c r="F51" s="2">
        <v>0</v>
      </c>
      <c r="G51" s="2">
        <f t="shared" si="3"/>
        <v>0</v>
      </c>
      <c r="H51" s="2">
        <f t="shared" si="5"/>
        <v>0</v>
      </c>
      <c r="I51" s="6"/>
    </row>
    <row r="52" spans="1:9" x14ac:dyDescent="0.3">
      <c r="A52" s="8">
        <v>45</v>
      </c>
      <c r="B52" s="8">
        <v>10</v>
      </c>
      <c r="C52" s="2">
        <f t="shared" si="4"/>
        <v>1</v>
      </c>
      <c r="D52" s="2">
        <v>0</v>
      </c>
      <c r="E52" s="2">
        <v>1</v>
      </c>
      <c r="F52" s="2">
        <v>0</v>
      </c>
      <c r="G52" s="2">
        <f t="shared" si="3"/>
        <v>10</v>
      </c>
      <c r="H52" s="2">
        <f t="shared" si="5"/>
        <v>1</v>
      </c>
      <c r="I52" s="6"/>
    </row>
    <row r="53" spans="1:9" x14ac:dyDescent="0.3">
      <c r="A53" s="8">
        <v>46</v>
      </c>
      <c r="B53" s="8">
        <v>10</v>
      </c>
      <c r="C53" s="2">
        <f t="shared" si="4"/>
        <v>1</v>
      </c>
      <c r="D53" s="2">
        <v>0</v>
      </c>
      <c r="E53" s="2">
        <v>0</v>
      </c>
      <c r="F53" s="2">
        <v>1</v>
      </c>
      <c r="G53" s="2">
        <f t="shared" si="3"/>
        <v>4</v>
      </c>
      <c r="H53" s="2">
        <f t="shared" si="5"/>
        <v>0.4</v>
      </c>
      <c r="I53" s="6"/>
    </row>
    <row r="54" spans="1:9" x14ac:dyDescent="0.3">
      <c r="A54" s="8">
        <v>47</v>
      </c>
      <c r="B54" s="8">
        <v>12</v>
      </c>
      <c r="C54" s="2">
        <f t="shared" si="4"/>
        <v>2</v>
      </c>
      <c r="D54" s="2">
        <v>1</v>
      </c>
      <c r="E54" s="2">
        <v>0</v>
      </c>
      <c r="F54" s="2">
        <v>1</v>
      </c>
      <c r="G54" s="2">
        <f t="shared" si="3"/>
        <v>11</v>
      </c>
      <c r="H54" s="2">
        <f t="shared" si="5"/>
        <v>0.91666666666666663</v>
      </c>
      <c r="I54" s="6"/>
    </row>
    <row r="55" spans="1:9" x14ac:dyDescent="0.3">
      <c r="A55" s="8">
        <v>48</v>
      </c>
      <c r="B55" s="8">
        <v>11</v>
      </c>
      <c r="C55" s="2">
        <f t="shared" si="4"/>
        <v>0</v>
      </c>
      <c r="D55" s="2">
        <v>0</v>
      </c>
      <c r="E55" s="2">
        <v>0</v>
      </c>
      <c r="F55" s="2">
        <v>0</v>
      </c>
      <c r="G55" s="2">
        <f t="shared" si="3"/>
        <v>0</v>
      </c>
      <c r="H55" s="2">
        <f t="shared" si="5"/>
        <v>0</v>
      </c>
      <c r="I55" s="6"/>
    </row>
    <row r="56" spans="1:9" x14ac:dyDescent="0.3">
      <c r="A56" s="8">
        <v>49</v>
      </c>
      <c r="B56" s="8">
        <v>11</v>
      </c>
      <c r="C56" s="2">
        <f>SUM(D56:F56)</f>
        <v>1</v>
      </c>
      <c r="D56" s="2">
        <v>0</v>
      </c>
      <c r="E56" s="2">
        <v>0</v>
      </c>
      <c r="F56" s="2">
        <v>1</v>
      </c>
      <c r="G56" s="2">
        <f t="shared" si="3"/>
        <v>4</v>
      </c>
      <c r="H56" s="2">
        <f t="shared" si="5"/>
        <v>0.36363636363636365</v>
      </c>
      <c r="I56" s="6"/>
    </row>
    <row r="57" spans="1:9" x14ac:dyDescent="0.3">
      <c r="A57" s="8">
        <v>50</v>
      </c>
      <c r="B57" s="8">
        <v>10</v>
      </c>
      <c r="C57" s="2">
        <f t="shared" si="4"/>
        <v>0</v>
      </c>
      <c r="D57" s="2">
        <v>0</v>
      </c>
      <c r="E57" s="2">
        <v>0</v>
      </c>
      <c r="F57" s="2">
        <v>0</v>
      </c>
      <c r="G57" s="2">
        <f t="shared" si="3"/>
        <v>0</v>
      </c>
      <c r="H57" s="2">
        <f t="shared" si="5"/>
        <v>0</v>
      </c>
      <c r="I57" s="6"/>
    </row>
    <row r="58" spans="1:9" x14ac:dyDescent="0.3">
      <c r="D58">
        <f>$M$10*SUM(D38:D57)</f>
        <v>35</v>
      </c>
      <c r="E58">
        <f>$M$9*SUM(E38:E57)</f>
        <v>20</v>
      </c>
      <c r="F58">
        <f>$M$11*SUM(F40:F57)</f>
        <v>44</v>
      </c>
    </row>
  </sheetData>
  <mergeCells count="1">
    <mergeCell ref="A34:H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Amirali Khatib</dc:creator>
  <cp:lastModifiedBy>ACER</cp:lastModifiedBy>
  <dcterms:created xsi:type="dcterms:W3CDTF">2015-06-05T18:17:20Z</dcterms:created>
  <dcterms:modified xsi:type="dcterms:W3CDTF">2022-01-06T15:07:15Z</dcterms:modified>
</cp:coreProperties>
</file>