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ri\Documents\semester7\Computer Vision\HW\HW[12]\"/>
    </mc:Choice>
  </mc:AlternateContent>
  <xr:revisionPtr revIDLastSave="0" documentId="13_ncr:1_{570AF03F-2241-46F0-83B2-E5330C7EBDB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K3" i="1"/>
  <c r="K2" i="1"/>
  <c r="H9" i="1"/>
  <c r="H8" i="1"/>
  <c r="H7" i="1"/>
  <c r="H6" i="1"/>
  <c r="H5" i="1"/>
  <c r="H4" i="1"/>
  <c r="H3" i="1"/>
  <c r="H2" i="1"/>
  <c r="M9" i="1"/>
  <c r="M8" i="1"/>
  <c r="M7" i="1"/>
  <c r="M6" i="1"/>
  <c r="M5" i="1"/>
  <c r="M4" i="1"/>
  <c r="J9" i="1"/>
  <c r="J8" i="1"/>
  <c r="J7" i="1"/>
  <c r="J6" i="1"/>
  <c r="J5" i="1"/>
  <c r="J4" i="1"/>
  <c r="G9" i="1"/>
  <c r="G8" i="1"/>
  <c r="G7" i="1"/>
  <c r="G6" i="1"/>
</calcChain>
</file>

<file path=xl/sharedStrings.xml><?xml version="1.0" encoding="utf-8"?>
<sst xmlns="http://schemas.openxmlformats.org/spreadsheetml/2006/main" count="22" uniqueCount="12">
  <si>
    <t>x</t>
  </si>
  <si>
    <t>y</t>
  </si>
  <si>
    <t>w</t>
  </si>
  <si>
    <t>h</t>
  </si>
  <si>
    <t>score</t>
  </si>
  <si>
    <t>correct_25</t>
  </si>
  <si>
    <t>correct_50</t>
  </si>
  <si>
    <t>correct_75</t>
  </si>
  <si>
    <t>TRUE</t>
  </si>
  <si>
    <t>FALSE</t>
  </si>
  <si>
    <t>Precision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</si>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</sst>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topLeftCell="B1" zoomScale="145" zoomScaleNormal="145" workbookViewId="0">
      <selection activeCell="O12" sqref="O12"/>
    </sheetView>
  </sheetViews>
  <sheetFormatPr defaultRowHeight="15" x14ac:dyDescent="0.25"/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10</v>
      </c>
      <c r="H1" s="2" t="s">
        <v>11</v>
      </c>
      <c r="I1" s="1" t="s">
        <v>6</v>
      </c>
      <c r="J1" s="2" t="s">
        <v>10</v>
      </c>
      <c r="K1" s="2" t="s">
        <v>11</v>
      </c>
      <c r="L1" s="1" t="s">
        <v>7</v>
      </c>
      <c r="M1" s="2" t="s">
        <v>10</v>
      </c>
      <c r="N1" s="2" t="s">
        <v>11</v>
      </c>
    </row>
    <row r="2" spans="1:14" x14ac:dyDescent="0.25">
      <c r="A2">
        <v>114</v>
      </c>
      <c r="B2">
        <v>31</v>
      </c>
      <c r="C2">
        <v>14</v>
      </c>
      <c r="D2">
        <v>21</v>
      </c>
      <c r="E2">
        <v>0.96</v>
      </c>
      <c r="F2" t="b">
        <v>1</v>
      </c>
      <c r="G2" s="3">
        <v>1</v>
      </c>
      <c r="H2" s="3">
        <f>1/5</f>
        <v>0.2</v>
      </c>
      <c r="I2" t="b">
        <v>1</v>
      </c>
      <c r="J2" s="3">
        <v>1</v>
      </c>
      <c r="K2" s="3">
        <f>1/5</f>
        <v>0.2</v>
      </c>
      <c r="L2" t="s">
        <v>9</v>
      </c>
      <c r="M2" s="3">
        <v>0</v>
      </c>
      <c r="N2" s="3">
        <v>0</v>
      </c>
    </row>
    <row r="3" spans="1:14" x14ac:dyDescent="0.25">
      <c r="A3">
        <v>55</v>
      </c>
      <c r="B3">
        <v>72</v>
      </c>
      <c r="C3">
        <v>34</v>
      </c>
      <c r="D3">
        <v>36</v>
      </c>
      <c r="E3">
        <v>0.89</v>
      </c>
      <c r="F3" t="b">
        <v>0</v>
      </c>
      <c r="G3" s="3">
        <v>0.5</v>
      </c>
      <c r="H3" s="3">
        <f>1/5</f>
        <v>0.2</v>
      </c>
      <c r="I3" t="b">
        <v>0</v>
      </c>
      <c r="J3" s="3">
        <v>0.5</v>
      </c>
      <c r="K3" s="3">
        <f>1/5</f>
        <v>0.2</v>
      </c>
      <c r="L3" t="s">
        <v>9</v>
      </c>
      <c r="M3" s="3">
        <v>0</v>
      </c>
      <c r="N3" s="3">
        <v>0</v>
      </c>
    </row>
    <row r="4" spans="1:14" x14ac:dyDescent="0.25">
      <c r="A4">
        <v>11</v>
      </c>
      <c r="B4">
        <v>5</v>
      </c>
      <c r="C4">
        <v>19</v>
      </c>
      <c r="D4">
        <v>26</v>
      </c>
      <c r="E4">
        <v>0.84</v>
      </c>
      <c r="F4" t="b">
        <v>1</v>
      </c>
      <c r="G4" s="3">
        <v>0.66</v>
      </c>
      <c r="H4" s="3">
        <f>2/5</f>
        <v>0.4</v>
      </c>
      <c r="I4" t="b">
        <v>1</v>
      </c>
      <c r="J4" s="3">
        <f>2/3</f>
        <v>0.66666666666666663</v>
      </c>
      <c r="K4" s="3">
        <f>2/5</f>
        <v>0.4</v>
      </c>
      <c r="L4" t="s">
        <v>8</v>
      </c>
      <c r="M4" s="3">
        <f>1/3</f>
        <v>0.33333333333333331</v>
      </c>
      <c r="N4" s="3">
        <v>0.2</v>
      </c>
    </row>
    <row r="5" spans="1:14" x14ac:dyDescent="0.25">
      <c r="A5">
        <v>18</v>
      </c>
      <c r="B5">
        <v>39</v>
      </c>
      <c r="C5">
        <v>31</v>
      </c>
      <c r="D5">
        <v>23</v>
      </c>
      <c r="E5">
        <v>0.79</v>
      </c>
      <c r="F5" t="b">
        <v>0</v>
      </c>
      <c r="G5" s="3">
        <v>0.5</v>
      </c>
      <c r="H5" s="3">
        <f>2/5</f>
        <v>0.4</v>
      </c>
      <c r="I5" t="b">
        <v>0</v>
      </c>
      <c r="J5" s="3">
        <f>2/4</f>
        <v>0.5</v>
      </c>
      <c r="K5" s="3">
        <f>2/5</f>
        <v>0.4</v>
      </c>
      <c r="L5" t="s">
        <v>9</v>
      </c>
      <c r="M5" s="3">
        <f>1/4</f>
        <v>0.25</v>
      </c>
      <c r="N5" s="3">
        <v>0.2</v>
      </c>
    </row>
    <row r="6" spans="1:14" x14ac:dyDescent="0.25">
      <c r="A6">
        <v>124</v>
      </c>
      <c r="B6">
        <v>136</v>
      </c>
      <c r="C6">
        <v>29</v>
      </c>
      <c r="D6">
        <v>35</v>
      </c>
      <c r="E6">
        <v>0.74</v>
      </c>
      <c r="F6" t="b">
        <v>1</v>
      </c>
      <c r="G6" s="3">
        <f>3/5</f>
        <v>0.6</v>
      </c>
      <c r="H6" s="3">
        <f>3/5</f>
        <v>0.6</v>
      </c>
      <c r="I6" t="b">
        <v>1</v>
      </c>
      <c r="J6" s="3">
        <f>3/5</f>
        <v>0.6</v>
      </c>
      <c r="K6" s="3">
        <f>3/5</f>
        <v>0.6</v>
      </c>
      <c r="L6" t="s">
        <v>8</v>
      </c>
      <c r="M6" s="3">
        <f>2/5</f>
        <v>0.4</v>
      </c>
      <c r="N6" s="3">
        <v>0.4</v>
      </c>
    </row>
    <row r="7" spans="1:14" x14ac:dyDescent="0.25">
      <c r="A7">
        <v>24</v>
      </c>
      <c r="B7">
        <v>98</v>
      </c>
      <c r="C7">
        <v>21</v>
      </c>
      <c r="D7">
        <v>34</v>
      </c>
      <c r="E7">
        <v>0.47</v>
      </c>
      <c r="F7" t="b">
        <v>0</v>
      </c>
      <c r="G7" s="3">
        <f>3/6</f>
        <v>0.5</v>
      </c>
      <c r="H7" s="3">
        <f>3/5</f>
        <v>0.6</v>
      </c>
      <c r="I7" t="b">
        <v>0</v>
      </c>
      <c r="J7" s="3">
        <f>3/6</f>
        <v>0.5</v>
      </c>
      <c r="K7" s="3">
        <f>3/5</f>
        <v>0.6</v>
      </c>
      <c r="L7" t="s">
        <v>9</v>
      </c>
      <c r="M7" s="3">
        <f>2/6</f>
        <v>0.33333333333333331</v>
      </c>
      <c r="N7" s="3">
        <v>0.4</v>
      </c>
    </row>
    <row r="8" spans="1:14" x14ac:dyDescent="0.25">
      <c r="A8">
        <v>36</v>
      </c>
      <c r="B8">
        <v>150</v>
      </c>
      <c r="C8">
        <v>41</v>
      </c>
      <c r="D8">
        <v>26</v>
      </c>
      <c r="E8">
        <v>0.39</v>
      </c>
      <c r="F8" t="b">
        <v>1</v>
      </c>
      <c r="G8" s="3">
        <f>4/7</f>
        <v>0.5714285714285714</v>
      </c>
      <c r="H8" s="3">
        <f>4/5</f>
        <v>0.8</v>
      </c>
      <c r="I8" t="b">
        <v>0</v>
      </c>
      <c r="J8" s="3">
        <f>3/7</f>
        <v>0.42857142857142855</v>
      </c>
      <c r="K8" s="3">
        <f>3/5</f>
        <v>0.6</v>
      </c>
      <c r="L8" t="s">
        <v>9</v>
      </c>
      <c r="M8" s="3">
        <f>2/7</f>
        <v>0.2857142857142857</v>
      </c>
      <c r="N8" s="3">
        <v>0.4</v>
      </c>
    </row>
    <row r="9" spans="1:14" x14ac:dyDescent="0.25">
      <c r="A9">
        <v>92</v>
      </c>
      <c r="B9">
        <v>153</v>
      </c>
      <c r="C9">
        <v>27</v>
      </c>
      <c r="D9">
        <v>47</v>
      </c>
      <c r="E9">
        <v>0.28999999999999998</v>
      </c>
      <c r="F9" t="b">
        <v>0</v>
      </c>
      <c r="G9" s="3">
        <f>4/8</f>
        <v>0.5</v>
      </c>
      <c r="H9" s="3">
        <f>4/5</f>
        <v>0.8</v>
      </c>
      <c r="I9" t="b">
        <v>0</v>
      </c>
      <c r="J9" s="3">
        <f>3/8</f>
        <v>0.375</v>
      </c>
      <c r="K9" s="3">
        <v>0.6</v>
      </c>
      <c r="L9" t="s">
        <v>9</v>
      </c>
      <c r="M9" s="3">
        <f>2/8</f>
        <v>0.25</v>
      </c>
      <c r="N9" s="3">
        <v>0.4</v>
      </c>
    </row>
  </sheetData>
  <sortState xmlns:xlrd2="http://schemas.microsoft.com/office/spreadsheetml/2017/richdata2" ref="A2:H9">
    <sortCondition descending="1" ref="E1:E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Amiri</cp:lastModifiedBy>
  <dcterms:created xsi:type="dcterms:W3CDTF">2021-01-14T18:07:56Z</dcterms:created>
  <dcterms:modified xsi:type="dcterms:W3CDTF">2023-01-18T22:11:07Z</dcterms:modified>
</cp:coreProperties>
</file>