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lobal Temp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2" i="1"/>
  <c r="N42"/>
  <c r="O49"/>
  <c r="N49"/>
  <c r="O41"/>
  <c r="O40"/>
  <c r="O39"/>
  <c r="N40"/>
  <c r="N41" s="1"/>
  <c r="N3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</calcChain>
</file>

<file path=xl/sharedStrings.xml><?xml version="1.0" encoding="utf-8"?>
<sst xmlns="http://schemas.openxmlformats.org/spreadsheetml/2006/main" count="27" uniqueCount="20">
  <si>
    <t>year</t>
  </si>
  <si>
    <t>avg_temp</t>
  </si>
  <si>
    <t>Victoria</t>
  </si>
  <si>
    <t>Global</t>
  </si>
  <si>
    <t>Global Temperature</t>
  </si>
  <si>
    <t>Victoria Temperature</t>
  </si>
  <si>
    <t>MA-5 years</t>
  </si>
  <si>
    <t>MA-10 years</t>
  </si>
  <si>
    <t>5-year moving average</t>
  </si>
  <si>
    <t>10-year moving average</t>
  </si>
  <si>
    <t>Max Temp</t>
  </si>
  <si>
    <t>Min Temp</t>
  </si>
  <si>
    <t>Delta Temp</t>
  </si>
  <si>
    <t>Delta year</t>
  </si>
  <si>
    <t>C</t>
  </si>
  <si>
    <t>Year</t>
  </si>
  <si>
    <t>Average Temp</t>
  </si>
  <si>
    <t>Industrial revolution</t>
  </si>
  <si>
    <t xml:space="preserve"> (1850-2010)</t>
  </si>
  <si>
    <t>Unit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</si>
</sst>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7068525809273845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'Global Temp'!$A$1:$B$1</c:f>
              <c:strCache>
                <c:ptCount val="1"/>
                <c:pt idx="0">
                  <c:v>Global Temperature</c:v>
                </c:pt>
              </c:strCache>
            </c:strRef>
          </c:tx>
          <c:marker>
            <c:symbol val="none"/>
          </c:marker>
          <c:xVal>
            <c:numRef>
              <c:f>'Global Temp'!$A$3:$A$268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Temp'!$B$3:$B$268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</c:ser>
        <c:ser>
          <c:idx val="1"/>
          <c:order val="1"/>
          <c:tx>
            <c:strRef>
              <c:f>'Global Temp'!$G$1:$H$1</c:f>
              <c:strCache>
                <c:ptCount val="1"/>
                <c:pt idx="0">
                  <c:v>Victoria Temperature</c:v>
                </c:pt>
              </c:strCache>
            </c:strRef>
          </c:tx>
          <c:marker>
            <c:symbol val="none"/>
          </c:marker>
          <c:xVal>
            <c:numRef>
              <c:f>'Global Temp'!$G$3:$G$188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xVal>
          <c:yVal>
            <c:numRef>
              <c:f>'Global Temp'!$H$3:$H$188</c:f>
              <c:numCache>
                <c:formatCode>General</c:formatCode>
                <c:ptCount val="186"/>
                <c:pt idx="0">
                  <c:v>6.83</c:v>
                </c:pt>
                <c:pt idx="1">
                  <c:v>6.58</c:v>
                </c:pt>
                <c:pt idx="4">
                  <c:v>3.25</c:v>
                </c:pt>
                <c:pt idx="5">
                  <c:v>7.27</c:v>
                </c:pt>
                <c:pt idx="6">
                  <c:v>6.81</c:v>
                </c:pt>
                <c:pt idx="7">
                  <c:v>5.35</c:v>
                </c:pt>
                <c:pt idx="8">
                  <c:v>6.52</c:v>
                </c:pt>
                <c:pt idx="9">
                  <c:v>6.61</c:v>
                </c:pt>
                <c:pt idx="10">
                  <c:v>6.37</c:v>
                </c:pt>
                <c:pt idx="11">
                  <c:v>7.12</c:v>
                </c:pt>
                <c:pt idx="12">
                  <c:v>6.45</c:v>
                </c:pt>
                <c:pt idx="13">
                  <c:v>6.59</c:v>
                </c:pt>
                <c:pt idx="14">
                  <c:v>6.64</c:v>
                </c:pt>
                <c:pt idx="15">
                  <c:v>6.25</c:v>
                </c:pt>
                <c:pt idx="16">
                  <c:v>6.15</c:v>
                </c:pt>
                <c:pt idx="17">
                  <c:v>6.62</c:v>
                </c:pt>
                <c:pt idx="19">
                  <c:v>8.75</c:v>
                </c:pt>
                <c:pt idx="20">
                  <c:v>6.34</c:v>
                </c:pt>
                <c:pt idx="21">
                  <c:v>6.36</c:v>
                </c:pt>
                <c:pt idx="22">
                  <c:v>6.78</c:v>
                </c:pt>
                <c:pt idx="23">
                  <c:v>7.56</c:v>
                </c:pt>
                <c:pt idx="24">
                  <c:v>6.9</c:v>
                </c:pt>
                <c:pt idx="25">
                  <c:v>7.29</c:v>
                </c:pt>
                <c:pt idx="26">
                  <c:v>6.73</c:v>
                </c:pt>
                <c:pt idx="27">
                  <c:v>7.01</c:v>
                </c:pt>
                <c:pt idx="28">
                  <c:v>7.27</c:v>
                </c:pt>
                <c:pt idx="29">
                  <c:v>7.62</c:v>
                </c:pt>
                <c:pt idx="30">
                  <c:v>6.56</c:v>
                </c:pt>
                <c:pt idx="31">
                  <c:v>6.01</c:v>
                </c:pt>
                <c:pt idx="32">
                  <c:v>7.39</c:v>
                </c:pt>
                <c:pt idx="33">
                  <c:v>6.84</c:v>
                </c:pt>
                <c:pt idx="34">
                  <c:v>6.04</c:v>
                </c:pt>
                <c:pt idx="35">
                  <c:v>7.07</c:v>
                </c:pt>
                <c:pt idx="36">
                  <c:v>7.32</c:v>
                </c:pt>
                <c:pt idx="37">
                  <c:v>6.77</c:v>
                </c:pt>
                <c:pt idx="38">
                  <c:v>7.05</c:v>
                </c:pt>
                <c:pt idx="39">
                  <c:v>6.77</c:v>
                </c:pt>
                <c:pt idx="40">
                  <c:v>6.9</c:v>
                </c:pt>
                <c:pt idx="41">
                  <c:v>8.09</c:v>
                </c:pt>
                <c:pt idx="42">
                  <c:v>7.6</c:v>
                </c:pt>
                <c:pt idx="43">
                  <c:v>7.67</c:v>
                </c:pt>
                <c:pt idx="44">
                  <c:v>7.22</c:v>
                </c:pt>
                <c:pt idx="45">
                  <c:v>7.32</c:v>
                </c:pt>
                <c:pt idx="46">
                  <c:v>7.03</c:v>
                </c:pt>
                <c:pt idx="47">
                  <c:v>6.36</c:v>
                </c:pt>
                <c:pt idx="48">
                  <c:v>6.69</c:v>
                </c:pt>
                <c:pt idx="49">
                  <c:v>7.96</c:v>
                </c:pt>
                <c:pt idx="50">
                  <c:v>7.93</c:v>
                </c:pt>
                <c:pt idx="51">
                  <c:v>6.52</c:v>
                </c:pt>
                <c:pt idx="52">
                  <c:v>5.73</c:v>
                </c:pt>
                <c:pt idx="53">
                  <c:v>6.62</c:v>
                </c:pt>
                <c:pt idx="54">
                  <c:v>6.7</c:v>
                </c:pt>
                <c:pt idx="55">
                  <c:v>6.76</c:v>
                </c:pt>
                <c:pt idx="56">
                  <c:v>6.59</c:v>
                </c:pt>
                <c:pt idx="57">
                  <c:v>8.3800000000000008</c:v>
                </c:pt>
                <c:pt idx="58">
                  <c:v>7.52</c:v>
                </c:pt>
                <c:pt idx="59">
                  <c:v>6.32</c:v>
                </c:pt>
                <c:pt idx="60">
                  <c:v>7.47</c:v>
                </c:pt>
                <c:pt idx="61">
                  <c:v>7.75</c:v>
                </c:pt>
                <c:pt idx="62">
                  <c:v>6.69</c:v>
                </c:pt>
                <c:pt idx="63">
                  <c:v>7.24</c:v>
                </c:pt>
                <c:pt idx="64">
                  <c:v>7.25</c:v>
                </c:pt>
                <c:pt idx="65">
                  <c:v>5.94</c:v>
                </c:pt>
                <c:pt idx="66">
                  <c:v>6.62</c:v>
                </c:pt>
                <c:pt idx="67">
                  <c:v>7.13</c:v>
                </c:pt>
                <c:pt idx="68">
                  <c:v>6.88</c:v>
                </c:pt>
                <c:pt idx="69">
                  <c:v>7.15</c:v>
                </c:pt>
                <c:pt idx="70">
                  <c:v>7.41</c:v>
                </c:pt>
                <c:pt idx="71">
                  <c:v>6.91</c:v>
                </c:pt>
                <c:pt idx="72">
                  <c:v>7.6</c:v>
                </c:pt>
                <c:pt idx="73">
                  <c:v>7.12</c:v>
                </c:pt>
                <c:pt idx="74">
                  <c:v>7.05</c:v>
                </c:pt>
                <c:pt idx="75">
                  <c:v>6.75</c:v>
                </c:pt>
                <c:pt idx="76">
                  <c:v>7.37</c:v>
                </c:pt>
                <c:pt idx="77">
                  <c:v>7.39</c:v>
                </c:pt>
                <c:pt idx="78">
                  <c:v>7.83</c:v>
                </c:pt>
                <c:pt idx="79">
                  <c:v>6.85</c:v>
                </c:pt>
                <c:pt idx="80">
                  <c:v>7.19</c:v>
                </c:pt>
                <c:pt idx="81">
                  <c:v>6.24</c:v>
                </c:pt>
                <c:pt idx="82">
                  <c:v>7.05</c:v>
                </c:pt>
                <c:pt idx="83">
                  <c:v>6.31</c:v>
                </c:pt>
                <c:pt idx="84">
                  <c:v>7.19</c:v>
                </c:pt>
                <c:pt idx="85">
                  <c:v>6.58</c:v>
                </c:pt>
                <c:pt idx="86">
                  <c:v>7.56</c:v>
                </c:pt>
                <c:pt idx="87">
                  <c:v>8.09</c:v>
                </c:pt>
                <c:pt idx="88">
                  <c:v>5.8</c:v>
                </c:pt>
                <c:pt idx="89">
                  <c:v>6.68</c:v>
                </c:pt>
                <c:pt idx="90">
                  <c:v>7.47</c:v>
                </c:pt>
                <c:pt idx="91">
                  <c:v>6.61</c:v>
                </c:pt>
                <c:pt idx="92">
                  <c:v>6.99</c:v>
                </c:pt>
                <c:pt idx="93">
                  <c:v>6.76</c:v>
                </c:pt>
                <c:pt idx="94">
                  <c:v>6.37</c:v>
                </c:pt>
                <c:pt idx="95">
                  <c:v>7.55</c:v>
                </c:pt>
                <c:pt idx="96">
                  <c:v>7.3</c:v>
                </c:pt>
                <c:pt idx="97">
                  <c:v>8.1300000000000008</c:v>
                </c:pt>
                <c:pt idx="98">
                  <c:v>8.42</c:v>
                </c:pt>
                <c:pt idx="99">
                  <c:v>6.95</c:v>
                </c:pt>
                <c:pt idx="100">
                  <c:v>7.79</c:v>
                </c:pt>
                <c:pt idx="101">
                  <c:v>6.71</c:v>
                </c:pt>
                <c:pt idx="102">
                  <c:v>7.02</c:v>
                </c:pt>
                <c:pt idx="103">
                  <c:v>7.89</c:v>
                </c:pt>
                <c:pt idx="104">
                  <c:v>7.27</c:v>
                </c:pt>
                <c:pt idx="105">
                  <c:v>6.88</c:v>
                </c:pt>
                <c:pt idx="106">
                  <c:v>8.6300000000000008</c:v>
                </c:pt>
                <c:pt idx="107">
                  <c:v>7.2</c:v>
                </c:pt>
                <c:pt idx="108">
                  <c:v>7.3</c:v>
                </c:pt>
                <c:pt idx="109">
                  <c:v>6.98</c:v>
                </c:pt>
                <c:pt idx="110">
                  <c:v>7.77</c:v>
                </c:pt>
                <c:pt idx="111">
                  <c:v>8.06</c:v>
                </c:pt>
                <c:pt idx="112">
                  <c:v>8.6999999999999993</c:v>
                </c:pt>
                <c:pt idx="113">
                  <c:v>8.69</c:v>
                </c:pt>
                <c:pt idx="114">
                  <c:v>8</c:v>
                </c:pt>
                <c:pt idx="115">
                  <c:v>7.17</c:v>
                </c:pt>
                <c:pt idx="116">
                  <c:v>7.85</c:v>
                </c:pt>
                <c:pt idx="117">
                  <c:v>7.37</c:v>
                </c:pt>
                <c:pt idx="118">
                  <c:v>7.23</c:v>
                </c:pt>
                <c:pt idx="119">
                  <c:v>7.65</c:v>
                </c:pt>
                <c:pt idx="120">
                  <c:v>6.66</c:v>
                </c:pt>
                <c:pt idx="121">
                  <c:v>6.7</c:v>
                </c:pt>
                <c:pt idx="122">
                  <c:v>6.44</c:v>
                </c:pt>
                <c:pt idx="123">
                  <c:v>6.92</c:v>
                </c:pt>
                <c:pt idx="124">
                  <c:v>7.25</c:v>
                </c:pt>
                <c:pt idx="125">
                  <c:v>8.01</c:v>
                </c:pt>
                <c:pt idx="126">
                  <c:v>6.79</c:v>
                </c:pt>
                <c:pt idx="127">
                  <c:v>5.81</c:v>
                </c:pt>
                <c:pt idx="128">
                  <c:v>6.9</c:v>
                </c:pt>
                <c:pt idx="129">
                  <c:v>7.21</c:v>
                </c:pt>
                <c:pt idx="130">
                  <c:v>9.0299999999999994</c:v>
                </c:pt>
                <c:pt idx="131">
                  <c:v>7.23</c:v>
                </c:pt>
                <c:pt idx="132">
                  <c:v>7.35</c:v>
                </c:pt>
                <c:pt idx="133">
                  <c:v>7.92</c:v>
                </c:pt>
                <c:pt idx="134">
                  <c:v>7.49</c:v>
                </c:pt>
                <c:pt idx="135">
                  <c:v>7.82</c:v>
                </c:pt>
                <c:pt idx="136">
                  <c:v>6.69</c:v>
                </c:pt>
                <c:pt idx="137">
                  <c:v>7.51</c:v>
                </c:pt>
                <c:pt idx="138">
                  <c:v>7.48</c:v>
                </c:pt>
                <c:pt idx="139">
                  <c:v>8.16</c:v>
                </c:pt>
                <c:pt idx="140">
                  <c:v>7.44</c:v>
                </c:pt>
                <c:pt idx="141">
                  <c:v>7.17</c:v>
                </c:pt>
                <c:pt idx="142">
                  <c:v>7.28</c:v>
                </c:pt>
                <c:pt idx="143">
                  <c:v>6.77</c:v>
                </c:pt>
                <c:pt idx="144">
                  <c:v>6.76</c:v>
                </c:pt>
                <c:pt idx="145">
                  <c:v>7.23</c:v>
                </c:pt>
                <c:pt idx="146">
                  <c:v>7.62</c:v>
                </c:pt>
                <c:pt idx="147">
                  <c:v>6.8</c:v>
                </c:pt>
                <c:pt idx="148">
                  <c:v>7.28</c:v>
                </c:pt>
                <c:pt idx="149">
                  <c:v>7.38</c:v>
                </c:pt>
                <c:pt idx="150">
                  <c:v>7.5</c:v>
                </c:pt>
                <c:pt idx="151">
                  <c:v>7.65</c:v>
                </c:pt>
                <c:pt idx="152">
                  <c:v>7.47</c:v>
                </c:pt>
                <c:pt idx="153">
                  <c:v>8.0500000000000007</c:v>
                </c:pt>
                <c:pt idx="154">
                  <c:v>7.13</c:v>
                </c:pt>
                <c:pt idx="155">
                  <c:v>7.88</c:v>
                </c:pt>
                <c:pt idx="156">
                  <c:v>7.17</c:v>
                </c:pt>
                <c:pt idx="157">
                  <c:v>6.61</c:v>
                </c:pt>
                <c:pt idx="158">
                  <c:v>8.0299999999999994</c:v>
                </c:pt>
                <c:pt idx="159">
                  <c:v>8.56</c:v>
                </c:pt>
                <c:pt idx="160">
                  <c:v>7.92</c:v>
                </c:pt>
                <c:pt idx="161">
                  <c:v>7.67</c:v>
                </c:pt>
                <c:pt idx="162">
                  <c:v>7.82</c:v>
                </c:pt>
                <c:pt idx="163">
                  <c:v>7.89</c:v>
                </c:pt>
                <c:pt idx="164">
                  <c:v>8.77</c:v>
                </c:pt>
                <c:pt idx="165">
                  <c:v>7.69</c:v>
                </c:pt>
                <c:pt idx="166">
                  <c:v>8.27</c:v>
                </c:pt>
                <c:pt idx="167">
                  <c:v>8.49</c:v>
                </c:pt>
                <c:pt idx="168">
                  <c:v>7.16</c:v>
                </c:pt>
                <c:pt idx="169">
                  <c:v>8.23</c:v>
                </c:pt>
                <c:pt idx="170">
                  <c:v>8.7200000000000006</c:v>
                </c:pt>
                <c:pt idx="171">
                  <c:v>7.69</c:v>
                </c:pt>
                <c:pt idx="172">
                  <c:v>7.63</c:v>
                </c:pt>
                <c:pt idx="173">
                  <c:v>7.77</c:v>
                </c:pt>
                <c:pt idx="174">
                  <c:v>7.82</c:v>
                </c:pt>
                <c:pt idx="175">
                  <c:v>8.48</c:v>
                </c:pt>
                <c:pt idx="176">
                  <c:v>8.9499999999999993</c:v>
                </c:pt>
                <c:pt idx="177">
                  <c:v>8.3800000000000008</c:v>
                </c:pt>
                <c:pt idx="178">
                  <c:v>8.31</c:v>
                </c:pt>
                <c:pt idx="179">
                  <c:v>7.72</c:v>
                </c:pt>
                <c:pt idx="180">
                  <c:v>7.3</c:v>
                </c:pt>
                <c:pt idx="181">
                  <c:v>7.8</c:v>
                </c:pt>
                <c:pt idx="182">
                  <c:v>8.33</c:v>
                </c:pt>
                <c:pt idx="183">
                  <c:v>7.21</c:v>
                </c:pt>
                <c:pt idx="184">
                  <c:v>7.85</c:v>
                </c:pt>
                <c:pt idx="185">
                  <c:v>9.85</c:v>
                </c:pt>
              </c:numCache>
            </c:numRef>
          </c:yVal>
        </c:ser>
        <c:axId val="93310976"/>
        <c:axId val="75745920"/>
      </c:scatterChart>
      <c:valAx>
        <c:axId val="93310976"/>
        <c:scaling>
          <c:orientation val="minMax"/>
          <c:max val="2015"/>
          <c:min val="1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75745920"/>
        <c:crosses val="autoZero"/>
        <c:crossBetween val="midCat"/>
      </c:valAx>
      <c:valAx>
        <c:axId val="7574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Temperature (C)</a:t>
                </a:r>
              </a:p>
            </c:rich>
          </c:tx>
          <c:layout/>
        </c:title>
        <c:numFmt formatCode="General" sourceLinked="1"/>
        <c:tickLblPos val="nextTo"/>
        <c:crossAx val="9331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70822397200353"/>
          <c:y val="0.63850503062117236"/>
          <c:w val="0.32518066491688541"/>
          <c:h val="0.16743438320209975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7068525809273878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'Global Temp'!$A$1:$B$1</c:f>
              <c:strCache>
                <c:ptCount val="1"/>
                <c:pt idx="0">
                  <c:v>Global Temperature</c:v>
                </c:pt>
              </c:strCache>
            </c:strRef>
          </c:tx>
          <c:marker>
            <c:symbol val="none"/>
          </c:marker>
          <c:xVal>
            <c:numRef>
              <c:f>'Global Temp'!$A$3:$A$268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Temp'!$C$7:$C$268</c:f>
              <c:numCache>
                <c:formatCode>General</c:formatCode>
                <c:ptCount val="262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  <c:pt idx="260">
                  <c:v>9.581999999999999</c:v>
                </c:pt>
                <c:pt idx="261">
                  <c:v>9.6080000000000005</c:v>
                </c:pt>
              </c:numCache>
            </c:numRef>
          </c:yVal>
        </c:ser>
        <c:ser>
          <c:idx val="1"/>
          <c:order val="1"/>
          <c:tx>
            <c:strRef>
              <c:f>'Global Temp'!$G$1:$H$1</c:f>
              <c:strCache>
                <c:ptCount val="1"/>
                <c:pt idx="0">
                  <c:v>Victoria Temperature</c:v>
                </c:pt>
              </c:strCache>
            </c:strRef>
          </c:tx>
          <c:marker>
            <c:symbol val="none"/>
          </c:marker>
          <c:xVal>
            <c:numRef>
              <c:f>'Global Temp'!$G$3:$G$188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xVal>
          <c:yVal>
            <c:numRef>
              <c:f>'Global Temp'!$I$7:$I$192</c:f>
              <c:numCache>
                <c:formatCode>0.000</c:formatCode>
                <c:ptCount val="186"/>
                <c:pt idx="0">
                  <c:v>5.5533333333333337</c:v>
                </c:pt>
                <c:pt idx="1">
                  <c:v>5.7</c:v>
                </c:pt>
                <c:pt idx="2">
                  <c:v>5.7766666666666664</c:v>
                </c:pt>
                <c:pt idx="3">
                  <c:v>5.67</c:v>
                </c:pt>
                <c:pt idx="4">
                  <c:v>5.84</c:v>
                </c:pt>
                <c:pt idx="5">
                  <c:v>6.5120000000000005</c:v>
                </c:pt>
                <c:pt idx="6">
                  <c:v>6.3319999999999999</c:v>
                </c:pt>
                <c:pt idx="7">
                  <c:v>6.3940000000000001</c:v>
                </c:pt>
                <c:pt idx="8">
                  <c:v>6.6139999999999999</c:v>
                </c:pt>
                <c:pt idx="9">
                  <c:v>6.6280000000000001</c:v>
                </c:pt>
                <c:pt idx="10">
                  <c:v>6.6340000000000003</c:v>
                </c:pt>
                <c:pt idx="11">
                  <c:v>6.6099999999999994</c:v>
                </c:pt>
                <c:pt idx="12">
                  <c:v>6.4159999999999995</c:v>
                </c:pt>
                <c:pt idx="13">
                  <c:v>6.45</c:v>
                </c:pt>
                <c:pt idx="14">
                  <c:v>6.415</c:v>
                </c:pt>
                <c:pt idx="15">
                  <c:v>6.9424999999999999</c:v>
                </c:pt>
                <c:pt idx="16">
                  <c:v>6.9649999999999999</c:v>
                </c:pt>
                <c:pt idx="17">
                  <c:v>7.0175000000000001</c:v>
                </c:pt>
                <c:pt idx="18">
                  <c:v>7.0575000000000001</c:v>
                </c:pt>
                <c:pt idx="19">
                  <c:v>7.1579999999999995</c:v>
                </c:pt>
                <c:pt idx="20">
                  <c:v>6.7879999999999994</c:v>
                </c:pt>
                <c:pt idx="21">
                  <c:v>6.9779999999999998</c:v>
                </c:pt>
                <c:pt idx="22">
                  <c:v>7.0520000000000014</c:v>
                </c:pt>
                <c:pt idx="23">
                  <c:v>7.0980000000000008</c:v>
                </c:pt>
                <c:pt idx="24">
                  <c:v>7.0400000000000009</c:v>
                </c:pt>
                <c:pt idx="25">
                  <c:v>7.1840000000000002</c:v>
                </c:pt>
                <c:pt idx="26">
                  <c:v>7.0379999999999994</c:v>
                </c:pt>
                <c:pt idx="27">
                  <c:v>6.8940000000000001</c:v>
                </c:pt>
                <c:pt idx="28">
                  <c:v>6.9700000000000006</c:v>
                </c:pt>
                <c:pt idx="29">
                  <c:v>6.8840000000000003</c:v>
                </c:pt>
                <c:pt idx="30">
                  <c:v>6.5680000000000005</c:v>
                </c:pt>
                <c:pt idx="31">
                  <c:v>6.669999999999999</c:v>
                </c:pt>
                <c:pt idx="32">
                  <c:v>6.9319999999999995</c:v>
                </c:pt>
                <c:pt idx="33">
                  <c:v>6.8079999999999998</c:v>
                </c:pt>
                <c:pt idx="34">
                  <c:v>6.85</c:v>
                </c:pt>
                <c:pt idx="35">
                  <c:v>6.9960000000000004</c:v>
                </c:pt>
                <c:pt idx="36">
                  <c:v>6.9620000000000006</c:v>
                </c:pt>
                <c:pt idx="37">
                  <c:v>7.1159999999999997</c:v>
                </c:pt>
                <c:pt idx="38">
                  <c:v>7.2819999999999991</c:v>
                </c:pt>
                <c:pt idx="39">
                  <c:v>7.4060000000000006</c:v>
                </c:pt>
                <c:pt idx="40">
                  <c:v>7.4959999999999996</c:v>
                </c:pt>
                <c:pt idx="41">
                  <c:v>7.58</c:v>
                </c:pt>
                <c:pt idx="42">
                  <c:v>7.3679999999999994</c:v>
                </c:pt>
                <c:pt idx="43">
                  <c:v>7.12</c:v>
                </c:pt>
                <c:pt idx="44">
                  <c:v>6.9239999999999995</c:v>
                </c:pt>
                <c:pt idx="45">
                  <c:v>7.0720000000000001</c:v>
                </c:pt>
                <c:pt idx="46">
                  <c:v>7.194</c:v>
                </c:pt>
                <c:pt idx="47">
                  <c:v>7.0920000000000005</c:v>
                </c:pt>
                <c:pt idx="48">
                  <c:v>6.9659999999999993</c:v>
                </c:pt>
                <c:pt idx="49">
                  <c:v>6.952</c:v>
                </c:pt>
                <c:pt idx="50">
                  <c:v>6.7</c:v>
                </c:pt>
                <c:pt idx="51">
                  <c:v>6.4659999999999993</c:v>
                </c:pt>
                <c:pt idx="52">
                  <c:v>6.4800000000000013</c:v>
                </c:pt>
                <c:pt idx="53">
                  <c:v>7.01</c:v>
                </c:pt>
                <c:pt idx="54">
                  <c:v>7.19</c:v>
                </c:pt>
                <c:pt idx="55">
                  <c:v>7.1139999999999999</c:v>
                </c:pt>
                <c:pt idx="56">
                  <c:v>7.2560000000000002</c:v>
                </c:pt>
                <c:pt idx="57">
                  <c:v>7.4879999999999995</c:v>
                </c:pt>
                <c:pt idx="58">
                  <c:v>7.15</c:v>
                </c:pt>
                <c:pt idx="59">
                  <c:v>7.0939999999999994</c:v>
                </c:pt>
                <c:pt idx="60">
                  <c:v>7.2799999999999994</c:v>
                </c:pt>
                <c:pt idx="61">
                  <c:v>6.9739999999999993</c:v>
                </c:pt>
                <c:pt idx="62">
                  <c:v>6.7480000000000002</c:v>
                </c:pt>
                <c:pt idx="63">
                  <c:v>6.8360000000000003</c:v>
                </c:pt>
                <c:pt idx="64">
                  <c:v>6.7640000000000002</c:v>
                </c:pt>
                <c:pt idx="65">
                  <c:v>6.7439999999999998</c:v>
                </c:pt>
                <c:pt idx="66">
                  <c:v>7.0379999999999994</c:v>
                </c:pt>
                <c:pt idx="67">
                  <c:v>7.096000000000001</c:v>
                </c:pt>
                <c:pt idx="68">
                  <c:v>7.19</c:v>
                </c:pt>
                <c:pt idx="69">
                  <c:v>7.2379999999999995</c:v>
                </c:pt>
                <c:pt idx="70">
                  <c:v>7.2180000000000009</c:v>
                </c:pt>
                <c:pt idx="71">
                  <c:v>7.0860000000000003</c:v>
                </c:pt>
                <c:pt idx="72">
                  <c:v>7.1779999999999999</c:v>
                </c:pt>
                <c:pt idx="73">
                  <c:v>7.1360000000000001</c:v>
                </c:pt>
                <c:pt idx="74">
                  <c:v>7.2780000000000005</c:v>
                </c:pt>
                <c:pt idx="75">
                  <c:v>7.2380000000000013</c:v>
                </c:pt>
                <c:pt idx="76">
                  <c:v>7.3259999999999987</c:v>
                </c:pt>
                <c:pt idx="77">
                  <c:v>7.1</c:v>
                </c:pt>
                <c:pt idx="78">
                  <c:v>7.0319999999999991</c:v>
                </c:pt>
                <c:pt idx="79">
                  <c:v>6.7279999999999998</c:v>
                </c:pt>
                <c:pt idx="80">
                  <c:v>6.7959999999999994</c:v>
                </c:pt>
                <c:pt idx="81">
                  <c:v>6.6739999999999995</c:v>
                </c:pt>
                <c:pt idx="82">
                  <c:v>6.9380000000000006</c:v>
                </c:pt>
                <c:pt idx="83">
                  <c:v>7.145999999999999</c:v>
                </c:pt>
                <c:pt idx="84">
                  <c:v>7.0439999999999996</c:v>
                </c:pt>
                <c:pt idx="85">
                  <c:v>6.9420000000000002</c:v>
                </c:pt>
                <c:pt idx="86">
                  <c:v>7.12</c:v>
                </c:pt>
                <c:pt idx="87">
                  <c:v>6.93</c:v>
                </c:pt>
                <c:pt idx="88">
                  <c:v>6.7099999999999991</c:v>
                </c:pt>
                <c:pt idx="89">
                  <c:v>6.9019999999999992</c:v>
                </c:pt>
                <c:pt idx="90">
                  <c:v>6.839999999999999</c:v>
                </c:pt>
                <c:pt idx="91">
                  <c:v>6.8559999999999999</c:v>
                </c:pt>
                <c:pt idx="92">
                  <c:v>6.9939999999999998</c:v>
                </c:pt>
                <c:pt idx="93">
                  <c:v>7.2219999999999995</c:v>
                </c:pt>
                <c:pt idx="94">
                  <c:v>7.5540000000000003</c:v>
                </c:pt>
                <c:pt idx="95">
                  <c:v>7.67</c:v>
                </c:pt>
                <c:pt idx="96">
                  <c:v>7.7180000000000009</c:v>
                </c:pt>
                <c:pt idx="97">
                  <c:v>7.6</c:v>
                </c:pt>
                <c:pt idx="98">
                  <c:v>7.3780000000000001</c:v>
                </c:pt>
                <c:pt idx="99">
                  <c:v>7.2720000000000002</c:v>
                </c:pt>
                <c:pt idx="100">
                  <c:v>7.3360000000000003</c:v>
                </c:pt>
                <c:pt idx="101">
                  <c:v>7.1540000000000008</c:v>
                </c:pt>
                <c:pt idx="102">
                  <c:v>7.5379999999999994</c:v>
                </c:pt>
                <c:pt idx="103">
                  <c:v>7.5740000000000007</c:v>
                </c:pt>
                <c:pt idx="104">
                  <c:v>7.4560000000000004</c:v>
                </c:pt>
                <c:pt idx="105">
                  <c:v>7.3980000000000006</c:v>
                </c:pt>
                <c:pt idx="106">
                  <c:v>7.5760000000000005</c:v>
                </c:pt>
                <c:pt idx="107">
                  <c:v>7.4620000000000006</c:v>
                </c:pt>
                <c:pt idx="108">
                  <c:v>7.7620000000000005</c:v>
                </c:pt>
                <c:pt idx="109">
                  <c:v>8.0400000000000009</c:v>
                </c:pt>
                <c:pt idx="110">
                  <c:v>8.2439999999999998</c:v>
                </c:pt>
                <c:pt idx="111">
                  <c:v>8.1239999999999988</c:v>
                </c:pt>
                <c:pt idx="112">
                  <c:v>8.0820000000000007</c:v>
                </c:pt>
                <c:pt idx="113">
                  <c:v>7.8159999999999998</c:v>
                </c:pt>
                <c:pt idx="114">
                  <c:v>7.5240000000000009</c:v>
                </c:pt>
                <c:pt idx="115">
                  <c:v>7.4540000000000006</c:v>
                </c:pt>
                <c:pt idx="116">
                  <c:v>7.3520000000000012</c:v>
                </c:pt>
                <c:pt idx="117">
                  <c:v>7.1219999999999999</c:v>
                </c:pt>
                <c:pt idx="118">
                  <c:v>6.9359999999999999</c:v>
                </c:pt>
                <c:pt idx="119">
                  <c:v>6.8740000000000006</c:v>
                </c:pt>
                <c:pt idx="120">
                  <c:v>6.7939999999999996</c:v>
                </c:pt>
                <c:pt idx="121">
                  <c:v>7.0640000000000001</c:v>
                </c:pt>
                <c:pt idx="122">
                  <c:v>7.081999999999999</c:v>
                </c:pt>
                <c:pt idx="123">
                  <c:v>6.9560000000000004</c:v>
                </c:pt>
                <c:pt idx="124">
                  <c:v>6.952</c:v>
                </c:pt>
                <c:pt idx="125">
                  <c:v>6.944</c:v>
                </c:pt>
                <c:pt idx="126">
                  <c:v>7.1480000000000006</c:v>
                </c:pt>
                <c:pt idx="127">
                  <c:v>7.2360000000000015</c:v>
                </c:pt>
                <c:pt idx="128">
                  <c:v>7.5439999999999996</c:v>
                </c:pt>
                <c:pt idx="129">
                  <c:v>7.7480000000000002</c:v>
                </c:pt>
                <c:pt idx="130">
                  <c:v>7.8040000000000003</c:v>
                </c:pt>
                <c:pt idx="131">
                  <c:v>7.5620000000000003</c:v>
                </c:pt>
                <c:pt idx="132">
                  <c:v>7.4539999999999988</c:v>
                </c:pt>
                <c:pt idx="133">
                  <c:v>7.4859999999999998</c:v>
                </c:pt>
                <c:pt idx="134">
                  <c:v>7.3979999999999988</c:v>
                </c:pt>
                <c:pt idx="135">
                  <c:v>7.5320000000000009</c:v>
                </c:pt>
                <c:pt idx="136">
                  <c:v>7.4560000000000004</c:v>
                </c:pt>
                <c:pt idx="137">
                  <c:v>7.5519999999999996</c:v>
                </c:pt>
                <c:pt idx="138">
                  <c:v>7.5060000000000002</c:v>
                </c:pt>
                <c:pt idx="139">
                  <c:v>7.3640000000000017</c:v>
                </c:pt>
                <c:pt idx="140">
                  <c:v>7.0840000000000005</c:v>
                </c:pt>
                <c:pt idx="141">
                  <c:v>7.0419999999999989</c:v>
                </c:pt>
                <c:pt idx="142">
                  <c:v>7.1320000000000006</c:v>
                </c:pt>
                <c:pt idx="143">
                  <c:v>7.0359999999999996</c:v>
                </c:pt>
                <c:pt idx="144">
                  <c:v>7.1379999999999999</c:v>
                </c:pt>
                <c:pt idx="145">
                  <c:v>7.2620000000000005</c:v>
                </c:pt>
                <c:pt idx="146">
                  <c:v>7.3159999999999998</c:v>
                </c:pt>
                <c:pt idx="147">
                  <c:v>7.3220000000000001</c:v>
                </c:pt>
                <c:pt idx="148">
                  <c:v>7.4560000000000004</c:v>
                </c:pt>
                <c:pt idx="149">
                  <c:v>7.6099999999999994</c:v>
                </c:pt>
                <c:pt idx="150">
                  <c:v>7.5600000000000005</c:v>
                </c:pt>
                <c:pt idx="151">
                  <c:v>7.6360000000000001</c:v>
                </c:pt>
                <c:pt idx="152">
                  <c:v>7.5399999999999991</c:v>
                </c:pt>
                <c:pt idx="153">
                  <c:v>7.3679999999999994</c:v>
                </c:pt>
                <c:pt idx="154">
                  <c:v>7.3639999999999999</c:v>
                </c:pt>
                <c:pt idx="155">
                  <c:v>7.65</c:v>
                </c:pt>
                <c:pt idx="156">
                  <c:v>7.6580000000000013</c:v>
                </c:pt>
                <c:pt idx="157">
                  <c:v>7.7580000000000009</c:v>
                </c:pt>
                <c:pt idx="158">
                  <c:v>8</c:v>
                </c:pt>
                <c:pt idx="159">
                  <c:v>7.9719999999999995</c:v>
                </c:pt>
                <c:pt idx="160">
                  <c:v>8.0139999999999993</c:v>
                </c:pt>
                <c:pt idx="161">
                  <c:v>7.9679999999999991</c:v>
                </c:pt>
                <c:pt idx="162">
                  <c:v>8.0879999999999992</c:v>
                </c:pt>
                <c:pt idx="163">
                  <c:v>8.2220000000000013</c:v>
                </c:pt>
                <c:pt idx="164">
                  <c:v>8.0759999999999987</c:v>
                </c:pt>
                <c:pt idx="165">
                  <c:v>7.9680000000000009</c:v>
                </c:pt>
                <c:pt idx="166">
                  <c:v>8.1739999999999995</c:v>
                </c:pt>
                <c:pt idx="167">
                  <c:v>8.0579999999999998</c:v>
                </c:pt>
                <c:pt idx="168">
                  <c:v>7.8860000000000001</c:v>
                </c:pt>
                <c:pt idx="169">
                  <c:v>8.0080000000000009</c:v>
                </c:pt>
                <c:pt idx="170">
                  <c:v>7.9259999999999993</c:v>
                </c:pt>
                <c:pt idx="171">
                  <c:v>7.8780000000000001</c:v>
                </c:pt>
                <c:pt idx="172">
                  <c:v>8.129999999999999</c:v>
                </c:pt>
                <c:pt idx="173">
                  <c:v>8.2799999999999994</c:v>
                </c:pt>
                <c:pt idx="174">
                  <c:v>8.3880000000000017</c:v>
                </c:pt>
                <c:pt idx="175">
                  <c:v>8.3680000000000003</c:v>
                </c:pt>
                <c:pt idx="176">
                  <c:v>8.1319999999999997</c:v>
                </c:pt>
                <c:pt idx="177">
                  <c:v>7.9019999999999992</c:v>
                </c:pt>
                <c:pt idx="178">
                  <c:v>7.8920000000000003</c:v>
                </c:pt>
                <c:pt idx="179">
                  <c:v>7.6719999999999997</c:v>
                </c:pt>
                <c:pt idx="180">
                  <c:v>7.6980000000000004</c:v>
                </c:pt>
                <c:pt idx="181">
                  <c:v>8.2080000000000002</c:v>
                </c:pt>
              </c:numCache>
            </c:numRef>
          </c:yVal>
        </c:ser>
        <c:axId val="147210624"/>
        <c:axId val="147212544"/>
      </c:scatterChart>
      <c:valAx>
        <c:axId val="147210624"/>
        <c:scaling>
          <c:orientation val="minMax"/>
          <c:max val="2015"/>
          <c:min val="1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147212544"/>
        <c:crosses val="autoZero"/>
        <c:crossBetween val="midCat"/>
      </c:valAx>
      <c:valAx>
        <c:axId val="14721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Temperature (C)</a:t>
                </a:r>
              </a:p>
            </c:rich>
          </c:tx>
          <c:layout/>
        </c:title>
        <c:numFmt formatCode="General" sourceLinked="1"/>
        <c:tickLblPos val="nextTo"/>
        <c:crossAx val="147210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70822397200364"/>
          <c:y val="0.63850503062117292"/>
          <c:w val="0.32518066491688563"/>
          <c:h val="0.16743438320209986"/>
        </c:manualLayout>
      </c:layout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70685258092739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'Global Temp'!$A$1:$B$1</c:f>
              <c:strCache>
                <c:ptCount val="1"/>
                <c:pt idx="0">
                  <c:v>Global Temperature</c:v>
                </c:pt>
              </c:strCache>
            </c:strRef>
          </c:tx>
          <c:marker>
            <c:symbol val="none"/>
          </c:marker>
          <c:xVal>
            <c:numRef>
              <c:f>'Global Temp'!$A$3:$A$268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Temp'!$D$12:$D$268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yVal>
        </c:ser>
        <c:ser>
          <c:idx val="1"/>
          <c:order val="1"/>
          <c:tx>
            <c:strRef>
              <c:f>'Global Temp'!$G$1:$H$1</c:f>
              <c:strCache>
                <c:ptCount val="1"/>
                <c:pt idx="0">
                  <c:v>Victoria Temperature</c:v>
                </c:pt>
              </c:strCache>
            </c:strRef>
          </c:tx>
          <c:marker>
            <c:symbol val="none"/>
          </c:marker>
          <c:xVal>
            <c:numRef>
              <c:f>'Global Temp'!$G$3:$G$188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xVal>
          <c:yVal>
            <c:numRef>
              <c:f>'Global Temp'!$J$12:$J$197</c:f>
              <c:numCache>
                <c:formatCode>0.000</c:formatCode>
                <c:ptCount val="186"/>
                <c:pt idx="0">
                  <c:v>6.1524999999999999</c:v>
                </c:pt>
                <c:pt idx="1">
                  <c:v>6.0949999999999998</c:v>
                </c:pt>
                <c:pt idx="2">
                  <c:v>6.1624999999999996</c:v>
                </c:pt>
                <c:pt idx="3">
                  <c:v>6.1944444444444446</c:v>
                </c:pt>
                <c:pt idx="4">
                  <c:v>6.234</c:v>
                </c:pt>
                <c:pt idx="5">
                  <c:v>6.5730000000000004</c:v>
                </c:pt>
                <c:pt idx="6">
                  <c:v>6.471000000000001</c:v>
                </c:pt>
                <c:pt idx="7">
                  <c:v>6.4050000000000011</c:v>
                </c:pt>
                <c:pt idx="8">
                  <c:v>6.5319999999999991</c:v>
                </c:pt>
                <c:pt idx="9">
                  <c:v>6.5333333333333332</c:v>
                </c:pt>
                <c:pt idx="10">
                  <c:v>6.7711111111111109</c:v>
                </c:pt>
                <c:pt idx="11">
                  <c:v>6.767777777777777</c:v>
                </c:pt>
                <c:pt idx="12">
                  <c:v>6.6833333333333327</c:v>
                </c:pt>
                <c:pt idx="13">
                  <c:v>6.7200000000000006</c:v>
                </c:pt>
                <c:pt idx="14">
                  <c:v>6.8277777777777784</c:v>
                </c:pt>
                <c:pt idx="15">
                  <c:v>6.8566666666666665</c:v>
                </c:pt>
                <c:pt idx="16">
                  <c:v>6.9722222222222223</c:v>
                </c:pt>
                <c:pt idx="17">
                  <c:v>7.0366666666666662</c:v>
                </c:pt>
                <c:pt idx="18">
                  <c:v>7.0799999999999992</c:v>
                </c:pt>
                <c:pt idx="19">
                  <c:v>7.0989999999999993</c:v>
                </c:pt>
                <c:pt idx="20">
                  <c:v>6.9859999999999998</c:v>
                </c:pt>
                <c:pt idx="21">
                  <c:v>7.008</c:v>
                </c:pt>
                <c:pt idx="22">
                  <c:v>6.9730000000000008</c:v>
                </c:pt>
                <c:pt idx="23">
                  <c:v>7.0340000000000007</c:v>
                </c:pt>
                <c:pt idx="24">
                  <c:v>6.9620000000000006</c:v>
                </c:pt>
                <c:pt idx="25">
                  <c:v>6.8760000000000003</c:v>
                </c:pt>
                <c:pt idx="26">
                  <c:v>6.8539999999999992</c:v>
                </c:pt>
                <c:pt idx="27">
                  <c:v>6.9129999999999994</c:v>
                </c:pt>
                <c:pt idx="28">
                  <c:v>6.8890000000000002</c:v>
                </c:pt>
                <c:pt idx="29">
                  <c:v>6.867</c:v>
                </c:pt>
                <c:pt idx="30">
                  <c:v>6.7819999999999991</c:v>
                </c:pt>
                <c:pt idx="31">
                  <c:v>6.8159999999999998</c:v>
                </c:pt>
                <c:pt idx="32">
                  <c:v>7.0239999999999982</c:v>
                </c:pt>
                <c:pt idx="33">
                  <c:v>7.044999999999999</c:v>
                </c:pt>
                <c:pt idx="34">
                  <c:v>7.1279999999999983</c:v>
                </c:pt>
                <c:pt idx="35">
                  <c:v>7.2459999999999996</c:v>
                </c:pt>
                <c:pt idx="36">
                  <c:v>7.2710000000000008</c:v>
                </c:pt>
                <c:pt idx="37">
                  <c:v>7.242</c:v>
                </c:pt>
                <c:pt idx="38">
                  <c:v>7.2009999999999987</c:v>
                </c:pt>
                <c:pt idx="39">
                  <c:v>7.1650000000000009</c:v>
                </c:pt>
                <c:pt idx="40">
                  <c:v>7.2839999999999989</c:v>
                </c:pt>
                <c:pt idx="41">
                  <c:v>7.3870000000000005</c:v>
                </c:pt>
                <c:pt idx="42">
                  <c:v>7.2299999999999995</c:v>
                </c:pt>
                <c:pt idx="43">
                  <c:v>7.043000000000001</c:v>
                </c:pt>
                <c:pt idx="44">
                  <c:v>6.9380000000000006</c:v>
                </c:pt>
                <c:pt idx="45">
                  <c:v>6.8860000000000001</c:v>
                </c:pt>
                <c:pt idx="46">
                  <c:v>6.83</c:v>
                </c:pt>
                <c:pt idx="47">
                  <c:v>6.7859999999999996</c:v>
                </c:pt>
                <c:pt idx="48">
                  <c:v>6.9879999999999995</c:v>
                </c:pt>
                <c:pt idx="49">
                  <c:v>7.0710000000000006</c:v>
                </c:pt>
                <c:pt idx="50">
                  <c:v>6.9069999999999991</c:v>
                </c:pt>
                <c:pt idx="51">
                  <c:v>6.8610000000000015</c:v>
                </c:pt>
                <c:pt idx="52">
                  <c:v>6.984</c:v>
                </c:pt>
                <c:pt idx="53">
                  <c:v>7.0799999999999983</c:v>
                </c:pt>
                <c:pt idx="54">
                  <c:v>7.1420000000000003</c:v>
                </c:pt>
                <c:pt idx="55">
                  <c:v>7.1970000000000001</c:v>
                </c:pt>
                <c:pt idx="56">
                  <c:v>7.1150000000000002</c:v>
                </c:pt>
                <c:pt idx="57">
                  <c:v>7.1180000000000003</c:v>
                </c:pt>
                <c:pt idx="58">
                  <c:v>6.9929999999999994</c:v>
                </c:pt>
                <c:pt idx="59">
                  <c:v>6.9289999999999994</c:v>
                </c:pt>
                <c:pt idx="60">
                  <c:v>7.0120000000000005</c:v>
                </c:pt>
                <c:pt idx="61">
                  <c:v>7.0060000000000002</c:v>
                </c:pt>
                <c:pt idx="62">
                  <c:v>6.9219999999999997</c:v>
                </c:pt>
                <c:pt idx="63">
                  <c:v>7.0129999999999999</c:v>
                </c:pt>
                <c:pt idx="64">
                  <c:v>7.0009999999999994</c:v>
                </c:pt>
                <c:pt idx="65">
                  <c:v>6.980999999999999</c:v>
                </c:pt>
                <c:pt idx="66">
                  <c:v>7.0619999999999994</c:v>
                </c:pt>
                <c:pt idx="67">
                  <c:v>7.1370000000000005</c:v>
                </c:pt>
                <c:pt idx="68">
                  <c:v>7.1629999999999994</c:v>
                </c:pt>
                <c:pt idx="69">
                  <c:v>7.2579999999999982</c:v>
                </c:pt>
                <c:pt idx="70">
                  <c:v>7.2279999999999998</c:v>
                </c:pt>
                <c:pt idx="71">
                  <c:v>7.2059999999999986</c:v>
                </c:pt>
                <c:pt idx="72">
                  <c:v>7.1390000000000002</c:v>
                </c:pt>
                <c:pt idx="73">
                  <c:v>7.0840000000000005</c:v>
                </c:pt>
                <c:pt idx="74">
                  <c:v>7.0030000000000001</c:v>
                </c:pt>
                <c:pt idx="75">
                  <c:v>7.0170000000000003</c:v>
                </c:pt>
                <c:pt idx="76">
                  <c:v>7</c:v>
                </c:pt>
                <c:pt idx="77">
                  <c:v>7.0190000000000001</c:v>
                </c:pt>
                <c:pt idx="78">
                  <c:v>7.0890000000000004</c:v>
                </c:pt>
                <c:pt idx="79">
                  <c:v>6.8860000000000001</c:v>
                </c:pt>
                <c:pt idx="80">
                  <c:v>6.8689999999999998</c:v>
                </c:pt>
                <c:pt idx="81">
                  <c:v>6.8970000000000002</c:v>
                </c:pt>
                <c:pt idx="82">
                  <c:v>6.9340000000000002</c:v>
                </c:pt>
                <c:pt idx="83">
                  <c:v>6.927999999999999</c:v>
                </c:pt>
                <c:pt idx="84">
                  <c:v>6.9730000000000008</c:v>
                </c:pt>
                <c:pt idx="85">
                  <c:v>6.891</c:v>
                </c:pt>
                <c:pt idx="86">
                  <c:v>6.9879999999999995</c:v>
                </c:pt>
                <c:pt idx="87">
                  <c:v>6.9619999999999989</c:v>
                </c:pt>
                <c:pt idx="88">
                  <c:v>6.9659999999999984</c:v>
                </c:pt>
                <c:pt idx="89">
                  <c:v>7.2279999999999989</c:v>
                </c:pt>
                <c:pt idx="90">
                  <c:v>7.2549999999999999</c:v>
                </c:pt>
                <c:pt idx="91">
                  <c:v>7.2870000000000008</c:v>
                </c:pt>
                <c:pt idx="92">
                  <c:v>7.2969999999999997</c:v>
                </c:pt>
                <c:pt idx="93">
                  <c:v>7.3</c:v>
                </c:pt>
                <c:pt idx="94">
                  <c:v>7.4130000000000011</c:v>
                </c:pt>
                <c:pt idx="95">
                  <c:v>7.5030000000000001</c:v>
                </c:pt>
                <c:pt idx="96">
                  <c:v>7.4359999999999999</c:v>
                </c:pt>
                <c:pt idx="97">
                  <c:v>7.5689999999999982</c:v>
                </c:pt>
                <c:pt idx="98">
                  <c:v>7.4760000000000009</c:v>
                </c:pt>
                <c:pt idx="99">
                  <c:v>7.3639999999999999</c:v>
                </c:pt>
                <c:pt idx="100">
                  <c:v>7.3670000000000018</c:v>
                </c:pt>
                <c:pt idx="101">
                  <c:v>7.3650000000000002</c:v>
                </c:pt>
                <c:pt idx="102">
                  <c:v>7.5</c:v>
                </c:pt>
                <c:pt idx="103">
                  <c:v>7.668000000000001</c:v>
                </c:pt>
                <c:pt idx="104">
                  <c:v>7.7480000000000002</c:v>
                </c:pt>
                <c:pt idx="105">
                  <c:v>7.8210000000000006</c:v>
                </c:pt>
                <c:pt idx="106">
                  <c:v>7.85</c:v>
                </c:pt>
                <c:pt idx="107">
                  <c:v>7.7720000000000002</c:v>
                </c:pt>
                <c:pt idx="108">
                  <c:v>7.7889999999999997</c:v>
                </c:pt>
                <c:pt idx="109">
                  <c:v>7.7820000000000009</c:v>
                </c:pt>
                <c:pt idx="110">
                  <c:v>7.8490000000000011</c:v>
                </c:pt>
                <c:pt idx="111">
                  <c:v>7.7379999999999995</c:v>
                </c:pt>
                <c:pt idx="112">
                  <c:v>7.6020000000000012</c:v>
                </c:pt>
                <c:pt idx="113">
                  <c:v>7.3760000000000003</c:v>
                </c:pt>
                <c:pt idx="114">
                  <c:v>7.1990000000000007</c:v>
                </c:pt>
                <c:pt idx="115">
                  <c:v>7.1240000000000006</c:v>
                </c:pt>
                <c:pt idx="116">
                  <c:v>7.2080000000000011</c:v>
                </c:pt>
                <c:pt idx="117">
                  <c:v>7.1020000000000012</c:v>
                </c:pt>
                <c:pt idx="118">
                  <c:v>6.9459999999999997</c:v>
                </c:pt>
                <c:pt idx="119">
                  <c:v>6.9130000000000011</c:v>
                </c:pt>
                <c:pt idx="120">
                  <c:v>6.8689999999999998</c:v>
                </c:pt>
                <c:pt idx="121">
                  <c:v>7.1059999999999999</c:v>
                </c:pt>
                <c:pt idx="122">
                  <c:v>7.1590000000000007</c:v>
                </c:pt>
                <c:pt idx="123">
                  <c:v>7.25</c:v>
                </c:pt>
                <c:pt idx="124">
                  <c:v>7.35</c:v>
                </c:pt>
                <c:pt idx="125">
                  <c:v>7.3739999999999997</c:v>
                </c:pt>
                <c:pt idx="126">
                  <c:v>7.3550000000000013</c:v>
                </c:pt>
                <c:pt idx="127">
                  <c:v>7.3450000000000015</c:v>
                </c:pt>
                <c:pt idx="128">
                  <c:v>7.5150000000000006</c:v>
                </c:pt>
                <c:pt idx="129">
                  <c:v>7.5730000000000004</c:v>
                </c:pt>
                <c:pt idx="130">
                  <c:v>7.6679999999999993</c:v>
                </c:pt>
                <c:pt idx="131">
                  <c:v>7.5089999999999986</c:v>
                </c:pt>
                <c:pt idx="132">
                  <c:v>7.5029999999999983</c:v>
                </c:pt>
                <c:pt idx="133">
                  <c:v>7.4959999999999996</c:v>
                </c:pt>
                <c:pt idx="134">
                  <c:v>7.3809999999999985</c:v>
                </c:pt>
                <c:pt idx="135">
                  <c:v>7.3080000000000016</c:v>
                </c:pt>
                <c:pt idx="136">
                  <c:v>7.2490000000000006</c:v>
                </c:pt>
                <c:pt idx="137">
                  <c:v>7.3420000000000005</c:v>
                </c:pt>
                <c:pt idx="138">
                  <c:v>7.270999999999999</c:v>
                </c:pt>
                <c:pt idx="139">
                  <c:v>7.2510000000000003</c:v>
                </c:pt>
                <c:pt idx="140">
                  <c:v>7.1729999999999992</c:v>
                </c:pt>
                <c:pt idx="141">
                  <c:v>7.1789999999999994</c:v>
                </c:pt>
                <c:pt idx="142">
                  <c:v>7.2270000000000012</c:v>
                </c:pt>
                <c:pt idx="143">
                  <c:v>7.2460000000000004</c:v>
                </c:pt>
                <c:pt idx="144">
                  <c:v>7.3739999999999997</c:v>
                </c:pt>
                <c:pt idx="145">
                  <c:v>7.4109999999999996</c:v>
                </c:pt>
                <c:pt idx="146">
                  <c:v>7.4759999999999991</c:v>
                </c:pt>
                <c:pt idx="147">
                  <c:v>7.431</c:v>
                </c:pt>
                <c:pt idx="148">
                  <c:v>7.4120000000000008</c:v>
                </c:pt>
                <c:pt idx="149">
                  <c:v>7.4870000000000001</c:v>
                </c:pt>
                <c:pt idx="150">
                  <c:v>7.6050000000000013</c:v>
                </c:pt>
                <c:pt idx="151">
                  <c:v>7.6470000000000002</c:v>
                </c:pt>
                <c:pt idx="152">
                  <c:v>7.6489999999999991</c:v>
                </c:pt>
                <c:pt idx="153">
                  <c:v>7.6840000000000002</c:v>
                </c:pt>
                <c:pt idx="154">
                  <c:v>7.668000000000001</c:v>
                </c:pt>
                <c:pt idx="155">
                  <c:v>7.831999999999999</c:v>
                </c:pt>
                <c:pt idx="156">
                  <c:v>7.8130000000000006</c:v>
                </c:pt>
                <c:pt idx="157">
                  <c:v>7.923</c:v>
                </c:pt>
                <c:pt idx="158">
                  <c:v>8.1109999999999989</c:v>
                </c:pt>
                <c:pt idx="159">
                  <c:v>8.0239999999999974</c:v>
                </c:pt>
                <c:pt idx="160">
                  <c:v>7.9909999999999997</c:v>
                </c:pt>
                <c:pt idx="161">
                  <c:v>8.0710000000000015</c:v>
                </c:pt>
                <c:pt idx="162">
                  <c:v>8.0730000000000004</c:v>
                </c:pt>
                <c:pt idx="163">
                  <c:v>8.0540000000000003</c:v>
                </c:pt>
                <c:pt idx="164">
                  <c:v>8.041999999999998</c:v>
                </c:pt>
                <c:pt idx="165">
                  <c:v>7.9470000000000001</c:v>
                </c:pt>
                <c:pt idx="166">
                  <c:v>8.0259999999999998</c:v>
                </c:pt>
                <c:pt idx="167">
                  <c:v>8.0939999999999994</c:v>
                </c:pt>
                <c:pt idx="168">
                  <c:v>8.0830000000000002</c:v>
                </c:pt>
                <c:pt idx="169">
                  <c:v>8.1980000000000004</c:v>
                </c:pt>
                <c:pt idx="170">
                  <c:v>8.1470000000000002</c:v>
                </c:pt>
                <c:pt idx="171">
                  <c:v>8.004999999999999</c:v>
                </c:pt>
                <c:pt idx="172">
                  <c:v>8.016</c:v>
                </c:pt>
                <c:pt idx="173">
                  <c:v>8.0860000000000003</c:v>
                </c:pt>
                <c:pt idx="174">
                  <c:v>8.0299999999999994</c:v>
                </c:pt>
                <c:pt idx="175">
                  <c:v>8.0329999999999977</c:v>
                </c:pt>
                <c:pt idx="176">
                  <c:v>8.1699999999999982</c:v>
                </c:pt>
              </c:numCache>
            </c:numRef>
          </c:yVal>
        </c:ser>
        <c:axId val="152892928"/>
        <c:axId val="152894848"/>
      </c:scatterChart>
      <c:valAx>
        <c:axId val="152892928"/>
        <c:scaling>
          <c:orientation val="minMax"/>
          <c:max val="2015"/>
          <c:min val="1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152894848"/>
        <c:crosses val="autoZero"/>
        <c:crossBetween val="midCat"/>
      </c:valAx>
      <c:valAx>
        <c:axId val="15289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Temperature (C)</a:t>
                </a:r>
              </a:p>
            </c:rich>
          </c:tx>
          <c:layout/>
        </c:title>
        <c:numFmt formatCode="General" sourceLinked="1"/>
        <c:tickLblPos val="nextTo"/>
        <c:crossAx val="15289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70822397200364"/>
          <c:y val="0.63850503062117336"/>
          <c:w val="0.32518066491688591"/>
          <c:h val="0.1674343832020999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7068525809273922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'Global Temp'!$A$1:$B$1</c:f>
              <c:strCache>
                <c:ptCount val="1"/>
                <c:pt idx="0">
                  <c:v>Global Temperature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56022003499562556"/>
                  <c:y val="-6.0720691163604547E-2"/>
                </c:manualLayout>
              </c:layout>
              <c:numFmt formatCode="#,##0.0000" sourceLinked="0"/>
            </c:trendlineLbl>
          </c:trendline>
          <c:xVal>
            <c:numRef>
              <c:f>'Global Temp'!$A$103:$A$268</c:f>
              <c:numCache>
                <c:formatCode>General</c:formatCode>
                <c:ptCount val="16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</c:numCache>
            </c:numRef>
          </c:xVal>
          <c:yVal>
            <c:numRef>
              <c:f>'Global Temp'!$D$103:$D$263</c:f>
              <c:numCache>
                <c:formatCode>General</c:formatCode>
                <c:ptCount val="161"/>
                <c:pt idx="0">
                  <c:v>7.9880000000000022</c:v>
                </c:pt>
                <c:pt idx="1">
                  <c:v>8.0370000000000008</c:v>
                </c:pt>
                <c:pt idx="2">
                  <c:v>8.0450000000000017</c:v>
                </c:pt>
                <c:pt idx="3">
                  <c:v>8.032</c:v>
                </c:pt>
                <c:pt idx="4">
                  <c:v>8.0879999999999992</c:v>
                </c:pt>
                <c:pt idx="5">
                  <c:v>8.1140000000000008</c:v>
                </c:pt>
                <c:pt idx="6">
                  <c:v>8.0590000000000011</c:v>
                </c:pt>
                <c:pt idx="7">
                  <c:v>8.0259999999999998</c:v>
                </c:pt>
                <c:pt idx="8">
                  <c:v>8.0380000000000003</c:v>
                </c:pt>
                <c:pt idx="9">
                  <c:v>8.0649999999999995</c:v>
                </c:pt>
                <c:pt idx="10">
                  <c:v>8.0709999999999997</c:v>
                </c:pt>
                <c:pt idx="11">
                  <c:v>8.0379999999999985</c:v>
                </c:pt>
                <c:pt idx="12">
                  <c:v>7.9839999999999991</c:v>
                </c:pt>
                <c:pt idx="13">
                  <c:v>7.9909999999999997</c:v>
                </c:pt>
                <c:pt idx="14">
                  <c:v>7.9680000000000009</c:v>
                </c:pt>
                <c:pt idx="15">
                  <c:v>7.9749999999999996</c:v>
                </c:pt>
                <c:pt idx="16">
                  <c:v>8.0039999999999996</c:v>
                </c:pt>
                <c:pt idx="17">
                  <c:v>8.0719999999999992</c:v>
                </c:pt>
                <c:pt idx="18">
                  <c:v>8.0869999999999997</c:v>
                </c:pt>
                <c:pt idx="19">
                  <c:v>8.1049999999999986</c:v>
                </c:pt>
                <c:pt idx="20">
                  <c:v>8.1290000000000013</c:v>
                </c:pt>
                <c:pt idx="21">
                  <c:v>8.1560000000000006</c:v>
                </c:pt>
                <c:pt idx="22">
                  <c:v>8.2189999999999994</c:v>
                </c:pt>
                <c:pt idx="23">
                  <c:v>8.2429999999999986</c:v>
                </c:pt>
                <c:pt idx="24">
                  <c:v>8.2880000000000003</c:v>
                </c:pt>
                <c:pt idx="25">
                  <c:v>8.2559999999999985</c:v>
                </c:pt>
                <c:pt idx="26">
                  <c:v>8.2349999999999994</c:v>
                </c:pt>
                <c:pt idx="27">
                  <c:v>8.2449999999999992</c:v>
                </c:pt>
                <c:pt idx="28">
                  <c:v>8.302999999999999</c:v>
                </c:pt>
                <c:pt idx="29">
                  <c:v>8.2769999999999992</c:v>
                </c:pt>
                <c:pt idx="30">
                  <c:v>8.2690000000000001</c:v>
                </c:pt>
                <c:pt idx="31">
                  <c:v>8.2839999999999989</c:v>
                </c:pt>
                <c:pt idx="32">
                  <c:v>8.2779999999999987</c:v>
                </c:pt>
                <c:pt idx="33">
                  <c:v>8.2409999999999997</c:v>
                </c:pt>
                <c:pt idx="34">
                  <c:v>8.1750000000000007</c:v>
                </c:pt>
                <c:pt idx="35">
                  <c:v>8.1809999999999992</c:v>
                </c:pt>
                <c:pt idx="36">
                  <c:v>8.1679999999999993</c:v>
                </c:pt>
                <c:pt idx="37">
                  <c:v>8.1050000000000004</c:v>
                </c:pt>
                <c:pt idx="38">
                  <c:v>8.0310000000000006</c:v>
                </c:pt>
                <c:pt idx="39">
                  <c:v>8.0460000000000012</c:v>
                </c:pt>
                <c:pt idx="40">
                  <c:v>8.0310000000000006</c:v>
                </c:pt>
                <c:pt idx="41">
                  <c:v>8.0059999999999985</c:v>
                </c:pt>
                <c:pt idx="42">
                  <c:v>8</c:v>
                </c:pt>
                <c:pt idx="43">
                  <c:v>8.0080000000000009</c:v>
                </c:pt>
                <c:pt idx="44">
                  <c:v>8.0470000000000006</c:v>
                </c:pt>
                <c:pt idx="45">
                  <c:v>8.0699999999999985</c:v>
                </c:pt>
                <c:pt idx="46">
                  <c:v>8.0960000000000001</c:v>
                </c:pt>
                <c:pt idx="47">
                  <c:v>8.1340000000000003</c:v>
                </c:pt>
                <c:pt idx="48">
                  <c:v>8.1430000000000007</c:v>
                </c:pt>
                <c:pt idx="49">
                  <c:v>8.1510000000000016</c:v>
                </c:pt>
                <c:pt idx="50">
                  <c:v>8.2040000000000006</c:v>
                </c:pt>
                <c:pt idx="51">
                  <c:v>8.2560000000000002</c:v>
                </c:pt>
                <c:pt idx="52">
                  <c:v>8.2789999999999981</c:v>
                </c:pt>
                <c:pt idx="53">
                  <c:v>8.2949999999999999</c:v>
                </c:pt>
                <c:pt idx="54">
                  <c:v>8.2880000000000003</c:v>
                </c:pt>
                <c:pt idx="55">
                  <c:v>8.2960000000000012</c:v>
                </c:pt>
                <c:pt idx="56">
                  <c:v>8.3129999999999988</c:v>
                </c:pt>
                <c:pt idx="57">
                  <c:v>8.2789999999999999</c:v>
                </c:pt>
                <c:pt idx="58">
                  <c:v>8.2799999999999994</c:v>
                </c:pt>
                <c:pt idx="59">
                  <c:v>8.2580000000000009</c:v>
                </c:pt>
                <c:pt idx="60">
                  <c:v>8.23</c:v>
                </c:pt>
                <c:pt idx="61">
                  <c:v>8.1939999999999991</c:v>
                </c:pt>
                <c:pt idx="62">
                  <c:v>8.1810000000000009</c:v>
                </c:pt>
                <c:pt idx="63">
                  <c:v>8.1890000000000001</c:v>
                </c:pt>
                <c:pt idx="64">
                  <c:v>8.2390000000000008</c:v>
                </c:pt>
                <c:pt idx="65">
                  <c:v>8.2750000000000021</c:v>
                </c:pt>
                <c:pt idx="66">
                  <c:v>8.2600000000000016</c:v>
                </c:pt>
                <c:pt idx="67">
                  <c:v>8.2669999999999995</c:v>
                </c:pt>
                <c:pt idx="68">
                  <c:v>8.2609999999999992</c:v>
                </c:pt>
                <c:pt idx="69">
                  <c:v>8.2810000000000006</c:v>
                </c:pt>
                <c:pt idx="70">
                  <c:v>8.2949999999999982</c:v>
                </c:pt>
                <c:pt idx="71">
                  <c:v>8.3339999999999996</c:v>
                </c:pt>
                <c:pt idx="72">
                  <c:v>8.3580000000000005</c:v>
                </c:pt>
                <c:pt idx="73">
                  <c:v>8.370000000000001</c:v>
                </c:pt>
                <c:pt idx="74">
                  <c:v>8.3620000000000001</c:v>
                </c:pt>
                <c:pt idx="75">
                  <c:v>8.3560000000000016</c:v>
                </c:pt>
                <c:pt idx="76">
                  <c:v>8.4060000000000024</c:v>
                </c:pt>
                <c:pt idx="77">
                  <c:v>8.4559999999999995</c:v>
                </c:pt>
                <c:pt idx="78">
                  <c:v>8.5059999999999985</c:v>
                </c:pt>
                <c:pt idx="79">
                  <c:v>8.4919999999999991</c:v>
                </c:pt>
                <c:pt idx="80">
                  <c:v>8.5189999999999984</c:v>
                </c:pt>
                <c:pt idx="81">
                  <c:v>8.5339999999999989</c:v>
                </c:pt>
                <c:pt idx="82">
                  <c:v>8.5639999999999983</c:v>
                </c:pt>
                <c:pt idx="83">
                  <c:v>8.5560000000000009</c:v>
                </c:pt>
                <c:pt idx="84">
                  <c:v>8.5680000000000014</c:v>
                </c:pt>
                <c:pt idx="85">
                  <c:v>8.5670000000000002</c:v>
                </c:pt>
                <c:pt idx="86">
                  <c:v>8.5489999999999995</c:v>
                </c:pt>
                <c:pt idx="87">
                  <c:v>8.5670000000000002</c:v>
                </c:pt>
                <c:pt idx="88">
                  <c:v>8.59</c:v>
                </c:pt>
                <c:pt idx="89">
                  <c:v>8.6420000000000012</c:v>
                </c:pt>
                <c:pt idx="90">
                  <c:v>8.6550000000000011</c:v>
                </c:pt>
                <c:pt idx="91">
                  <c:v>8.66</c:v>
                </c:pt>
                <c:pt idx="92">
                  <c:v>8.661999999999999</c:v>
                </c:pt>
                <c:pt idx="93">
                  <c:v>8.7040000000000006</c:v>
                </c:pt>
                <c:pt idx="94">
                  <c:v>8.7259999999999991</c:v>
                </c:pt>
                <c:pt idx="95">
                  <c:v>8.7319999999999993</c:v>
                </c:pt>
                <c:pt idx="96">
                  <c:v>8.7449999999999992</c:v>
                </c:pt>
                <c:pt idx="97">
                  <c:v>8.754999999999999</c:v>
                </c:pt>
                <c:pt idx="98">
                  <c:v>8.743999999999998</c:v>
                </c:pt>
                <c:pt idx="99">
                  <c:v>8.7270000000000003</c:v>
                </c:pt>
                <c:pt idx="100">
                  <c:v>8.6880000000000006</c:v>
                </c:pt>
                <c:pt idx="101">
                  <c:v>8.6740000000000013</c:v>
                </c:pt>
                <c:pt idx="102">
                  <c:v>8.6650000000000009</c:v>
                </c:pt>
                <c:pt idx="103">
                  <c:v>8.6760000000000002</c:v>
                </c:pt>
                <c:pt idx="104">
                  <c:v>8.647000000000002</c:v>
                </c:pt>
                <c:pt idx="105">
                  <c:v>8.6519999999999992</c:v>
                </c:pt>
                <c:pt idx="106">
                  <c:v>8.6119999999999983</c:v>
                </c:pt>
                <c:pt idx="107">
                  <c:v>8.6050000000000004</c:v>
                </c:pt>
                <c:pt idx="108">
                  <c:v>8.6070000000000011</c:v>
                </c:pt>
                <c:pt idx="109">
                  <c:v>8.6210000000000004</c:v>
                </c:pt>
                <c:pt idx="110">
                  <c:v>8.6419999999999995</c:v>
                </c:pt>
                <c:pt idx="111">
                  <c:v>8.6590000000000007</c:v>
                </c:pt>
                <c:pt idx="112">
                  <c:v>8.67</c:v>
                </c:pt>
                <c:pt idx="113">
                  <c:v>8.6690000000000005</c:v>
                </c:pt>
                <c:pt idx="114">
                  <c:v>8.6539999999999999</c:v>
                </c:pt>
                <c:pt idx="115">
                  <c:v>8.6440000000000001</c:v>
                </c:pt>
                <c:pt idx="116">
                  <c:v>8.6759999999999984</c:v>
                </c:pt>
                <c:pt idx="117">
                  <c:v>8.6729999999999983</c:v>
                </c:pt>
                <c:pt idx="118">
                  <c:v>8.6479999999999997</c:v>
                </c:pt>
                <c:pt idx="119">
                  <c:v>8.6349999999999998</c:v>
                </c:pt>
                <c:pt idx="120">
                  <c:v>8.6470000000000002</c:v>
                </c:pt>
                <c:pt idx="121">
                  <c:v>8.6269999999999989</c:v>
                </c:pt>
                <c:pt idx="122">
                  <c:v>8.6019999999999985</c:v>
                </c:pt>
                <c:pt idx="123">
                  <c:v>8.6109999999999989</c:v>
                </c:pt>
                <c:pt idx="124">
                  <c:v>8.6170000000000009</c:v>
                </c:pt>
                <c:pt idx="125">
                  <c:v>8.6379999999999981</c:v>
                </c:pt>
                <c:pt idx="126">
                  <c:v>8.6129999999999978</c:v>
                </c:pt>
                <c:pt idx="127">
                  <c:v>8.6279999999999966</c:v>
                </c:pt>
                <c:pt idx="128">
                  <c:v>8.6449999999999996</c:v>
                </c:pt>
                <c:pt idx="129">
                  <c:v>8.6579999999999995</c:v>
                </c:pt>
                <c:pt idx="130">
                  <c:v>8.6860000000000017</c:v>
                </c:pt>
                <c:pt idx="131">
                  <c:v>8.7430000000000003</c:v>
                </c:pt>
                <c:pt idx="132">
                  <c:v>8.7570000000000014</c:v>
                </c:pt>
                <c:pt idx="133">
                  <c:v>8.7650000000000006</c:v>
                </c:pt>
                <c:pt idx="134">
                  <c:v>8.7870000000000008</c:v>
                </c:pt>
                <c:pt idx="135">
                  <c:v>8.7789999999999999</c:v>
                </c:pt>
                <c:pt idx="136">
                  <c:v>8.827</c:v>
                </c:pt>
                <c:pt idx="137">
                  <c:v>8.8409999999999993</c:v>
                </c:pt>
                <c:pt idx="138">
                  <c:v>8.8919999999999995</c:v>
                </c:pt>
                <c:pt idx="139">
                  <c:v>8.9109999999999996</c:v>
                </c:pt>
                <c:pt idx="140">
                  <c:v>8.9359999999999999</c:v>
                </c:pt>
                <c:pt idx="141">
                  <c:v>8.9370000000000012</c:v>
                </c:pt>
                <c:pt idx="142">
                  <c:v>8.9570000000000025</c:v>
                </c:pt>
                <c:pt idx="143">
                  <c:v>8.9410000000000025</c:v>
                </c:pt>
                <c:pt idx="144">
                  <c:v>8.9760000000000026</c:v>
                </c:pt>
                <c:pt idx="145">
                  <c:v>9.0449999999999982</c:v>
                </c:pt>
                <c:pt idx="146">
                  <c:v>9.0659999999999989</c:v>
                </c:pt>
                <c:pt idx="147">
                  <c:v>9.0869999999999997</c:v>
                </c:pt>
                <c:pt idx="148">
                  <c:v>9.1189999999999998</c:v>
                </c:pt>
                <c:pt idx="149">
                  <c:v>9.1560000000000006</c:v>
                </c:pt>
                <c:pt idx="150">
                  <c:v>9.1529999999999987</c:v>
                </c:pt>
                <c:pt idx="151">
                  <c:v>9.1760000000000002</c:v>
                </c:pt>
                <c:pt idx="152">
                  <c:v>9.2490000000000006</c:v>
                </c:pt>
                <c:pt idx="153">
                  <c:v>9.3149999999999977</c:v>
                </c:pt>
                <c:pt idx="154">
                  <c:v>9.3429999999999982</c:v>
                </c:pt>
                <c:pt idx="155">
                  <c:v>9.3779999999999983</c:v>
                </c:pt>
                <c:pt idx="156">
                  <c:v>9.4269999999999996</c:v>
                </c:pt>
                <c:pt idx="157">
                  <c:v>9.48</c:v>
                </c:pt>
                <c:pt idx="158">
                  <c:v>9.4710000000000001</c:v>
                </c:pt>
                <c:pt idx="159">
                  <c:v>9.4930000000000021</c:v>
                </c:pt>
                <c:pt idx="160">
                  <c:v>9.543000000000001</c:v>
                </c:pt>
              </c:numCache>
            </c:numRef>
          </c:yVal>
        </c:ser>
        <c:ser>
          <c:idx val="1"/>
          <c:order val="1"/>
          <c:tx>
            <c:strRef>
              <c:f>'Global Temp'!$G$1:$H$1</c:f>
              <c:strCache>
                <c:ptCount val="1"/>
                <c:pt idx="0">
                  <c:v>Victoria Temperature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54355336832895884"/>
                  <c:y val="0.17646434820647419"/>
                </c:manualLayout>
              </c:layout>
              <c:numFmt formatCode="#,##0.0000" sourceLinked="0"/>
            </c:trendlineLbl>
          </c:trendline>
          <c:trendline>
            <c:trendlineType val="linear"/>
          </c:trendline>
          <c:xVal>
            <c:numRef>
              <c:f>'Global Temp'!$G$25:$G$185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xVal>
          <c:yVal>
            <c:numRef>
              <c:f>'Global Temp'!$J$25:$J$185</c:f>
              <c:numCache>
                <c:formatCode>0.000</c:formatCode>
                <c:ptCount val="161"/>
                <c:pt idx="0">
                  <c:v>6.7200000000000006</c:v>
                </c:pt>
                <c:pt idx="1">
                  <c:v>6.8277777777777784</c:v>
                </c:pt>
                <c:pt idx="2">
                  <c:v>6.8566666666666665</c:v>
                </c:pt>
                <c:pt idx="3">
                  <c:v>6.9722222222222223</c:v>
                </c:pt>
                <c:pt idx="4">
                  <c:v>7.0366666666666662</c:v>
                </c:pt>
                <c:pt idx="5">
                  <c:v>7.0799999999999992</c:v>
                </c:pt>
                <c:pt idx="6">
                  <c:v>7.0989999999999993</c:v>
                </c:pt>
                <c:pt idx="7">
                  <c:v>6.9859999999999998</c:v>
                </c:pt>
                <c:pt idx="8">
                  <c:v>7.008</c:v>
                </c:pt>
                <c:pt idx="9">
                  <c:v>6.9730000000000008</c:v>
                </c:pt>
                <c:pt idx="10">
                  <c:v>7.0340000000000007</c:v>
                </c:pt>
                <c:pt idx="11">
                  <c:v>6.9620000000000006</c:v>
                </c:pt>
                <c:pt idx="12">
                  <c:v>6.8760000000000003</c:v>
                </c:pt>
                <c:pt idx="13">
                  <c:v>6.8539999999999992</c:v>
                </c:pt>
                <c:pt idx="14">
                  <c:v>6.9129999999999994</c:v>
                </c:pt>
                <c:pt idx="15">
                  <c:v>6.8890000000000002</c:v>
                </c:pt>
                <c:pt idx="16">
                  <c:v>6.867</c:v>
                </c:pt>
                <c:pt idx="17">
                  <c:v>6.7819999999999991</c:v>
                </c:pt>
                <c:pt idx="18">
                  <c:v>6.8159999999999998</c:v>
                </c:pt>
                <c:pt idx="19">
                  <c:v>7.0239999999999982</c:v>
                </c:pt>
                <c:pt idx="20">
                  <c:v>7.044999999999999</c:v>
                </c:pt>
                <c:pt idx="21">
                  <c:v>7.1279999999999983</c:v>
                </c:pt>
                <c:pt idx="22">
                  <c:v>7.2459999999999996</c:v>
                </c:pt>
                <c:pt idx="23">
                  <c:v>7.2710000000000008</c:v>
                </c:pt>
                <c:pt idx="24">
                  <c:v>7.242</c:v>
                </c:pt>
                <c:pt idx="25">
                  <c:v>7.2009999999999987</c:v>
                </c:pt>
                <c:pt idx="26">
                  <c:v>7.1650000000000009</c:v>
                </c:pt>
                <c:pt idx="27">
                  <c:v>7.2839999999999989</c:v>
                </c:pt>
                <c:pt idx="28">
                  <c:v>7.3870000000000005</c:v>
                </c:pt>
                <c:pt idx="29">
                  <c:v>7.2299999999999995</c:v>
                </c:pt>
                <c:pt idx="30">
                  <c:v>7.043000000000001</c:v>
                </c:pt>
                <c:pt idx="31">
                  <c:v>6.9380000000000006</c:v>
                </c:pt>
                <c:pt idx="32">
                  <c:v>6.8860000000000001</c:v>
                </c:pt>
                <c:pt idx="33">
                  <c:v>6.83</c:v>
                </c:pt>
                <c:pt idx="34">
                  <c:v>6.7859999999999996</c:v>
                </c:pt>
                <c:pt idx="35">
                  <c:v>6.9879999999999995</c:v>
                </c:pt>
                <c:pt idx="36">
                  <c:v>7.0710000000000006</c:v>
                </c:pt>
                <c:pt idx="37">
                  <c:v>6.9069999999999991</c:v>
                </c:pt>
                <c:pt idx="38">
                  <c:v>6.8610000000000015</c:v>
                </c:pt>
                <c:pt idx="39">
                  <c:v>6.984</c:v>
                </c:pt>
                <c:pt idx="40">
                  <c:v>7.0799999999999983</c:v>
                </c:pt>
                <c:pt idx="41">
                  <c:v>7.1420000000000003</c:v>
                </c:pt>
                <c:pt idx="42">
                  <c:v>7.1970000000000001</c:v>
                </c:pt>
                <c:pt idx="43">
                  <c:v>7.1150000000000002</c:v>
                </c:pt>
                <c:pt idx="44">
                  <c:v>7.1180000000000003</c:v>
                </c:pt>
                <c:pt idx="45">
                  <c:v>6.9929999999999994</c:v>
                </c:pt>
                <c:pt idx="46">
                  <c:v>6.9289999999999994</c:v>
                </c:pt>
                <c:pt idx="47">
                  <c:v>7.0120000000000005</c:v>
                </c:pt>
                <c:pt idx="48">
                  <c:v>7.0060000000000002</c:v>
                </c:pt>
                <c:pt idx="49">
                  <c:v>6.9219999999999997</c:v>
                </c:pt>
                <c:pt idx="50">
                  <c:v>7.0129999999999999</c:v>
                </c:pt>
                <c:pt idx="51">
                  <c:v>7.0009999999999994</c:v>
                </c:pt>
                <c:pt idx="52">
                  <c:v>6.980999999999999</c:v>
                </c:pt>
                <c:pt idx="53">
                  <c:v>7.0619999999999994</c:v>
                </c:pt>
                <c:pt idx="54">
                  <c:v>7.1370000000000005</c:v>
                </c:pt>
                <c:pt idx="55">
                  <c:v>7.1629999999999994</c:v>
                </c:pt>
                <c:pt idx="56">
                  <c:v>7.2579999999999982</c:v>
                </c:pt>
                <c:pt idx="57">
                  <c:v>7.2279999999999998</c:v>
                </c:pt>
                <c:pt idx="58">
                  <c:v>7.2059999999999986</c:v>
                </c:pt>
                <c:pt idx="59">
                  <c:v>7.1390000000000002</c:v>
                </c:pt>
                <c:pt idx="60">
                  <c:v>7.0840000000000005</c:v>
                </c:pt>
                <c:pt idx="61">
                  <c:v>7.0030000000000001</c:v>
                </c:pt>
                <c:pt idx="62">
                  <c:v>7.0170000000000003</c:v>
                </c:pt>
                <c:pt idx="63">
                  <c:v>7</c:v>
                </c:pt>
                <c:pt idx="64">
                  <c:v>7.0190000000000001</c:v>
                </c:pt>
                <c:pt idx="65">
                  <c:v>7.0890000000000004</c:v>
                </c:pt>
                <c:pt idx="66">
                  <c:v>6.8860000000000001</c:v>
                </c:pt>
                <c:pt idx="67">
                  <c:v>6.8689999999999998</c:v>
                </c:pt>
                <c:pt idx="68">
                  <c:v>6.8970000000000002</c:v>
                </c:pt>
                <c:pt idx="69">
                  <c:v>6.9340000000000002</c:v>
                </c:pt>
                <c:pt idx="70">
                  <c:v>6.927999999999999</c:v>
                </c:pt>
                <c:pt idx="71">
                  <c:v>6.9730000000000008</c:v>
                </c:pt>
                <c:pt idx="72">
                  <c:v>6.891</c:v>
                </c:pt>
                <c:pt idx="73">
                  <c:v>6.9879999999999995</c:v>
                </c:pt>
                <c:pt idx="74">
                  <c:v>6.9619999999999989</c:v>
                </c:pt>
                <c:pt idx="75">
                  <c:v>6.9659999999999984</c:v>
                </c:pt>
                <c:pt idx="76">
                  <c:v>7.2279999999999989</c:v>
                </c:pt>
                <c:pt idx="77">
                  <c:v>7.2549999999999999</c:v>
                </c:pt>
                <c:pt idx="78">
                  <c:v>7.2870000000000008</c:v>
                </c:pt>
                <c:pt idx="79">
                  <c:v>7.2969999999999997</c:v>
                </c:pt>
                <c:pt idx="80">
                  <c:v>7.3</c:v>
                </c:pt>
                <c:pt idx="81">
                  <c:v>7.4130000000000011</c:v>
                </c:pt>
                <c:pt idx="82">
                  <c:v>7.5030000000000001</c:v>
                </c:pt>
                <c:pt idx="83">
                  <c:v>7.4359999999999999</c:v>
                </c:pt>
                <c:pt idx="84">
                  <c:v>7.5689999999999982</c:v>
                </c:pt>
                <c:pt idx="85">
                  <c:v>7.4760000000000009</c:v>
                </c:pt>
                <c:pt idx="86">
                  <c:v>7.3639999999999999</c:v>
                </c:pt>
                <c:pt idx="87">
                  <c:v>7.3670000000000018</c:v>
                </c:pt>
                <c:pt idx="88">
                  <c:v>7.3650000000000002</c:v>
                </c:pt>
                <c:pt idx="89">
                  <c:v>7.5</c:v>
                </c:pt>
                <c:pt idx="90">
                  <c:v>7.668000000000001</c:v>
                </c:pt>
                <c:pt idx="91">
                  <c:v>7.7480000000000002</c:v>
                </c:pt>
                <c:pt idx="92">
                  <c:v>7.8210000000000006</c:v>
                </c:pt>
                <c:pt idx="93">
                  <c:v>7.85</c:v>
                </c:pt>
                <c:pt idx="94">
                  <c:v>7.7720000000000002</c:v>
                </c:pt>
                <c:pt idx="95">
                  <c:v>7.7889999999999997</c:v>
                </c:pt>
                <c:pt idx="96">
                  <c:v>7.7820000000000009</c:v>
                </c:pt>
                <c:pt idx="97">
                  <c:v>7.8490000000000011</c:v>
                </c:pt>
                <c:pt idx="98">
                  <c:v>7.7379999999999995</c:v>
                </c:pt>
                <c:pt idx="99">
                  <c:v>7.6020000000000012</c:v>
                </c:pt>
                <c:pt idx="100">
                  <c:v>7.3760000000000003</c:v>
                </c:pt>
                <c:pt idx="101">
                  <c:v>7.1990000000000007</c:v>
                </c:pt>
                <c:pt idx="102">
                  <c:v>7.1240000000000006</c:v>
                </c:pt>
                <c:pt idx="103">
                  <c:v>7.2080000000000011</c:v>
                </c:pt>
                <c:pt idx="104">
                  <c:v>7.1020000000000012</c:v>
                </c:pt>
                <c:pt idx="105">
                  <c:v>6.9459999999999997</c:v>
                </c:pt>
                <c:pt idx="106">
                  <c:v>6.9130000000000011</c:v>
                </c:pt>
                <c:pt idx="107">
                  <c:v>6.8689999999999998</c:v>
                </c:pt>
                <c:pt idx="108">
                  <c:v>7.1059999999999999</c:v>
                </c:pt>
                <c:pt idx="109">
                  <c:v>7.1590000000000007</c:v>
                </c:pt>
                <c:pt idx="110">
                  <c:v>7.25</c:v>
                </c:pt>
                <c:pt idx="111">
                  <c:v>7.35</c:v>
                </c:pt>
                <c:pt idx="112">
                  <c:v>7.3739999999999997</c:v>
                </c:pt>
                <c:pt idx="113">
                  <c:v>7.3550000000000013</c:v>
                </c:pt>
                <c:pt idx="114">
                  <c:v>7.3450000000000015</c:v>
                </c:pt>
                <c:pt idx="115">
                  <c:v>7.5150000000000006</c:v>
                </c:pt>
                <c:pt idx="116">
                  <c:v>7.5730000000000004</c:v>
                </c:pt>
                <c:pt idx="117">
                  <c:v>7.6679999999999993</c:v>
                </c:pt>
                <c:pt idx="118">
                  <c:v>7.5089999999999986</c:v>
                </c:pt>
                <c:pt idx="119">
                  <c:v>7.5029999999999983</c:v>
                </c:pt>
                <c:pt idx="120">
                  <c:v>7.4959999999999996</c:v>
                </c:pt>
                <c:pt idx="121">
                  <c:v>7.3809999999999985</c:v>
                </c:pt>
                <c:pt idx="122">
                  <c:v>7.3080000000000016</c:v>
                </c:pt>
                <c:pt idx="123">
                  <c:v>7.2490000000000006</c:v>
                </c:pt>
                <c:pt idx="124">
                  <c:v>7.3420000000000005</c:v>
                </c:pt>
                <c:pt idx="125">
                  <c:v>7.270999999999999</c:v>
                </c:pt>
                <c:pt idx="126">
                  <c:v>7.2510000000000003</c:v>
                </c:pt>
                <c:pt idx="127">
                  <c:v>7.1729999999999992</c:v>
                </c:pt>
                <c:pt idx="128">
                  <c:v>7.1789999999999994</c:v>
                </c:pt>
                <c:pt idx="129">
                  <c:v>7.2270000000000012</c:v>
                </c:pt>
                <c:pt idx="130">
                  <c:v>7.2460000000000004</c:v>
                </c:pt>
                <c:pt idx="131">
                  <c:v>7.3739999999999997</c:v>
                </c:pt>
                <c:pt idx="132">
                  <c:v>7.4109999999999996</c:v>
                </c:pt>
                <c:pt idx="133">
                  <c:v>7.4759999999999991</c:v>
                </c:pt>
                <c:pt idx="134">
                  <c:v>7.431</c:v>
                </c:pt>
                <c:pt idx="135">
                  <c:v>7.4120000000000008</c:v>
                </c:pt>
                <c:pt idx="136">
                  <c:v>7.4870000000000001</c:v>
                </c:pt>
                <c:pt idx="137">
                  <c:v>7.6050000000000013</c:v>
                </c:pt>
                <c:pt idx="138">
                  <c:v>7.6470000000000002</c:v>
                </c:pt>
                <c:pt idx="139">
                  <c:v>7.6489999999999991</c:v>
                </c:pt>
                <c:pt idx="140">
                  <c:v>7.6840000000000002</c:v>
                </c:pt>
                <c:pt idx="141">
                  <c:v>7.668000000000001</c:v>
                </c:pt>
                <c:pt idx="142">
                  <c:v>7.831999999999999</c:v>
                </c:pt>
                <c:pt idx="143">
                  <c:v>7.8130000000000006</c:v>
                </c:pt>
                <c:pt idx="144">
                  <c:v>7.923</c:v>
                </c:pt>
                <c:pt idx="145">
                  <c:v>8.1109999999999989</c:v>
                </c:pt>
                <c:pt idx="146">
                  <c:v>8.0239999999999974</c:v>
                </c:pt>
                <c:pt idx="147">
                  <c:v>7.9909999999999997</c:v>
                </c:pt>
                <c:pt idx="148">
                  <c:v>8.0710000000000015</c:v>
                </c:pt>
                <c:pt idx="149">
                  <c:v>8.0730000000000004</c:v>
                </c:pt>
                <c:pt idx="150">
                  <c:v>8.0540000000000003</c:v>
                </c:pt>
                <c:pt idx="151">
                  <c:v>8.041999999999998</c:v>
                </c:pt>
                <c:pt idx="152">
                  <c:v>7.9470000000000001</c:v>
                </c:pt>
                <c:pt idx="153">
                  <c:v>8.0259999999999998</c:v>
                </c:pt>
                <c:pt idx="154">
                  <c:v>8.0939999999999994</c:v>
                </c:pt>
                <c:pt idx="155">
                  <c:v>8.0830000000000002</c:v>
                </c:pt>
                <c:pt idx="156">
                  <c:v>8.1980000000000004</c:v>
                </c:pt>
                <c:pt idx="157">
                  <c:v>8.1470000000000002</c:v>
                </c:pt>
                <c:pt idx="158">
                  <c:v>8.004999999999999</c:v>
                </c:pt>
                <c:pt idx="159">
                  <c:v>8.016</c:v>
                </c:pt>
                <c:pt idx="160">
                  <c:v>8.0860000000000003</c:v>
                </c:pt>
              </c:numCache>
            </c:numRef>
          </c:yVal>
        </c:ser>
        <c:axId val="73429376"/>
        <c:axId val="73441664"/>
      </c:scatterChart>
      <c:valAx>
        <c:axId val="73429376"/>
        <c:scaling>
          <c:orientation val="minMax"/>
          <c:max val="2015"/>
          <c:min val="18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73441664"/>
        <c:crosses val="autoZero"/>
        <c:crossBetween val="midCat"/>
      </c:valAx>
      <c:valAx>
        <c:axId val="7344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Temperature (C)</a:t>
                </a:r>
              </a:p>
            </c:rich>
          </c:tx>
          <c:layout/>
        </c:title>
        <c:numFmt formatCode="General" sourceLinked="1"/>
        <c:tickLblPos val="nextTo"/>
        <c:crossAx val="734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204155730533681"/>
          <c:y val="0.51813466025080201"/>
          <c:w val="0.46684733158355207"/>
          <c:h val="0.2878047535724701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3</xdr:row>
      <xdr:rowOff>47625</xdr:rowOff>
    </xdr:from>
    <xdr:to>
      <xdr:col>22</xdr:col>
      <xdr:colOff>200025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18</xdr:row>
      <xdr:rowOff>95250</xdr:rowOff>
    </xdr:from>
    <xdr:to>
      <xdr:col>22</xdr:col>
      <xdr:colOff>200025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314325</xdr:colOff>
      <xdr:row>18</xdr:row>
      <xdr:rowOff>95250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29</xdr:col>
      <xdr:colOff>304800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8"/>
  <sheetViews>
    <sheetView tabSelected="1" topLeftCell="Q21" workbookViewId="0">
      <selection activeCell="AQ42" sqref="AQ42"/>
    </sheetView>
  </sheetViews>
  <sheetFormatPr defaultRowHeight="15"/>
  <cols>
    <col min="2" max="2" width="10" customWidth="1"/>
    <col min="3" max="3" width="10.85546875" bestFit="1" customWidth="1"/>
    <col min="4" max="4" width="11.85546875" bestFit="1" customWidth="1"/>
    <col min="8" max="8" width="11.7109375" customWidth="1"/>
    <col min="9" max="9" width="10.85546875" style="4" bestFit="1" customWidth="1"/>
    <col min="10" max="10" width="11.85546875" style="4" bestFit="1" customWidth="1"/>
    <col min="12" max="12" width="21" bestFit="1" customWidth="1"/>
  </cols>
  <sheetData>
    <row r="1" spans="1:10">
      <c r="A1" s="2" t="s">
        <v>4</v>
      </c>
      <c r="B1" s="2"/>
      <c r="C1" s="1" t="s">
        <v>6</v>
      </c>
      <c r="D1" s="1" t="s">
        <v>7</v>
      </c>
      <c r="E1" s="1"/>
      <c r="G1" s="2" t="s">
        <v>5</v>
      </c>
      <c r="H1" s="2"/>
      <c r="I1" s="3" t="s">
        <v>6</v>
      </c>
      <c r="J1" s="3" t="s">
        <v>7</v>
      </c>
    </row>
    <row r="2" spans="1:10">
      <c r="A2" t="s">
        <v>0</v>
      </c>
      <c r="B2" t="s">
        <v>1</v>
      </c>
      <c r="G2" t="s">
        <v>0</v>
      </c>
      <c r="H2" t="s">
        <v>1</v>
      </c>
    </row>
    <row r="3" spans="1:10">
      <c r="A3">
        <v>1750</v>
      </c>
      <c r="B3">
        <v>8.7200000000000006</v>
      </c>
      <c r="G3">
        <v>1828</v>
      </c>
      <c r="H3">
        <v>6.83</v>
      </c>
    </row>
    <row r="4" spans="1:10">
      <c r="A4">
        <v>1751</v>
      </c>
      <c r="B4">
        <v>7.98</v>
      </c>
      <c r="G4">
        <v>1829</v>
      </c>
      <c r="H4">
        <v>6.58</v>
      </c>
    </row>
    <row r="5" spans="1:10">
      <c r="A5">
        <v>1752</v>
      </c>
      <c r="B5">
        <v>5.78</v>
      </c>
      <c r="G5">
        <v>1830</v>
      </c>
    </row>
    <row r="6" spans="1:10">
      <c r="A6">
        <v>1753</v>
      </c>
      <c r="B6">
        <v>8.39</v>
      </c>
      <c r="G6">
        <v>1831</v>
      </c>
    </row>
    <row r="7" spans="1:10">
      <c r="A7">
        <v>1754</v>
      </c>
      <c r="B7">
        <v>8.4700000000000006</v>
      </c>
      <c r="C7">
        <f>AVERAGE(B3:B7)</f>
        <v>7.8680000000000003</v>
      </c>
      <c r="G7">
        <v>1832</v>
      </c>
      <c r="H7">
        <v>3.25</v>
      </c>
      <c r="I7" s="4">
        <f>AVERAGE(H3:H7)</f>
        <v>5.5533333333333337</v>
      </c>
    </row>
    <row r="8" spans="1:10">
      <c r="A8">
        <v>1755</v>
      </c>
      <c r="B8">
        <v>8.36</v>
      </c>
      <c r="C8">
        <f t="shared" ref="C8:C71" si="0">AVERAGE(B4:B8)</f>
        <v>7.7960000000000012</v>
      </c>
      <c r="G8">
        <v>1833</v>
      </c>
      <c r="H8">
        <v>7.27</v>
      </c>
      <c r="I8" s="4">
        <f t="shared" ref="I8:I71" si="1">AVERAGE(H4:H8)</f>
        <v>5.7</v>
      </c>
    </row>
    <row r="9" spans="1:10">
      <c r="A9">
        <v>1756</v>
      </c>
      <c r="B9">
        <v>8.85</v>
      </c>
      <c r="C9">
        <f t="shared" si="0"/>
        <v>7.9700000000000006</v>
      </c>
      <c r="G9">
        <v>1834</v>
      </c>
      <c r="H9">
        <v>6.81</v>
      </c>
      <c r="I9" s="4">
        <f t="shared" si="1"/>
        <v>5.7766666666666664</v>
      </c>
    </row>
    <row r="10" spans="1:10">
      <c r="A10">
        <v>1757</v>
      </c>
      <c r="B10">
        <v>9.02</v>
      </c>
      <c r="C10">
        <f t="shared" si="0"/>
        <v>8.6180000000000003</v>
      </c>
      <c r="G10">
        <v>1835</v>
      </c>
      <c r="H10">
        <v>5.35</v>
      </c>
      <c r="I10" s="4">
        <f t="shared" si="1"/>
        <v>5.67</v>
      </c>
    </row>
    <row r="11" spans="1:10">
      <c r="A11">
        <v>1758</v>
      </c>
      <c r="B11">
        <v>6.74</v>
      </c>
      <c r="C11">
        <f t="shared" si="0"/>
        <v>8.2880000000000003</v>
      </c>
      <c r="G11">
        <v>1836</v>
      </c>
      <c r="H11">
        <v>6.52</v>
      </c>
      <c r="I11" s="4">
        <f t="shared" si="1"/>
        <v>5.84</v>
      </c>
    </row>
    <row r="12" spans="1:10">
      <c r="A12">
        <v>1759</v>
      </c>
      <c r="B12">
        <v>7.99</v>
      </c>
      <c r="C12">
        <f t="shared" si="0"/>
        <v>8.1920000000000002</v>
      </c>
      <c r="D12">
        <f>AVERAGE(B3:B12)</f>
        <v>8.0299999999999994</v>
      </c>
      <c r="G12">
        <v>1837</v>
      </c>
      <c r="H12">
        <v>6.61</v>
      </c>
      <c r="I12" s="4">
        <f t="shared" si="1"/>
        <v>6.5120000000000005</v>
      </c>
      <c r="J12" s="4">
        <f>AVERAGE(H3:H12)</f>
        <v>6.1524999999999999</v>
      </c>
    </row>
    <row r="13" spans="1:10">
      <c r="A13">
        <v>1760</v>
      </c>
      <c r="B13">
        <v>7.19</v>
      </c>
      <c r="C13">
        <f t="shared" si="0"/>
        <v>7.9580000000000002</v>
      </c>
      <c r="D13">
        <f t="shared" ref="D13:D76" si="2">AVERAGE(B4:B13)</f>
        <v>7.8770000000000007</v>
      </c>
      <c r="G13">
        <v>1838</v>
      </c>
      <c r="H13">
        <v>6.37</v>
      </c>
      <c r="I13" s="4">
        <f t="shared" si="1"/>
        <v>6.3319999999999999</v>
      </c>
      <c r="J13" s="4">
        <f t="shared" ref="J13:J76" si="3">AVERAGE(H4:H13)</f>
        <v>6.0949999999999998</v>
      </c>
    </row>
    <row r="14" spans="1:10">
      <c r="A14">
        <v>1761</v>
      </c>
      <c r="B14">
        <v>8.77</v>
      </c>
      <c r="C14">
        <f t="shared" si="0"/>
        <v>7.9420000000000002</v>
      </c>
      <c r="D14">
        <f t="shared" si="2"/>
        <v>7.9560000000000004</v>
      </c>
      <c r="G14">
        <v>1839</v>
      </c>
      <c r="H14">
        <v>7.12</v>
      </c>
      <c r="I14" s="4">
        <f t="shared" si="1"/>
        <v>6.3940000000000001</v>
      </c>
      <c r="J14" s="4">
        <f t="shared" si="3"/>
        <v>6.1624999999999996</v>
      </c>
    </row>
    <row r="15" spans="1:10">
      <c r="A15">
        <v>1762</v>
      </c>
      <c r="B15">
        <v>8.61</v>
      </c>
      <c r="C15">
        <f t="shared" si="0"/>
        <v>7.8599999999999994</v>
      </c>
      <c r="D15">
        <f t="shared" si="2"/>
        <v>8.2390000000000008</v>
      </c>
      <c r="G15">
        <v>1840</v>
      </c>
      <c r="H15">
        <v>6.45</v>
      </c>
      <c r="I15" s="4">
        <f t="shared" si="1"/>
        <v>6.6139999999999999</v>
      </c>
      <c r="J15" s="4">
        <f t="shared" si="3"/>
        <v>6.1944444444444446</v>
      </c>
    </row>
    <row r="16" spans="1:10">
      <c r="A16">
        <v>1763</v>
      </c>
      <c r="B16">
        <v>7.5</v>
      </c>
      <c r="C16">
        <f t="shared" si="0"/>
        <v>8.0120000000000005</v>
      </c>
      <c r="D16">
        <f t="shared" si="2"/>
        <v>8.15</v>
      </c>
      <c r="G16">
        <v>1841</v>
      </c>
      <c r="H16">
        <v>6.59</v>
      </c>
      <c r="I16" s="4">
        <f t="shared" si="1"/>
        <v>6.6280000000000001</v>
      </c>
      <c r="J16" s="4">
        <f t="shared" si="3"/>
        <v>6.234</v>
      </c>
    </row>
    <row r="17" spans="1:10">
      <c r="A17">
        <v>1764</v>
      </c>
      <c r="B17">
        <v>8.4</v>
      </c>
      <c r="C17">
        <f t="shared" si="0"/>
        <v>8.0939999999999994</v>
      </c>
      <c r="D17">
        <f t="shared" si="2"/>
        <v>8.1430000000000007</v>
      </c>
      <c r="G17">
        <v>1842</v>
      </c>
      <c r="H17">
        <v>6.64</v>
      </c>
      <c r="I17" s="4">
        <f t="shared" si="1"/>
        <v>6.6340000000000003</v>
      </c>
      <c r="J17" s="4">
        <f t="shared" si="3"/>
        <v>6.5730000000000004</v>
      </c>
    </row>
    <row r="18" spans="1:10">
      <c r="A18">
        <v>1765</v>
      </c>
      <c r="B18">
        <v>8.25</v>
      </c>
      <c r="C18">
        <f t="shared" si="0"/>
        <v>8.3060000000000009</v>
      </c>
      <c r="D18">
        <f t="shared" si="2"/>
        <v>8.1320000000000014</v>
      </c>
      <c r="G18">
        <v>1843</v>
      </c>
      <c r="H18">
        <v>6.25</v>
      </c>
      <c r="I18" s="4">
        <f t="shared" si="1"/>
        <v>6.6099999999999994</v>
      </c>
      <c r="J18" s="4">
        <f t="shared" si="3"/>
        <v>6.471000000000001</v>
      </c>
    </row>
    <row r="19" spans="1:10">
      <c r="A19">
        <v>1766</v>
      </c>
      <c r="B19">
        <v>8.41</v>
      </c>
      <c r="C19">
        <f t="shared" si="0"/>
        <v>8.234</v>
      </c>
      <c r="D19">
        <f t="shared" si="2"/>
        <v>8.0879999999999992</v>
      </c>
      <c r="G19">
        <v>1844</v>
      </c>
      <c r="H19">
        <v>6.15</v>
      </c>
      <c r="I19" s="4">
        <f t="shared" si="1"/>
        <v>6.4159999999999995</v>
      </c>
      <c r="J19" s="4">
        <f t="shared" si="3"/>
        <v>6.4050000000000011</v>
      </c>
    </row>
    <row r="20" spans="1:10">
      <c r="A20">
        <v>1767</v>
      </c>
      <c r="B20">
        <v>8.2200000000000006</v>
      </c>
      <c r="C20">
        <f t="shared" si="0"/>
        <v>8.1560000000000006</v>
      </c>
      <c r="D20">
        <f t="shared" si="2"/>
        <v>8.0079999999999991</v>
      </c>
      <c r="G20">
        <v>1845</v>
      </c>
      <c r="H20">
        <v>6.62</v>
      </c>
      <c r="I20" s="4">
        <f t="shared" si="1"/>
        <v>6.45</v>
      </c>
      <c r="J20" s="4">
        <f t="shared" si="3"/>
        <v>6.5319999999999991</v>
      </c>
    </row>
    <row r="21" spans="1:10">
      <c r="A21">
        <v>1768</v>
      </c>
      <c r="B21">
        <v>6.78</v>
      </c>
      <c r="C21">
        <f t="shared" si="0"/>
        <v>8.0120000000000005</v>
      </c>
      <c r="D21">
        <f t="shared" si="2"/>
        <v>8.0120000000000005</v>
      </c>
      <c r="G21">
        <v>1846</v>
      </c>
      <c r="I21" s="4">
        <f t="shared" si="1"/>
        <v>6.415</v>
      </c>
      <c r="J21" s="4">
        <f t="shared" si="3"/>
        <v>6.5333333333333332</v>
      </c>
    </row>
    <row r="22" spans="1:10">
      <c r="A22">
        <v>1769</v>
      </c>
      <c r="B22">
        <v>7.69</v>
      </c>
      <c r="C22">
        <f t="shared" si="0"/>
        <v>7.87</v>
      </c>
      <c r="D22">
        <f t="shared" si="2"/>
        <v>7.9819999999999993</v>
      </c>
      <c r="G22">
        <v>1847</v>
      </c>
      <c r="H22">
        <v>8.75</v>
      </c>
      <c r="I22" s="4">
        <f t="shared" si="1"/>
        <v>6.9424999999999999</v>
      </c>
      <c r="J22" s="4">
        <f t="shared" si="3"/>
        <v>6.7711111111111109</v>
      </c>
    </row>
    <row r="23" spans="1:10">
      <c r="A23">
        <v>1770</v>
      </c>
      <c r="B23">
        <v>7.69</v>
      </c>
      <c r="C23">
        <f t="shared" si="0"/>
        <v>7.7580000000000009</v>
      </c>
      <c r="D23">
        <f t="shared" si="2"/>
        <v>8.032</v>
      </c>
      <c r="G23">
        <v>1848</v>
      </c>
      <c r="H23">
        <v>6.34</v>
      </c>
      <c r="I23" s="4">
        <f t="shared" si="1"/>
        <v>6.9649999999999999</v>
      </c>
      <c r="J23" s="4">
        <f t="shared" si="3"/>
        <v>6.767777777777777</v>
      </c>
    </row>
    <row r="24" spans="1:10">
      <c r="A24">
        <v>1771</v>
      </c>
      <c r="B24">
        <v>7.85</v>
      </c>
      <c r="C24">
        <f t="shared" si="0"/>
        <v>7.6460000000000008</v>
      </c>
      <c r="D24">
        <f t="shared" si="2"/>
        <v>7.9399999999999995</v>
      </c>
      <c r="G24">
        <v>1849</v>
      </c>
      <c r="H24">
        <v>6.36</v>
      </c>
      <c r="I24" s="4">
        <f t="shared" si="1"/>
        <v>7.0175000000000001</v>
      </c>
      <c r="J24" s="4">
        <f t="shared" si="3"/>
        <v>6.6833333333333327</v>
      </c>
    </row>
    <row r="25" spans="1:10">
      <c r="A25">
        <v>1772</v>
      </c>
      <c r="B25">
        <v>8.19</v>
      </c>
      <c r="C25">
        <f t="shared" si="0"/>
        <v>7.6399999999999988</v>
      </c>
      <c r="D25">
        <f t="shared" si="2"/>
        <v>7.8979999999999988</v>
      </c>
      <c r="G25">
        <v>1850</v>
      </c>
      <c r="H25">
        <v>6.78</v>
      </c>
      <c r="I25" s="4">
        <f t="shared" si="1"/>
        <v>7.0575000000000001</v>
      </c>
      <c r="J25" s="4">
        <f t="shared" si="3"/>
        <v>6.7200000000000006</v>
      </c>
    </row>
    <row r="26" spans="1:10">
      <c r="A26">
        <v>1773</v>
      </c>
      <c r="B26">
        <v>8.2200000000000006</v>
      </c>
      <c r="C26">
        <f t="shared" si="0"/>
        <v>7.9279999999999999</v>
      </c>
      <c r="D26">
        <f t="shared" si="2"/>
        <v>7.9700000000000006</v>
      </c>
      <c r="G26">
        <v>1851</v>
      </c>
      <c r="H26">
        <v>7.56</v>
      </c>
      <c r="I26" s="4">
        <f t="shared" si="1"/>
        <v>7.1579999999999995</v>
      </c>
      <c r="J26" s="4">
        <f t="shared" si="3"/>
        <v>6.8277777777777784</v>
      </c>
    </row>
    <row r="27" spans="1:10">
      <c r="A27">
        <v>1774</v>
      </c>
      <c r="B27">
        <v>8.77</v>
      </c>
      <c r="C27">
        <f t="shared" si="0"/>
        <v>8.1440000000000001</v>
      </c>
      <c r="D27">
        <f t="shared" si="2"/>
        <v>8.0069999999999997</v>
      </c>
      <c r="G27">
        <v>1852</v>
      </c>
      <c r="H27">
        <v>6.9</v>
      </c>
      <c r="I27" s="4">
        <f t="shared" si="1"/>
        <v>6.7879999999999994</v>
      </c>
      <c r="J27" s="4">
        <f t="shared" si="3"/>
        <v>6.8566666666666665</v>
      </c>
    </row>
    <row r="28" spans="1:10">
      <c r="A28">
        <v>1775</v>
      </c>
      <c r="B28">
        <v>9.18</v>
      </c>
      <c r="C28">
        <f t="shared" si="0"/>
        <v>8.4420000000000002</v>
      </c>
      <c r="D28">
        <f t="shared" si="2"/>
        <v>8.1</v>
      </c>
      <c r="G28">
        <v>1853</v>
      </c>
      <c r="H28">
        <v>7.29</v>
      </c>
      <c r="I28" s="4">
        <f t="shared" si="1"/>
        <v>6.9779999999999998</v>
      </c>
      <c r="J28" s="4">
        <f t="shared" si="3"/>
        <v>6.9722222222222223</v>
      </c>
    </row>
    <row r="29" spans="1:10">
      <c r="A29">
        <v>1776</v>
      </c>
      <c r="B29">
        <v>8.3000000000000007</v>
      </c>
      <c r="C29">
        <f t="shared" si="0"/>
        <v>8.532</v>
      </c>
      <c r="D29">
        <f t="shared" si="2"/>
        <v>8.0890000000000004</v>
      </c>
      <c r="G29">
        <v>1854</v>
      </c>
      <c r="H29">
        <v>6.73</v>
      </c>
      <c r="I29" s="4">
        <f t="shared" si="1"/>
        <v>7.0520000000000014</v>
      </c>
      <c r="J29" s="4">
        <f t="shared" si="3"/>
        <v>7.0366666666666662</v>
      </c>
    </row>
    <row r="30" spans="1:10">
      <c r="A30">
        <v>1777</v>
      </c>
      <c r="B30">
        <v>8.26</v>
      </c>
      <c r="C30">
        <f t="shared" si="0"/>
        <v>8.5459999999999994</v>
      </c>
      <c r="D30">
        <f t="shared" si="2"/>
        <v>8.093</v>
      </c>
      <c r="G30">
        <v>1855</v>
      </c>
      <c r="H30">
        <v>7.01</v>
      </c>
      <c r="I30" s="4">
        <f t="shared" si="1"/>
        <v>7.0980000000000008</v>
      </c>
      <c r="J30" s="4">
        <f t="shared" si="3"/>
        <v>7.0799999999999992</v>
      </c>
    </row>
    <row r="31" spans="1:10">
      <c r="A31">
        <v>1778</v>
      </c>
      <c r="B31">
        <v>8.5399999999999991</v>
      </c>
      <c r="C31">
        <f t="shared" si="0"/>
        <v>8.61</v>
      </c>
      <c r="D31">
        <f t="shared" si="2"/>
        <v>8.2690000000000001</v>
      </c>
      <c r="G31">
        <v>1856</v>
      </c>
      <c r="H31">
        <v>7.27</v>
      </c>
      <c r="I31" s="4">
        <f t="shared" si="1"/>
        <v>7.0400000000000009</v>
      </c>
      <c r="J31" s="4">
        <f t="shared" si="3"/>
        <v>7.0989999999999993</v>
      </c>
    </row>
    <row r="32" spans="1:10">
      <c r="A32">
        <v>1779</v>
      </c>
      <c r="B32">
        <v>8.98</v>
      </c>
      <c r="C32">
        <f t="shared" si="0"/>
        <v>8.652000000000001</v>
      </c>
      <c r="D32">
        <f t="shared" si="2"/>
        <v>8.3979999999999997</v>
      </c>
      <c r="G32">
        <v>1857</v>
      </c>
      <c r="H32">
        <v>7.62</v>
      </c>
      <c r="I32" s="4">
        <f t="shared" si="1"/>
        <v>7.1840000000000002</v>
      </c>
      <c r="J32" s="4">
        <f t="shared" si="3"/>
        <v>6.9859999999999998</v>
      </c>
    </row>
    <row r="33" spans="1:24">
      <c r="A33">
        <v>1780</v>
      </c>
      <c r="B33">
        <v>9.43</v>
      </c>
      <c r="C33">
        <f t="shared" si="0"/>
        <v>8.702</v>
      </c>
      <c r="D33">
        <f t="shared" si="2"/>
        <v>8.5719999999999992</v>
      </c>
      <c r="G33">
        <v>1858</v>
      </c>
      <c r="H33">
        <v>6.56</v>
      </c>
      <c r="I33" s="4">
        <f t="shared" si="1"/>
        <v>7.0379999999999994</v>
      </c>
      <c r="J33" s="4">
        <f t="shared" si="3"/>
        <v>7.008</v>
      </c>
    </row>
    <row r="34" spans="1:24">
      <c r="A34">
        <v>1781</v>
      </c>
      <c r="B34">
        <v>8.1</v>
      </c>
      <c r="C34">
        <f t="shared" si="0"/>
        <v>8.661999999999999</v>
      </c>
      <c r="D34">
        <f t="shared" si="2"/>
        <v>8.5969999999999995</v>
      </c>
      <c r="G34">
        <v>1859</v>
      </c>
      <c r="H34">
        <v>6.01</v>
      </c>
      <c r="I34" s="4">
        <f t="shared" si="1"/>
        <v>6.8940000000000001</v>
      </c>
      <c r="J34" s="4">
        <f t="shared" si="3"/>
        <v>6.9730000000000008</v>
      </c>
      <c r="Q34" t="s">
        <v>8</v>
      </c>
      <c r="X34" t="s">
        <v>9</v>
      </c>
    </row>
    <row r="35" spans="1:24">
      <c r="A35">
        <v>1782</v>
      </c>
      <c r="B35">
        <v>7.9</v>
      </c>
      <c r="C35">
        <f t="shared" si="0"/>
        <v>8.59</v>
      </c>
      <c r="D35">
        <f t="shared" si="2"/>
        <v>8.5680000000000014</v>
      </c>
      <c r="G35">
        <v>1860</v>
      </c>
      <c r="H35">
        <v>7.39</v>
      </c>
      <c r="I35" s="4">
        <f t="shared" si="1"/>
        <v>6.9700000000000006</v>
      </c>
      <c r="J35" s="4">
        <f t="shared" si="3"/>
        <v>7.0340000000000007</v>
      </c>
    </row>
    <row r="36" spans="1:24">
      <c r="A36">
        <v>1783</v>
      </c>
      <c r="B36">
        <v>7.68</v>
      </c>
      <c r="C36">
        <f t="shared" si="0"/>
        <v>8.4179999999999993</v>
      </c>
      <c r="D36">
        <f t="shared" si="2"/>
        <v>8.5140000000000011</v>
      </c>
      <c r="G36">
        <v>1861</v>
      </c>
      <c r="H36">
        <v>6.84</v>
      </c>
      <c r="I36" s="4">
        <f t="shared" si="1"/>
        <v>6.8840000000000003</v>
      </c>
      <c r="J36" s="4">
        <f t="shared" si="3"/>
        <v>6.9620000000000006</v>
      </c>
    </row>
    <row r="37" spans="1:24">
      <c r="A37">
        <v>1784</v>
      </c>
      <c r="B37">
        <v>7.86</v>
      </c>
      <c r="C37">
        <f t="shared" si="0"/>
        <v>8.1939999999999991</v>
      </c>
      <c r="D37">
        <f t="shared" si="2"/>
        <v>8.423</v>
      </c>
      <c r="G37">
        <v>1862</v>
      </c>
      <c r="H37">
        <v>6.04</v>
      </c>
      <c r="I37" s="4">
        <f t="shared" si="1"/>
        <v>6.5680000000000005</v>
      </c>
      <c r="J37" s="4">
        <f t="shared" si="3"/>
        <v>6.8760000000000003</v>
      </c>
      <c r="L37" s="1" t="s">
        <v>18</v>
      </c>
      <c r="M37" s="1"/>
      <c r="N37" s="1"/>
      <c r="O37" s="1"/>
    </row>
    <row r="38" spans="1:24">
      <c r="A38">
        <v>1785</v>
      </c>
      <c r="B38">
        <v>7.36</v>
      </c>
      <c r="C38">
        <f t="shared" si="0"/>
        <v>7.7799999999999994</v>
      </c>
      <c r="D38">
        <f t="shared" si="2"/>
        <v>8.2409999999999997</v>
      </c>
      <c r="G38">
        <v>1863</v>
      </c>
      <c r="H38">
        <v>7.07</v>
      </c>
      <c r="I38" s="4">
        <f t="shared" si="1"/>
        <v>6.669999999999999</v>
      </c>
      <c r="J38" s="4">
        <f t="shared" si="3"/>
        <v>6.8539999999999992</v>
      </c>
      <c r="L38" s="6"/>
      <c r="M38" s="6" t="s">
        <v>19</v>
      </c>
      <c r="N38" s="6" t="s">
        <v>3</v>
      </c>
      <c r="O38" s="6" t="s">
        <v>2</v>
      </c>
    </row>
    <row r="39" spans="1:24">
      <c r="A39">
        <v>1786</v>
      </c>
      <c r="B39">
        <v>8.26</v>
      </c>
      <c r="C39">
        <f t="shared" si="0"/>
        <v>7.8120000000000003</v>
      </c>
      <c r="D39">
        <f t="shared" si="2"/>
        <v>8.2370000000000001</v>
      </c>
      <c r="G39">
        <v>1864</v>
      </c>
      <c r="H39">
        <v>7.32</v>
      </c>
      <c r="I39" s="4">
        <f t="shared" si="1"/>
        <v>6.9319999999999995</v>
      </c>
      <c r="J39" s="4">
        <f t="shared" si="3"/>
        <v>6.9129999999999994</v>
      </c>
      <c r="L39" s="6" t="s">
        <v>10</v>
      </c>
      <c r="M39" s="6" t="s">
        <v>14</v>
      </c>
      <c r="N39" s="7">
        <f>MAX(D103:D263)</f>
        <v>9.543000000000001</v>
      </c>
      <c r="O39" s="7">
        <f>MAX(J25:J185)</f>
        <v>8.1980000000000004</v>
      </c>
    </row>
    <row r="40" spans="1:24">
      <c r="A40">
        <v>1787</v>
      </c>
      <c r="B40">
        <v>8.0299999999999994</v>
      </c>
      <c r="C40">
        <f t="shared" si="0"/>
        <v>7.8379999999999992</v>
      </c>
      <c r="D40">
        <f t="shared" si="2"/>
        <v>8.2140000000000004</v>
      </c>
      <c r="G40">
        <v>1865</v>
      </c>
      <c r="H40">
        <v>6.77</v>
      </c>
      <c r="I40" s="4">
        <f t="shared" si="1"/>
        <v>6.8079999999999998</v>
      </c>
      <c r="J40" s="4">
        <f t="shared" si="3"/>
        <v>6.8890000000000002</v>
      </c>
      <c r="L40" s="6" t="s">
        <v>11</v>
      </c>
      <c r="M40" s="6" t="s">
        <v>14</v>
      </c>
      <c r="N40" s="7">
        <f>MIN(D103:D263)</f>
        <v>7.9680000000000009</v>
      </c>
      <c r="O40" s="7">
        <f>MIN(J25:J185)</f>
        <v>6.7200000000000006</v>
      </c>
    </row>
    <row r="41" spans="1:24">
      <c r="A41">
        <v>1788</v>
      </c>
      <c r="B41">
        <v>8.4499999999999993</v>
      </c>
      <c r="C41">
        <f t="shared" si="0"/>
        <v>7.9919999999999991</v>
      </c>
      <c r="D41">
        <f t="shared" si="2"/>
        <v>8.2050000000000001</v>
      </c>
      <c r="G41">
        <v>1866</v>
      </c>
      <c r="H41">
        <v>7.05</v>
      </c>
      <c r="I41" s="4">
        <f t="shared" si="1"/>
        <v>6.85</v>
      </c>
      <c r="J41" s="4">
        <f t="shared" si="3"/>
        <v>6.867</v>
      </c>
      <c r="L41" s="6" t="s">
        <v>12</v>
      </c>
      <c r="M41" s="6" t="s">
        <v>14</v>
      </c>
      <c r="N41" s="7">
        <f>N39-N40</f>
        <v>1.5750000000000002</v>
      </c>
      <c r="O41" s="7">
        <f>O39-O40</f>
        <v>1.4779999999999998</v>
      </c>
    </row>
    <row r="42" spans="1:24">
      <c r="A42">
        <v>1789</v>
      </c>
      <c r="B42">
        <v>8.33</v>
      </c>
      <c r="C42">
        <f t="shared" si="0"/>
        <v>8.0859999999999985</v>
      </c>
      <c r="D42">
        <f t="shared" si="2"/>
        <v>8.1399999999999988</v>
      </c>
      <c r="G42">
        <v>1867</v>
      </c>
      <c r="H42">
        <v>6.77</v>
      </c>
      <c r="I42" s="4">
        <f t="shared" si="1"/>
        <v>6.9960000000000004</v>
      </c>
      <c r="J42" s="4">
        <f t="shared" si="3"/>
        <v>6.7819999999999991</v>
      </c>
      <c r="L42" s="6" t="s">
        <v>16</v>
      </c>
      <c r="M42" s="6" t="s">
        <v>14</v>
      </c>
      <c r="N42" s="7">
        <f>AVERAGE(D103:D263)</f>
        <v>8.4966894409937854</v>
      </c>
      <c r="O42" s="7">
        <f>AVERAGE(J25:J185)</f>
        <v>7.2993995859213294</v>
      </c>
    </row>
    <row r="43" spans="1:24">
      <c r="A43">
        <v>1790</v>
      </c>
      <c r="B43">
        <v>7.98</v>
      </c>
      <c r="C43">
        <f t="shared" si="0"/>
        <v>8.2099999999999991</v>
      </c>
      <c r="D43">
        <f t="shared" si="2"/>
        <v>7.9950000000000001</v>
      </c>
      <c r="G43">
        <v>1868</v>
      </c>
      <c r="H43">
        <v>6.9</v>
      </c>
      <c r="I43" s="4">
        <f t="shared" si="1"/>
        <v>6.9620000000000006</v>
      </c>
      <c r="J43" s="4">
        <f t="shared" si="3"/>
        <v>6.8159999999999998</v>
      </c>
    </row>
    <row r="44" spans="1:24">
      <c r="A44">
        <v>1791</v>
      </c>
      <c r="B44">
        <v>8.23</v>
      </c>
      <c r="C44">
        <f t="shared" si="0"/>
        <v>8.2039999999999988</v>
      </c>
      <c r="D44">
        <f t="shared" si="2"/>
        <v>8.0080000000000009</v>
      </c>
      <c r="G44">
        <v>1869</v>
      </c>
      <c r="H44">
        <v>8.09</v>
      </c>
      <c r="I44" s="4">
        <f t="shared" si="1"/>
        <v>7.1159999999999997</v>
      </c>
      <c r="J44" s="4">
        <f t="shared" si="3"/>
        <v>7.0239999999999982</v>
      </c>
    </row>
    <row r="45" spans="1:24">
      <c r="A45">
        <v>1792</v>
      </c>
      <c r="B45">
        <v>8.09</v>
      </c>
      <c r="C45">
        <f t="shared" si="0"/>
        <v>8.2159999999999993</v>
      </c>
      <c r="D45">
        <f t="shared" si="2"/>
        <v>8.027000000000001</v>
      </c>
      <c r="G45">
        <v>1870</v>
      </c>
      <c r="H45">
        <v>7.6</v>
      </c>
      <c r="I45" s="4">
        <f t="shared" si="1"/>
        <v>7.2819999999999991</v>
      </c>
      <c r="J45" s="4">
        <f t="shared" si="3"/>
        <v>7.044999999999999</v>
      </c>
      <c r="L45" t="s">
        <v>17</v>
      </c>
      <c r="M45">
        <v>1840</v>
      </c>
    </row>
    <row r="46" spans="1:24">
      <c r="A46">
        <v>1793</v>
      </c>
      <c r="B46">
        <v>8.23</v>
      </c>
      <c r="C46">
        <f t="shared" si="0"/>
        <v>8.1720000000000006</v>
      </c>
      <c r="D46">
        <f t="shared" si="2"/>
        <v>8.0820000000000007</v>
      </c>
      <c r="G46">
        <v>1871</v>
      </c>
      <c r="H46">
        <v>7.67</v>
      </c>
      <c r="I46" s="4">
        <f t="shared" si="1"/>
        <v>7.4060000000000006</v>
      </c>
      <c r="J46" s="4">
        <f t="shared" si="3"/>
        <v>7.1279999999999983</v>
      </c>
    </row>
    <row r="47" spans="1:24">
      <c r="A47">
        <v>1794</v>
      </c>
      <c r="B47">
        <v>8.5299999999999994</v>
      </c>
      <c r="C47">
        <f t="shared" si="0"/>
        <v>8.2119999999999997</v>
      </c>
      <c r="D47">
        <f t="shared" si="2"/>
        <v>8.1490000000000009</v>
      </c>
      <c r="G47">
        <v>1872</v>
      </c>
      <c r="H47">
        <v>7.22</v>
      </c>
      <c r="I47" s="4">
        <f t="shared" si="1"/>
        <v>7.4959999999999996</v>
      </c>
      <c r="J47" s="4">
        <f t="shared" si="3"/>
        <v>7.2459999999999996</v>
      </c>
    </row>
    <row r="48" spans="1:24">
      <c r="A48">
        <v>1795</v>
      </c>
      <c r="B48">
        <v>8.35</v>
      </c>
      <c r="C48">
        <f t="shared" si="0"/>
        <v>8.2859999999999996</v>
      </c>
      <c r="D48">
        <f t="shared" si="2"/>
        <v>8.2480000000000011</v>
      </c>
      <c r="G48">
        <v>1873</v>
      </c>
      <c r="H48">
        <v>7.32</v>
      </c>
      <c r="I48" s="4">
        <f t="shared" si="1"/>
        <v>7.58</v>
      </c>
      <c r="J48" s="4">
        <f t="shared" si="3"/>
        <v>7.2710000000000008</v>
      </c>
    </row>
    <row r="49" spans="1:15">
      <c r="A49">
        <v>1796</v>
      </c>
      <c r="B49">
        <v>8.27</v>
      </c>
      <c r="C49">
        <f t="shared" si="0"/>
        <v>8.2940000000000005</v>
      </c>
      <c r="D49">
        <f t="shared" si="2"/>
        <v>8.2489999999999988</v>
      </c>
      <c r="G49">
        <v>1874</v>
      </c>
      <c r="H49">
        <v>7.03</v>
      </c>
      <c r="I49" s="4">
        <f t="shared" si="1"/>
        <v>7.3679999999999994</v>
      </c>
      <c r="J49" s="4">
        <f t="shared" si="3"/>
        <v>7.242</v>
      </c>
      <c r="L49" t="s">
        <v>13</v>
      </c>
      <c r="M49" t="s">
        <v>15</v>
      </c>
      <c r="N49" s="5">
        <f>2010-1850</f>
        <v>160</v>
      </c>
      <c r="O49" s="5">
        <f>2010-1850</f>
        <v>160</v>
      </c>
    </row>
    <row r="50" spans="1:15">
      <c r="A50">
        <v>1797</v>
      </c>
      <c r="B50">
        <v>8.51</v>
      </c>
      <c r="C50">
        <f t="shared" si="0"/>
        <v>8.3779999999999983</v>
      </c>
      <c r="D50">
        <f t="shared" si="2"/>
        <v>8.2970000000000006</v>
      </c>
      <c r="G50">
        <v>1875</v>
      </c>
      <c r="H50">
        <v>6.36</v>
      </c>
      <c r="I50" s="4">
        <f t="shared" si="1"/>
        <v>7.12</v>
      </c>
      <c r="J50" s="4">
        <f t="shared" si="3"/>
        <v>7.2009999999999987</v>
      </c>
    </row>
    <row r="51" spans="1:15">
      <c r="A51">
        <v>1798</v>
      </c>
      <c r="B51">
        <v>8.67</v>
      </c>
      <c r="C51">
        <f t="shared" si="0"/>
        <v>8.4659999999999993</v>
      </c>
      <c r="D51">
        <f t="shared" si="2"/>
        <v>8.3190000000000008</v>
      </c>
      <c r="G51">
        <v>1876</v>
      </c>
      <c r="H51">
        <v>6.69</v>
      </c>
      <c r="I51" s="4">
        <f t="shared" si="1"/>
        <v>6.9239999999999995</v>
      </c>
      <c r="J51" s="4">
        <f t="shared" si="3"/>
        <v>7.1650000000000009</v>
      </c>
    </row>
    <row r="52" spans="1:15">
      <c r="A52">
        <v>1799</v>
      </c>
      <c r="B52">
        <v>8.51</v>
      </c>
      <c r="C52">
        <f t="shared" si="0"/>
        <v>8.4619999999999997</v>
      </c>
      <c r="D52">
        <f t="shared" si="2"/>
        <v>8.3370000000000015</v>
      </c>
      <c r="G52">
        <v>1877</v>
      </c>
      <c r="H52">
        <v>7.96</v>
      </c>
      <c r="I52" s="4">
        <f t="shared" si="1"/>
        <v>7.0720000000000001</v>
      </c>
      <c r="J52" s="4">
        <f t="shared" si="3"/>
        <v>7.2839999999999989</v>
      </c>
    </row>
    <row r="53" spans="1:15">
      <c r="A53">
        <v>1800</v>
      </c>
      <c r="B53">
        <v>8.48</v>
      </c>
      <c r="C53">
        <f t="shared" si="0"/>
        <v>8.4879999999999995</v>
      </c>
      <c r="D53">
        <f t="shared" si="2"/>
        <v>8.3870000000000005</v>
      </c>
      <c r="G53">
        <v>1878</v>
      </c>
      <c r="H53">
        <v>7.93</v>
      </c>
      <c r="I53" s="4">
        <f t="shared" si="1"/>
        <v>7.194</v>
      </c>
      <c r="J53" s="4">
        <f t="shared" si="3"/>
        <v>7.3870000000000005</v>
      </c>
    </row>
    <row r="54" spans="1:15">
      <c r="A54">
        <v>1801</v>
      </c>
      <c r="B54">
        <v>8.59</v>
      </c>
      <c r="C54">
        <f t="shared" si="0"/>
        <v>8.5520000000000014</v>
      </c>
      <c r="D54">
        <f t="shared" si="2"/>
        <v>8.423</v>
      </c>
      <c r="G54">
        <v>1879</v>
      </c>
      <c r="H54">
        <v>6.52</v>
      </c>
      <c r="I54" s="4">
        <f t="shared" si="1"/>
        <v>7.0920000000000005</v>
      </c>
      <c r="J54" s="4">
        <f t="shared" si="3"/>
        <v>7.2299999999999995</v>
      </c>
    </row>
    <row r="55" spans="1:15">
      <c r="A55">
        <v>1802</v>
      </c>
      <c r="B55">
        <v>8.58</v>
      </c>
      <c r="C55">
        <f t="shared" si="0"/>
        <v>8.5659999999999989</v>
      </c>
      <c r="D55">
        <f t="shared" si="2"/>
        <v>8.4719999999999995</v>
      </c>
      <c r="G55">
        <v>1880</v>
      </c>
      <c r="H55">
        <v>5.73</v>
      </c>
      <c r="I55" s="4">
        <f t="shared" si="1"/>
        <v>6.9659999999999993</v>
      </c>
      <c r="J55" s="4">
        <f t="shared" si="3"/>
        <v>7.043000000000001</v>
      </c>
    </row>
    <row r="56" spans="1:15">
      <c r="A56">
        <v>1803</v>
      </c>
      <c r="B56">
        <v>8.5</v>
      </c>
      <c r="C56">
        <f t="shared" si="0"/>
        <v>8.532</v>
      </c>
      <c r="D56">
        <f t="shared" si="2"/>
        <v>8.4989999999999988</v>
      </c>
      <c r="G56">
        <v>1881</v>
      </c>
      <c r="H56">
        <v>6.62</v>
      </c>
      <c r="I56" s="4">
        <f t="shared" si="1"/>
        <v>6.952</v>
      </c>
      <c r="J56" s="4">
        <f t="shared" si="3"/>
        <v>6.9380000000000006</v>
      </c>
    </row>
    <row r="57" spans="1:15">
      <c r="A57">
        <v>1804</v>
      </c>
      <c r="B57">
        <v>8.84</v>
      </c>
      <c r="C57">
        <f t="shared" si="0"/>
        <v>8.597999999999999</v>
      </c>
      <c r="D57">
        <f t="shared" si="2"/>
        <v>8.5299999999999994</v>
      </c>
      <c r="G57">
        <v>1882</v>
      </c>
      <c r="H57">
        <v>6.7</v>
      </c>
      <c r="I57" s="4">
        <f t="shared" si="1"/>
        <v>6.7</v>
      </c>
      <c r="J57" s="4">
        <f t="shared" si="3"/>
        <v>6.8860000000000001</v>
      </c>
    </row>
    <row r="58" spans="1:15">
      <c r="A58">
        <v>1805</v>
      </c>
      <c r="B58">
        <v>8.56</v>
      </c>
      <c r="C58">
        <f t="shared" si="0"/>
        <v>8.6140000000000008</v>
      </c>
      <c r="D58">
        <f t="shared" si="2"/>
        <v>8.5510000000000002</v>
      </c>
      <c r="G58">
        <v>1883</v>
      </c>
      <c r="H58">
        <v>6.76</v>
      </c>
      <c r="I58" s="4">
        <f t="shared" si="1"/>
        <v>6.4659999999999993</v>
      </c>
      <c r="J58" s="4">
        <f t="shared" si="3"/>
        <v>6.83</v>
      </c>
    </row>
    <row r="59" spans="1:15">
      <c r="A59">
        <v>1806</v>
      </c>
      <c r="B59">
        <v>8.43</v>
      </c>
      <c r="C59">
        <f t="shared" si="0"/>
        <v>8.581999999999999</v>
      </c>
      <c r="D59">
        <f t="shared" si="2"/>
        <v>8.5670000000000019</v>
      </c>
      <c r="G59">
        <v>1884</v>
      </c>
      <c r="H59">
        <v>6.59</v>
      </c>
      <c r="I59" s="4">
        <f t="shared" si="1"/>
        <v>6.4800000000000013</v>
      </c>
      <c r="J59" s="4">
        <f t="shared" si="3"/>
        <v>6.7859999999999996</v>
      </c>
    </row>
    <row r="60" spans="1:15">
      <c r="A60">
        <v>1807</v>
      </c>
      <c r="B60">
        <v>8.2799999999999994</v>
      </c>
      <c r="C60">
        <f t="shared" si="0"/>
        <v>8.5220000000000002</v>
      </c>
      <c r="D60">
        <f t="shared" si="2"/>
        <v>8.5440000000000005</v>
      </c>
      <c r="G60">
        <v>1885</v>
      </c>
      <c r="H60">
        <v>8.3800000000000008</v>
      </c>
      <c r="I60" s="4">
        <f t="shared" si="1"/>
        <v>7.01</v>
      </c>
      <c r="J60" s="4">
        <f t="shared" si="3"/>
        <v>6.9879999999999995</v>
      </c>
    </row>
    <row r="61" spans="1:15">
      <c r="A61">
        <v>1808</v>
      </c>
      <c r="B61">
        <v>7.63</v>
      </c>
      <c r="C61">
        <f t="shared" si="0"/>
        <v>8.3480000000000008</v>
      </c>
      <c r="D61">
        <f t="shared" si="2"/>
        <v>8.4400000000000013</v>
      </c>
      <c r="G61">
        <v>1886</v>
      </c>
      <c r="H61">
        <v>7.52</v>
      </c>
      <c r="I61" s="4">
        <f t="shared" si="1"/>
        <v>7.19</v>
      </c>
      <c r="J61" s="4">
        <f t="shared" si="3"/>
        <v>7.0710000000000006</v>
      </c>
    </row>
    <row r="62" spans="1:15">
      <c r="A62">
        <v>1809</v>
      </c>
      <c r="B62">
        <v>7.08</v>
      </c>
      <c r="C62">
        <f t="shared" si="0"/>
        <v>7.9960000000000004</v>
      </c>
      <c r="D62">
        <f t="shared" si="2"/>
        <v>8.2969999999999988</v>
      </c>
      <c r="G62">
        <v>1887</v>
      </c>
      <c r="H62">
        <v>6.32</v>
      </c>
      <c r="I62" s="4">
        <f t="shared" si="1"/>
        <v>7.1139999999999999</v>
      </c>
      <c r="J62" s="4">
        <f t="shared" si="3"/>
        <v>6.9069999999999991</v>
      </c>
    </row>
    <row r="63" spans="1:15">
      <c r="A63">
        <v>1810</v>
      </c>
      <c r="B63">
        <v>6.92</v>
      </c>
      <c r="C63">
        <f t="shared" si="0"/>
        <v>7.668000000000001</v>
      </c>
      <c r="D63">
        <f t="shared" si="2"/>
        <v>8.1410000000000018</v>
      </c>
      <c r="G63">
        <v>1888</v>
      </c>
      <c r="H63">
        <v>7.47</v>
      </c>
      <c r="I63" s="4">
        <f t="shared" si="1"/>
        <v>7.2560000000000002</v>
      </c>
      <c r="J63" s="4">
        <f t="shared" si="3"/>
        <v>6.8610000000000015</v>
      </c>
    </row>
    <row r="64" spans="1:15">
      <c r="A64">
        <v>1811</v>
      </c>
      <c r="B64">
        <v>6.86</v>
      </c>
      <c r="C64">
        <f t="shared" si="0"/>
        <v>7.354000000000001</v>
      </c>
      <c r="D64">
        <f t="shared" si="2"/>
        <v>7.9680000000000009</v>
      </c>
      <c r="G64">
        <v>1889</v>
      </c>
      <c r="H64">
        <v>7.75</v>
      </c>
      <c r="I64" s="4">
        <f t="shared" si="1"/>
        <v>7.4879999999999995</v>
      </c>
      <c r="J64" s="4">
        <f t="shared" si="3"/>
        <v>6.984</v>
      </c>
    </row>
    <row r="65" spans="1:10">
      <c r="A65">
        <v>1812</v>
      </c>
      <c r="B65">
        <v>7.05</v>
      </c>
      <c r="C65">
        <f t="shared" si="0"/>
        <v>7.1079999999999997</v>
      </c>
      <c r="D65">
        <f t="shared" si="2"/>
        <v>7.8149999999999995</v>
      </c>
      <c r="G65">
        <v>1890</v>
      </c>
      <c r="H65">
        <v>6.69</v>
      </c>
      <c r="I65" s="4">
        <f t="shared" si="1"/>
        <v>7.15</v>
      </c>
      <c r="J65" s="4">
        <f t="shared" si="3"/>
        <v>7.0799999999999983</v>
      </c>
    </row>
    <row r="66" spans="1:10">
      <c r="A66">
        <v>1813</v>
      </c>
      <c r="B66">
        <v>7.74</v>
      </c>
      <c r="C66">
        <f t="shared" si="0"/>
        <v>7.13</v>
      </c>
      <c r="D66">
        <f t="shared" si="2"/>
        <v>7.7389999999999999</v>
      </c>
      <c r="G66">
        <v>1891</v>
      </c>
      <c r="H66">
        <v>7.24</v>
      </c>
      <c r="I66" s="4">
        <f t="shared" si="1"/>
        <v>7.0939999999999994</v>
      </c>
      <c r="J66" s="4">
        <f t="shared" si="3"/>
        <v>7.1420000000000003</v>
      </c>
    </row>
    <row r="67" spans="1:10">
      <c r="A67">
        <v>1814</v>
      </c>
      <c r="B67">
        <v>7.59</v>
      </c>
      <c r="C67">
        <f t="shared" si="0"/>
        <v>7.2319999999999993</v>
      </c>
      <c r="D67">
        <f t="shared" si="2"/>
        <v>7.6139999999999999</v>
      </c>
      <c r="G67">
        <v>1892</v>
      </c>
      <c r="H67">
        <v>7.25</v>
      </c>
      <c r="I67" s="4">
        <f t="shared" si="1"/>
        <v>7.2799999999999994</v>
      </c>
      <c r="J67" s="4">
        <f t="shared" si="3"/>
        <v>7.1970000000000001</v>
      </c>
    </row>
    <row r="68" spans="1:10">
      <c r="A68">
        <v>1815</v>
      </c>
      <c r="B68">
        <v>7.24</v>
      </c>
      <c r="C68">
        <f t="shared" si="0"/>
        <v>7.2959999999999994</v>
      </c>
      <c r="D68">
        <f t="shared" si="2"/>
        <v>7.4819999999999993</v>
      </c>
      <c r="G68">
        <v>1893</v>
      </c>
      <c r="H68">
        <v>5.94</v>
      </c>
      <c r="I68" s="4">
        <f t="shared" si="1"/>
        <v>6.9739999999999993</v>
      </c>
      <c r="J68" s="4">
        <f t="shared" si="3"/>
        <v>7.1150000000000002</v>
      </c>
    </row>
    <row r="69" spans="1:10">
      <c r="A69">
        <v>1816</v>
      </c>
      <c r="B69">
        <v>6.94</v>
      </c>
      <c r="C69">
        <f t="shared" si="0"/>
        <v>7.3119999999999994</v>
      </c>
      <c r="D69">
        <f t="shared" si="2"/>
        <v>7.3330000000000002</v>
      </c>
      <c r="G69">
        <v>1894</v>
      </c>
      <c r="H69">
        <v>6.62</v>
      </c>
      <c r="I69" s="4">
        <f t="shared" si="1"/>
        <v>6.7480000000000002</v>
      </c>
      <c r="J69" s="4">
        <f t="shared" si="3"/>
        <v>7.1180000000000003</v>
      </c>
    </row>
    <row r="70" spans="1:10">
      <c r="A70">
        <v>1817</v>
      </c>
      <c r="B70">
        <v>6.98</v>
      </c>
      <c r="C70">
        <f t="shared" si="0"/>
        <v>7.298</v>
      </c>
      <c r="D70">
        <f t="shared" si="2"/>
        <v>7.2030000000000012</v>
      </c>
      <c r="G70">
        <v>1895</v>
      </c>
      <c r="H70">
        <v>7.13</v>
      </c>
      <c r="I70" s="4">
        <f t="shared" si="1"/>
        <v>6.8360000000000003</v>
      </c>
      <c r="J70" s="4">
        <f t="shared" si="3"/>
        <v>6.9929999999999994</v>
      </c>
    </row>
    <row r="71" spans="1:10">
      <c r="A71">
        <v>1818</v>
      </c>
      <c r="B71">
        <v>7.83</v>
      </c>
      <c r="C71">
        <f t="shared" si="0"/>
        <v>7.3159999999999998</v>
      </c>
      <c r="D71">
        <f t="shared" si="2"/>
        <v>7.222999999999999</v>
      </c>
      <c r="G71">
        <v>1896</v>
      </c>
      <c r="H71">
        <v>6.88</v>
      </c>
      <c r="I71" s="4">
        <f t="shared" si="1"/>
        <v>6.7640000000000002</v>
      </c>
      <c r="J71" s="4">
        <f t="shared" si="3"/>
        <v>6.9289999999999994</v>
      </c>
    </row>
    <row r="72" spans="1:10">
      <c r="A72">
        <v>1819</v>
      </c>
      <c r="B72">
        <v>7.37</v>
      </c>
      <c r="C72">
        <f t="shared" ref="C72:C135" si="4">AVERAGE(B68:B72)</f>
        <v>7.2720000000000002</v>
      </c>
      <c r="D72">
        <f t="shared" si="2"/>
        <v>7.2519999999999998</v>
      </c>
      <c r="G72">
        <v>1897</v>
      </c>
      <c r="H72">
        <v>7.15</v>
      </c>
      <c r="I72" s="4">
        <f t="shared" ref="I72:I135" si="5">AVERAGE(H68:H72)</f>
        <v>6.7439999999999998</v>
      </c>
      <c r="J72" s="4">
        <f t="shared" si="3"/>
        <v>7.0120000000000005</v>
      </c>
    </row>
    <row r="73" spans="1:10">
      <c r="A73">
        <v>1820</v>
      </c>
      <c r="B73">
        <v>7.62</v>
      </c>
      <c r="C73">
        <f t="shared" si="4"/>
        <v>7.3480000000000008</v>
      </c>
      <c r="D73">
        <f t="shared" si="2"/>
        <v>7.3220000000000001</v>
      </c>
      <c r="G73">
        <v>1898</v>
      </c>
      <c r="H73">
        <v>7.41</v>
      </c>
      <c r="I73" s="4">
        <f t="shared" si="5"/>
        <v>7.0379999999999994</v>
      </c>
      <c r="J73" s="4">
        <f t="shared" si="3"/>
        <v>7.0060000000000002</v>
      </c>
    </row>
    <row r="74" spans="1:10">
      <c r="A74">
        <v>1821</v>
      </c>
      <c r="B74">
        <v>8.09</v>
      </c>
      <c r="C74">
        <f t="shared" si="4"/>
        <v>7.5780000000000003</v>
      </c>
      <c r="D74">
        <f t="shared" si="2"/>
        <v>7.4449999999999985</v>
      </c>
      <c r="G74">
        <v>1899</v>
      </c>
      <c r="H74">
        <v>6.91</v>
      </c>
      <c r="I74" s="4">
        <f t="shared" si="5"/>
        <v>7.096000000000001</v>
      </c>
      <c r="J74" s="4">
        <f t="shared" si="3"/>
        <v>6.9219999999999997</v>
      </c>
    </row>
    <row r="75" spans="1:10">
      <c r="A75">
        <v>1822</v>
      </c>
      <c r="B75">
        <v>8.19</v>
      </c>
      <c r="C75">
        <f t="shared" si="4"/>
        <v>7.82</v>
      </c>
      <c r="D75">
        <f t="shared" si="2"/>
        <v>7.5589999999999993</v>
      </c>
      <c r="G75">
        <v>1900</v>
      </c>
      <c r="H75">
        <v>7.6</v>
      </c>
      <c r="I75" s="4">
        <f t="shared" si="5"/>
        <v>7.19</v>
      </c>
      <c r="J75" s="4">
        <f t="shared" si="3"/>
        <v>7.0129999999999999</v>
      </c>
    </row>
    <row r="76" spans="1:10">
      <c r="A76">
        <v>1823</v>
      </c>
      <c r="B76">
        <v>7.72</v>
      </c>
      <c r="C76">
        <f t="shared" si="4"/>
        <v>7.7979999999999992</v>
      </c>
      <c r="D76">
        <f t="shared" si="2"/>
        <v>7.5569999999999995</v>
      </c>
      <c r="G76">
        <v>1901</v>
      </c>
      <c r="H76">
        <v>7.12</v>
      </c>
      <c r="I76" s="4">
        <f t="shared" si="5"/>
        <v>7.2379999999999995</v>
      </c>
      <c r="J76" s="4">
        <f t="shared" si="3"/>
        <v>7.0009999999999994</v>
      </c>
    </row>
    <row r="77" spans="1:10">
      <c r="A77">
        <v>1824</v>
      </c>
      <c r="B77">
        <v>8.5500000000000007</v>
      </c>
      <c r="C77">
        <f t="shared" si="4"/>
        <v>8.0340000000000007</v>
      </c>
      <c r="D77">
        <f t="shared" ref="D77:D140" si="6">AVERAGE(B68:B77)</f>
        <v>7.6529999999999987</v>
      </c>
      <c r="G77">
        <v>1902</v>
      </c>
      <c r="H77">
        <v>7.05</v>
      </c>
      <c r="I77" s="4">
        <f t="shared" si="5"/>
        <v>7.2180000000000009</v>
      </c>
      <c r="J77" s="4">
        <f t="shared" ref="J77:J140" si="7">AVERAGE(H68:H77)</f>
        <v>6.980999999999999</v>
      </c>
    </row>
    <row r="78" spans="1:10">
      <c r="A78">
        <v>1825</v>
      </c>
      <c r="B78">
        <v>8.39</v>
      </c>
      <c r="C78">
        <f t="shared" si="4"/>
        <v>8.1879999999999988</v>
      </c>
      <c r="D78">
        <f t="shared" si="6"/>
        <v>7.7679999999999989</v>
      </c>
      <c r="G78">
        <v>1903</v>
      </c>
      <c r="H78">
        <v>6.75</v>
      </c>
      <c r="I78" s="4">
        <f t="shared" si="5"/>
        <v>7.0860000000000003</v>
      </c>
      <c r="J78" s="4">
        <f t="shared" si="7"/>
        <v>7.0619999999999994</v>
      </c>
    </row>
    <row r="79" spans="1:10">
      <c r="A79">
        <v>1826</v>
      </c>
      <c r="B79">
        <v>8.36</v>
      </c>
      <c r="C79">
        <f t="shared" si="4"/>
        <v>8.2420000000000009</v>
      </c>
      <c r="D79">
        <f t="shared" si="6"/>
        <v>7.9099999999999993</v>
      </c>
      <c r="G79">
        <v>1904</v>
      </c>
      <c r="H79">
        <v>7.37</v>
      </c>
      <c r="I79" s="4">
        <f t="shared" si="5"/>
        <v>7.1779999999999999</v>
      </c>
      <c r="J79" s="4">
        <f t="shared" si="7"/>
        <v>7.1370000000000005</v>
      </c>
    </row>
    <row r="80" spans="1:10">
      <c r="A80">
        <v>1827</v>
      </c>
      <c r="B80">
        <v>8.81</v>
      </c>
      <c r="C80">
        <f t="shared" si="4"/>
        <v>8.3659999999999997</v>
      </c>
      <c r="D80">
        <f t="shared" si="6"/>
        <v>8.093</v>
      </c>
      <c r="G80">
        <v>1905</v>
      </c>
      <c r="H80">
        <v>7.39</v>
      </c>
      <c r="I80" s="4">
        <f t="shared" si="5"/>
        <v>7.1360000000000001</v>
      </c>
      <c r="J80" s="4">
        <f t="shared" si="7"/>
        <v>7.1629999999999994</v>
      </c>
    </row>
    <row r="81" spans="1:10">
      <c r="A81">
        <v>1828</v>
      </c>
      <c r="B81">
        <v>8.17</v>
      </c>
      <c r="C81">
        <f t="shared" si="4"/>
        <v>8.4559999999999995</v>
      </c>
      <c r="D81">
        <f t="shared" si="6"/>
        <v>8.1269999999999989</v>
      </c>
      <c r="G81">
        <v>1906</v>
      </c>
      <c r="H81">
        <v>7.83</v>
      </c>
      <c r="I81" s="4">
        <f t="shared" si="5"/>
        <v>7.2780000000000005</v>
      </c>
      <c r="J81" s="4">
        <f t="shared" si="7"/>
        <v>7.2579999999999982</v>
      </c>
    </row>
    <row r="82" spans="1:10">
      <c r="A82">
        <v>1829</v>
      </c>
      <c r="B82">
        <v>7.94</v>
      </c>
      <c r="C82">
        <f t="shared" si="4"/>
        <v>8.3339999999999996</v>
      </c>
      <c r="D82">
        <f t="shared" si="6"/>
        <v>8.1840000000000011</v>
      </c>
      <c r="G82">
        <v>1907</v>
      </c>
      <c r="H82">
        <v>6.85</v>
      </c>
      <c r="I82" s="4">
        <f t="shared" si="5"/>
        <v>7.2380000000000013</v>
      </c>
      <c r="J82" s="4">
        <f t="shared" si="7"/>
        <v>7.2279999999999998</v>
      </c>
    </row>
    <row r="83" spans="1:10">
      <c r="A83">
        <v>1830</v>
      </c>
      <c r="B83">
        <v>8.52</v>
      </c>
      <c r="C83">
        <f t="shared" si="4"/>
        <v>8.36</v>
      </c>
      <c r="D83">
        <f t="shared" si="6"/>
        <v>8.2739999999999991</v>
      </c>
      <c r="G83">
        <v>1908</v>
      </c>
      <c r="H83">
        <v>7.19</v>
      </c>
      <c r="I83" s="4">
        <f t="shared" si="5"/>
        <v>7.3259999999999987</v>
      </c>
      <c r="J83" s="4">
        <f t="shared" si="7"/>
        <v>7.2059999999999986</v>
      </c>
    </row>
    <row r="84" spans="1:10">
      <c r="A84">
        <v>1831</v>
      </c>
      <c r="B84">
        <v>7.64</v>
      </c>
      <c r="C84">
        <f t="shared" si="4"/>
        <v>8.2159999999999993</v>
      </c>
      <c r="D84">
        <f t="shared" si="6"/>
        <v>8.229000000000001</v>
      </c>
      <c r="G84">
        <v>1909</v>
      </c>
      <c r="H84">
        <v>6.24</v>
      </c>
      <c r="I84" s="4">
        <f t="shared" si="5"/>
        <v>7.1</v>
      </c>
      <c r="J84" s="4">
        <f t="shared" si="7"/>
        <v>7.1390000000000002</v>
      </c>
    </row>
    <row r="85" spans="1:10">
      <c r="A85">
        <v>1832</v>
      </c>
      <c r="B85">
        <v>7.45</v>
      </c>
      <c r="C85">
        <f t="shared" si="4"/>
        <v>7.944</v>
      </c>
      <c r="D85">
        <f t="shared" si="6"/>
        <v>8.1549999999999994</v>
      </c>
      <c r="G85">
        <v>1910</v>
      </c>
      <c r="H85">
        <v>7.05</v>
      </c>
      <c r="I85" s="4">
        <f t="shared" si="5"/>
        <v>7.0319999999999991</v>
      </c>
      <c r="J85" s="4">
        <f t="shared" si="7"/>
        <v>7.0840000000000005</v>
      </c>
    </row>
    <row r="86" spans="1:10">
      <c r="A86">
        <v>1833</v>
      </c>
      <c r="B86">
        <v>8.01</v>
      </c>
      <c r="C86">
        <f t="shared" si="4"/>
        <v>7.9120000000000008</v>
      </c>
      <c r="D86">
        <f t="shared" si="6"/>
        <v>8.1840000000000011</v>
      </c>
      <c r="G86">
        <v>1911</v>
      </c>
      <c r="H86">
        <v>6.31</v>
      </c>
      <c r="I86" s="4">
        <f t="shared" si="5"/>
        <v>6.7279999999999998</v>
      </c>
      <c r="J86" s="4">
        <f t="shared" si="7"/>
        <v>7.0030000000000001</v>
      </c>
    </row>
    <row r="87" spans="1:10">
      <c r="A87">
        <v>1834</v>
      </c>
      <c r="B87">
        <v>8.15</v>
      </c>
      <c r="C87">
        <f t="shared" si="4"/>
        <v>7.9539999999999988</v>
      </c>
      <c r="D87">
        <f t="shared" si="6"/>
        <v>8.1440000000000019</v>
      </c>
      <c r="G87">
        <v>1912</v>
      </c>
      <c r="H87">
        <v>7.19</v>
      </c>
      <c r="I87" s="4">
        <f t="shared" si="5"/>
        <v>6.7959999999999994</v>
      </c>
      <c r="J87" s="4">
        <f t="shared" si="7"/>
        <v>7.0170000000000003</v>
      </c>
    </row>
    <row r="88" spans="1:10">
      <c r="A88">
        <v>1835</v>
      </c>
      <c r="B88">
        <v>7.39</v>
      </c>
      <c r="C88">
        <f t="shared" si="4"/>
        <v>7.7279999999999998</v>
      </c>
      <c r="D88">
        <f t="shared" si="6"/>
        <v>8.0440000000000005</v>
      </c>
      <c r="G88">
        <v>1913</v>
      </c>
      <c r="H88">
        <v>6.58</v>
      </c>
      <c r="I88" s="4">
        <f t="shared" si="5"/>
        <v>6.6739999999999995</v>
      </c>
      <c r="J88" s="4">
        <f t="shared" si="7"/>
        <v>7</v>
      </c>
    </row>
    <row r="89" spans="1:10">
      <c r="A89">
        <v>1836</v>
      </c>
      <c r="B89">
        <v>7.7</v>
      </c>
      <c r="C89">
        <f t="shared" si="4"/>
        <v>7.74</v>
      </c>
      <c r="D89">
        <f t="shared" si="6"/>
        <v>7.9779999999999998</v>
      </c>
      <c r="G89">
        <v>1914</v>
      </c>
      <c r="H89">
        <v>7.56</v>
      </c>
      <c r="I89" s="4">
        <f t="shared" si="5"/>
        <v>6.9380000000000006</v>
      </c>
      <c r="J89" s="4">
        <f t="shared" si="7"/>
        <v>7.0190000000000001</v>
      </c>
    </row>
    <row r="90" spans="1:10">
      <c r="A90">
        <v>1837</v>
      </c>
      <c r="B90">
        <v>7.38</v>
      </c>
      <c r="C90">
        <f t="shared" si="4"/>
        <v>7.7260000000000009</v>
      </c>
      <c r="D90">
        <f t="shared" si="6"/>
        <v>7.8349999999999991</v>
      </c>
      <c r="G90">
        <v>1915</v>
      </c>
      <c r="H90">
        <v>8.09</v>
      </c>
      <c r="I90" s="4">
        <f t="shared" si="5"/>
        <v>7.145999999999999</v>
      </c>
      <c r="J90" s="4">
        <f t="shared" si="7"/>
        <v>7.0890000000000004</v>
      </c>
    </row>
    <row r="91" spans="1:10">
      <c r="A91">
        <v>1838</v>
      </c>
      <c r="B91">
        <v>7.51</v>
      </c>
      <c r="C91">
        <f t="shared" si="4"/>
        <v>7.6259999999999994</v>
      </c>
      <c r="D91">
        <f t="shared" si="6"/>
        <v>7.769000000000001</v>
      </c>
      <c r="G91">
        <v>1916</v>
      </c>
      <c r="H91">
        <v>5.8</v>
      </c>
      <c r="I91" s="4">
        <f t="shared" si="5"/>
        <v>7.0439999999999996</v>
      </c>
      <c r="J91" s="4">
        <f t="shared" si="7"/>
        <v>6.8860000000000001</v>
      </c>
    </row>
    <row r="92" spans="1:10">
      <c r="A92">
        <v>1839</v>
      </c>
      <c r="B92">
        <v>7.63</v>
      </c>
      <c r="C92">
        <f t="shared" si="4"/>
        <v>7.5220000000000002</v>
      </c>
      <c r="D92">
        <f t="shared" si="6"/>
        <v>7.7379999999999995</v>
      </c>
      <c r="G92">
        <v>1917</v>
      </c>
      <c r="H92">
        <v>6.68</v>
      </c>
      <c r="I92" s="4">
        <f t="shared" si="5"/>
        <v>6.9420000000000002</v>
      </c>
      <c r="J92" s="4">
        <f t="shared" si="7"/>
        <v>6.8689999999999998</v>
      </c>
    </row>
    <row r="93" spans="1:10">
      <c r="A93">
        <v>1840</v>
      </c>
      <c r="B93">
        <v>7.8</v>
      </c>
      <c r="C93">
        <f t="shared" si="4"/>
        <v>7.6039999999999992</v>
      </c>
      <c r="D93">
        <f t="shared" si="6"/>
        <v>7.6659999999999995</v>
      </c>
      <c r="G93">
        <v>1918</v>
      </c>
      <c r="H93">
        <v>7.47</v>
      </c>
      <c r="I93" s="4">
        <f t="shared" si="5"/>
        <v>7.12</v>
      </c>
      <c r="J93" s="4">
        <f t="shared" si="7"/>
        <v>6.8970000000000002</v>
      </c>
    </row>
    <row r="94" spans="1:10">
      <c r="A94">
        <v>1841</v>
      </c>
      <c r="B94">
        <v>7.69</v>
      </c>
      <c r="C94">
        <f t="shared" si="4"/>
        <v>7.6019999999999994</v>
      </c>
      <c r="D94">
        <f t="shared" si="6"/>
        <v>7.6710000000000012</v>
      </c>
      <c r="G94">
        <v>1919</v>
      </c>
      <c r="H94">
        <v>6.61</v>
      </c>
      <c r="I94" s="4">
        <f t="shared" si="5"/>
        <v>6.93</v>
      </c>
      <c r="J94" s="4">
        <f t="shared" si="7"/>
        <v>6.9340000000000002</v>
      </c>
    </row>
    <row r="95" spans="1:10">
      <c r="A95">
        <v>1842</v>
      </c>
      <c r="B95">
        <v>8.02</v>
      </c>
      <c r="C95">
        <f t="shared" si="4"/>
        <v>7.7300000000000013</v>
      </c>
      <c r="D95">
        <f t="shared" si="6"/>
        <v>7.7279999999999998</v>
      </c>
      <c r="G95">
        <v>1920</v>
      </c>
      <c r="H95">
        <v>6.99</v>
      </c>
      <c r="I95" s="4">
        <f t="shared" si="5"/>
        <v>6.7099999999999991</v>
      </c>
      <c r="J95" s="4">
        <f t="shared" si="7"/>
        <v>6.927999999999999</v>
      </c>
    </row>
    <row r="96" spans="1:10">
      <c r="A96">
        <v>1843</v>
      </c>
      <c r="B96">
        <v>8.17</v>
      </c>
      <c r="C96">
        <f t="shared" si="4"/>
        <v>7.8620000000000001</v>
      </c>
      <c r="D96">
        <f t="shared" si="6"/>
        <v>7.7439999999999998</v>
      </c>
      <c r="G96">
        <v>1921</v>
      </c>
      <c r="H96">
        <v>6.76</v>
      </c>
      <c r="I96" s="4">
        <f t="shared" si="5"/>
        <v>6.9019999999999992</v>
      </c>
      <c r="J96" s="4">
        <f t="shared" si="7"/>
        <v>6.9730000000000008</v>
      </c>
    </row>
    <row r="97" spans="1:10">
      <c r="A97">
        <v>1844</v>
      </c>
      <c r="B97">
        <v>7.65</v>
      </c>
      <c r="C97">
        <f t="shared" si="4"/>
        <v>7.8659999999999997</v>
      </c>
      <c r="D97">
        <f t="shared" si="6"/>
        <v>7.694</v>
      </c>
      <c r="G97">
        <v>1922</v>
      </c>
      <c r="H97">
        <v>6.37</v>
      </c>
      <c r="I97" s="4">
        <f t="shared" si="5"/>
        <v>6.839999999999999</v>
      </c>
      <c r="J97" s="4">
        <f t="shared" si="7"/>
        <v>6.891</v>
      </c>
    </row>
    <row r="98" spans="1:10">
      <c r="A98">
        <v>1845</v>
      </c>
      <c r="B98">
        <v>7.85</v>
      </c>
      <c r="C98">
        <f t="shared" si="4"/>
        <v>7.8760000000000003</v>
      </c>
      <c r="D98">
        <f t="shared" si="6"/>
        <v>7.7399999999999993</v>
      </c>
      <c r="G98">
        <v>1923</v>
      </c>
      <c r="H98">
        <v>7.55</v>
      </c>
      <c r="I98" s="4">
        <f t="shared" si="5"/>
        <v>6.8559999999999999</v>
      </c>
      <c r="J98" s="4">
        <f t="shared" si="7"/>
        <v>6.9879999999999995</v>
      </c>
    </row>
    <row r="99" spans="1:10">
      <c r="A99">
        <v>1846</v>
      </c>
      <c r="B99">
        <v>8.5500000000000007</v>
      </c>
      <c r="C99">
        <f t="shared" si="4"/>
        <v>8.0479999999999983</v>
      </c>
      <c r="D99">
        <f t="shared" si="6"/>
        <v>7.8250000000000002</v>
      </c>
      <c r="G99">
        <v>1924</v>
      </c>
      <c r="H99">
        <v>7.3</v>
      </c>
      <c r="I99" s="4">
        <f t="shared" si="5"/>
        <v>6.9939999999999998</v>
      </c>
      <c r="J99" s="4">
        <f t="shared" si="7"/>
        <v>6.9619999999999989</v>
      </c>
    </row>
    <row r="100" spans="1:10">
      <c r="A100">
        <v>1847</v>
      </c>
      <c r="B100">
        <v>8.09</v>
      </c>
      <c r="C100">
        <f t="shared" si="4"/>
        <v>8.0620000000000012</v>
      </c>
      <c r="D100">
        <f t="shared" si="6"/>
        <v>7.8960000000000008</v>
      </c>
      <c r="G100">
        <v>1925</v>
      </c>
      <c r="H100">
        <v>8.1300000000000008</v>
      </c>
      <c r="I100" s="4">
        <f t="shared" si="5"/>
        <v>7.2219999999999995</v>
      </c>
      <c r="J100" s="4">
        <f t="shared" si="7"/>
        <v>6.9659999999999984</v>
      </c>
    </row>
    <row r="101" spans="1:10">
      <c r="A101">
        <v>1848</v>
      </c>
      <c r="B101">
        <v>7.98</v>
      </c>
      <c r="C101">
        <f t="shared" si="4"/>
        <v>8.0240000000000009</v>
      </c>
      <c r="D101">
        <f t="shared" si="6"/>
        <v>7.9430000000000005</v>
      </c>
      <c r="G101">
        <v>1926</v>
      </c>
      <c r="H101">
        <v>8.42</v>
      </c>
      <c r="I101" s="4">
        <f t="shared" si="5"/>
        <v>7.5540000000000003</v>
      </c>
      <c r="J101" s="4">
        <f t="shared" si="7"/>
        <v>7.2279999999999989</v>
      </c>
    </row>
    <row r="102" spans="1:10">
      <c r="A102">
        <v>1849</v>
      </c>
      <c r="B102">
        <v>7.98</v>
      </c>
      <c r="C102">
        <f t="shared" si="4"/>
        <v>8.09</v>
      </c>
      <c r="D102">
        <f t="shared" si="6"/>
        <v>7.9780000000000015</v>
      </c>
      <c r="G102">
        <v>1927</v>
      </c>
      <c r="H102">
        <v>6.95</v>
      </c>
      <c r="I102" s="4">
        <f t="shared" si="5"/>
        <v>7.67</v>
      </c>
      <c r="J102" s="4">
        <f t="shared" si="7"/>
        <v>7.2549999999999999</v>
      </c>
    </row>
    <row r="103" spans="1:10">
      <c r="A103">
        <v>1850</v>
      </c>
      <c r="B103">
        <v>7.9</v>
      </c>
      <c r="C103">
        <f t="shared" si="4"/>
        <v>8.1</v>
      </c>
      <c r="D103">
        <f t="shared" si="6"/>
        <v>7.9880000000000022</v>
      </c>
      <c r="G103">
        <v>1928</v>
      </c>
      <c r="H103">
        <v>7.79</v>
      </c>
      <c r="I103" s="4">
        <f t="shared" si="5"/>
        <v>7.7180000000000009</v>
      </c>
      <c r="J103" s="4">
        <f t="shared" si="7"/>
        <v>7.2870000000000008</v>
      </c>
    </row>
    <row r="104" spans="1:10">
      <c r="A104">
        <v>1851</v>
      </c>
      <c r="B104">
        <v>8.18</v>
      </c>
      <c r="C104">
        <f t="shared" si="4"/>
        <v>8.0259999999999998</v>
      </c>
      <c r="D104">
        <f t="shared" si="6"/>
        <v>8.0370000000000008</v>
      </c>
      <c r="G104">
        <v>1929</v>
      </c>
      <c r="H104">
        <v>6.71</v>
      </c>
      <c r="I104" s="4">
        <f t="shared" si="5"/>
        <v>7.6</v>
      </c>
      <c r="J104" s="4">
        <f t="shared" si="7"/>
        <v>7.2969999999999997</v>
      </c>
    </row>
    <row r="105" spans="1:10">
      <c r="A105">
        <v>1852</v>
      </c>
      <c r="B105">
        <v>8.1</v>
      </c>
      <c r="C105">
        <f t="shared" si="4"/>
        <v>8.0280000000000005</v>
      </c>
      <c r="D105">
        <f t="shared" si="6"/>
        <v>8.0450000000000017</v>
      </c>
      <c r="G105">
        <v>1930</v>
      </c>
      <c r="H105">
        <v>7.02</v>
      </c>
      <c r="I105" s="4">
        <f t="shared" si="5"/>
        <v>7.3780000000000001</v>
      </c>
      <c r="J105" s="4">
        <f t="shared" si="7"/>
        <v>7.3</v>
      </c>
    </row>
    <row r="106" spans="1:10">
      <c r="A106">
        <v>1853</v>
      </c>
      <c r="B106">
        <v>8.0399999999999991</v>
      </c>
      <c r="C106">
        <f t="shared" si="4"/>
        <v>8.0400000000000009</v>
      </c>
      <c r="D106">
        <f t="shared" si="6"/>
        <v>8.032</v>
      </c>
      <c r="G106">
        <v>1931</v>
      </c>
      <c r="H106">
        <v>7.89</v>
      </c>
      <c r="I106" s="4">
        <f t="shared" si="5"/>
        <v>7.2720000000000002</v>
      </c>
      <c r="J106" s="4">
        <f t="shared" si="7"/>
        <v>7.4130000000000011</v>
      </c>
    </row>
    <row r="107" spans="1:10">
      <c r="A107">
        <v>1854</v>
      </c>
      <c r="B107">
        <v>8.2100000000000009</v>
      </c>
      <c r="C107">
        <f t="shared" si="4"/>
        <v>8.0860000000000003</v>
      </c>
      <c r="D107">
        <f t="shared" si="6"/>
        <v>8.0879999999999992</v>
      </c>
      <c r="G107">
        <v>1932</v>
      </c>
      <c r="H107">
        <v>7.27</v>
      </c>
      <c r="I107" s="4">
        <f t="shared" si="5"/>
        <v>7.3360000000000003</v>
      </c>
      <c r="J107" s="4">
        <f t="shared" si="7"/>
        <v>7.5030000000000001</v>
      </c>
    </row>
    <row r="108" spans="1:10">
      <c r="A108">
        <v>1855</v>
      </c>
      <c r="B108">
        <v>8.11</v>
      </c>
      <c r="C108">
        <f t="shared" si="4"/>
        <v>8.1280000000000001</v>
      </c>
      <c r="D108">
        <f t="shared" si="6"/>
        <v>8.1140000000000008</v>
      </c>
      <c r="G108">
        <v>1933</v>
      </c>
      <c r="H108">
        <v>6.88</v>
      </c>
      <c r="I108" s="4">
        <f t="shared" si="5"/>
        <v>7.1540000000000008</v>
      </c>
      <c r="J108" s="4">
        <f t="shared" si="7"/>
        <v>7.4359999999999999</v>
      </c>
    </row>
    <row r="109" spans="1:10">
      <c r="A109">
        <v>1856</v>
      </c>
      <c r="B109">
        <v>8</v>
      </c>
      <c r="C109">
        <f t="shared" si="4"/>
        <v>8.0920000000000005</v>
      </c>
      <c r="D109">
        <f t="shared" si="6"/>
        <v>8.0590000000000011</v>
      </c>
      <c r="G109">
        <v>1934</v>
      </c>
      <c r="H109">
        <v>8.6300000000000008</v>
      </c>
      <c r="I109" s="4">
        <f t="shared" si="5"/>
        <v>7.5379999999999994</v>
      </c>
      <c r="J109" s="4">
        <f t="shared" si="7"/>
        <v>7.5689999999999982</v>
      </c>
    </row>
    <row r="110" spans="1:10">
      <c r="A110">
        <v>1857</v>
      </c>
      <c r="B110">
        <v>7.76</v>
      </c>
      <c r="C110">
        <f t="shared" si="4"/>
        <v>8.0239999999999991</v>
      </c>
      <c r="D110">
        <f t="shared" si="6"/>
        <v>8.0259999999999998</v>
      </c>
      <c r="G110">
        <v>1935</v>
      </c>
      <c r="H110">
        <v>7.2</v>
      </c>
      <c r="I110" s="4">
        <f t="shared" si="5"/>
        <v>7.5740000000000007</v>
      </c>
      <c r="J110" s="4">
        <f t="shared" si="7"/>
        <v>7.4760000000000009</v>
      </c>
    </row>
    <row r="111" spans="1:10">
      <c r="A111">
        <v>1858</v>
      </c>
      <c r="B111">
        <v>8.1</v>
      </c>
      <c r="C111">
        <f t="shared" si="4"/>
        <v>8.0359999999999996</v>
      </c>
      <c r="D111">
        <f t="shared" si="6"/>
        <v>8.0380000000000003</v>
      </c>
      <c r="G111">
        <v>1936</v>
      </c>
      <c r="H111">
        <v>7.3</v>
      </c>
      <c r="I111" s="4">
        <f t="shared" si="5"/>
        <v>7.4560000000000004</v>
      </c>
      <c r="J111" s="4">
        <f t="shared" si="7"/>
        <v>7.3639999999999999</v>
      </c>
    </row>
    <row r="112" spans="1:10">
      <c r="A112">
        <v>1859</v>
      </c>
      <c r="B112">
        <v>8.25</v>
      </c>
      <c r="C112">
        <f t="shared" si="4"/>
        <v>8.0440000000000005</v>
      </c>
      <c r="D112">
        <f t="shared" si="6"/>
        <v>8.0649999999999995</v>
      </c>
      <c r="G112">
        <v>1937</v>
      </c>
      <c r="H112">
        <v>6.98</v>
      </c>
      <c r="I112" s="4">
        <f t="shared" si="5"/>
        <v>7.3980000000000006</v>
      </c>
      <c r="J112" s="4">
        <f t="shared" si="7"/>
        <v>7.3670000000000018</v>
      </c>
    </row>
    <row r="113" spans="1:10">
      <c r="A113">
        <v>1860</v>
      </c>
      <c r="B113">
        <v>7.96</v>
      </c>
      <c r="C113">
        <f t="shared" si="4"/>
        <v>8.0139999999999993</v>
      </c>
      <c r="D113">
        <f t="shared" si="6"/>
        <v>8.0709999999999997</v>
      </c>
      <c r="G113">
        <v>1938</v>
      </c>
      <c r="H113">
        <v>7.77</v>
      </c>
      <c r="I113" s="4">
        <f t="shared" si="5"/>
        <v>7.5760000000000005</v>
      </c>
      <c r="J113" s="4">
        <f t="shared" si="7"/>
        <v>7.3650000000000002</v>
      </c>
    </row>
    <row r="114" spans="1:10">
      <c r="A114">
        <v>1861</v>
      </c>
      <c r="B114">
        <v>7.85</v>
      </c>
      <c r="C114">
        <f t="shared" si="4"/>
        <v>7.984</v>
      </c>
      <c r="D114">
        <f t="shared" si="6"/>
        <v>8.0379999999999985</v>
      </c>
      <c r="G114">
        <v>1939</v>
      </c>
      <c r="H114">
        <v>8.06</v>
      </c>
      <c r="I114" s="4">
        <f t="shared" si="5"/>
        <v>7.4620000000000006</v>
      </c>
      <c r="J114" s="4">
        <f t="shared" si="7"/>
        <v>7.5</v>
      </c>
    </row>
    <row r="115" spans="1:10">
      <c r="A115">
        <v>1862</v>
      </c>
      <c r="B115">
        <v>7.56</v>
      </c>
      <c r="C115">
        <f t="shared" si="4"/>
        <v>7.9440000000000008</v>
      </c>
      <c r="D115">
        <f t="shared" si="6"/>
        <v>7.9839999999999991</v>
      </c>
      <c r="G115">
        <v>1940</v>
      </c>
      <c r="H115">
        <v>8.6999999999999993</v>
      </c>
      <c r="I115" s="4">
        <f t="shared" si="5"/>
        <v>7.7620000000000005</v>
      </c>
      <c r="J115" s="4">
        <f t="shared" si="7"/>
        <v>7.668000000000001</v>
      </c>
    </row>
    <row r="116" spans="1:10">
      <c r="A116">
        <v>1863</v>
      </c>
      <c r="B116">
        <v>8.11</v>
      </c>
      <c r="C116">
        <f t="shared" si="4"/>
        <v>7.9460000000000006</v>
      </c>
      <c r="D116">
        <f t="shared" si="6"/>
        <v>7.9909999999999997</v>
      </c>
      <c r="G116">
        <v>1941</v>
      </c>
      <c r="H116">
        <v>8.69</v>
      </c>
      <c r="I116" s="4">
        <f t="shared" si="5"/>
        <v>8.0400000000000009</v>
      </c>
      <c r="J116" s="4">
        <f t="shared" si="7"/>
        <v>7.7480000000000002</v>
      </c>
    </row>
    <row r="117" spans="1:10">
      <c r="A117">
        <v>1864</v>
      </c>
      <c r="B117">
        <v>7.98</v>
      </c>
      <c r="C117">
        <f t="shared" si="4"/>
        <v>7.8919999999999986</v>
      </c>
      <c r="D117">
        <f t="shared" si="6"/>
        <v>7.9680000000000009</v>
      </c>
      <c r="G117">
        <v>1942</v>
      </c>
      <c r="H117">
        <v>8</v>
      </c>
      <c r="I117" s="4">
        <f t="shared" si="5"/>
        <v>8.2439999999999998</v>
      </c>
      <c r="J117" s="4">
        <f t="shared" si="7"/>
        <v>7.8210000000000006</v>
      </c>
    </row>
    <row r="118" spans="1:10">
      <c r="A118">
        <v>1865</v>
      </c>
      <c r="B118">
        <v>8.18</v>
      </c>
      <c r="C118">
        <f t="shared" si="4"/>
        <v>7.9359999999999999</v>
      </c>
      <c r="D118">
        <f t="shared" si="6"/>
        <v>7.9749999999999996</v>
      </c>
      <c r="G118">
        <v>1943</v>
      </c>
      <c r="H118">
        <v>7.17</v>
      </c>
      <c r="I118" s="4">
        <f t="shared" si="5"/>
        <v>8.1239999999999988</v>
      </c>
      <c r="J118" s="4">
        <f t="shared" si="7"/>
        <v>7.85</v>
      </c>
    </row>
    <row r="119" spans="1:10">
      <c r="A119">
        <v>1866</v>
      </c>
      <c r="B119">
        <v>8.2899999999999991</v>
      </c>
      <c r="C119">
        <f t="shared" si="4"/>
        <v>8.0239999999999991</v>
      </c>
      <c r="D119">
        <f t="shared" si="6"/>
        <v>8.0039999999999996</v>
      </c>
      <c r="G119">
        <v>1944</v>
      </c>
      <c r="H119">
        <v>7.85</v>
      </c>
      <c r="I119" s="4">
        <f t="shared" si="5"/>
        <v>8.0820000000000007</v>
      </c>
      <c r="J119" s="4">
        <f t="shared" si="7"/>
        <v>7.7720000000000002</v>
      </c>
    </row>
    <row r="120" spans="1:10">
      <c r="A120">
        <v>1867</v>
      </c>
      <c r="B120">
        <v>8.44</v>
      </c>
      <c r="C120">
        <f t="shared" si="4"/>
        <v>8.1999999999999993</v>
      </c>
      <c r="D120">
        <f t="shared" si="6"/>
        <v>8.0719999999999992</v>
      </c>
      <c r="G120">
        <v>1945</v>
      </c>
      <c r="H120">
        <v>7.37</v>
      </c>
      <c r="I120" s="4">
        <f t="shared" si="5"/>
        <v>7.8159999999999998</v>
      </c>
      <c r="J120" s="4">
        <f t="shared" si="7"/>
        <v>7.7889999999999997</v>
      </c>
    </row>
    <row r="121" spans="1:10">
      <c r="A121">
        <v>1868</v>
      </c>
      <c r="B121">
        <v>8.25</v>
      </c>
      <c r="C121">
        <f t="shared" si="4"/>
        <v>8.2279999999999998</v>
      </c>
      <c r="D121">
        <f t="shared" si="6"/>
        <v>8.0869999999999997</v>
      </c>
      <c r="G121">
        <v>1946</v>
      </c>
      <c r="H121">
        <v>7.23</v>
      </c>
      <c r="I121" s="4">
        <f t="shared" si="5"/>
        <v>7.5240000000000009</v>
      </c>
      <c r="J121" s="4">
        <f t="shared" si="7"/>
        <v>7.7820000000000009</v>
      </c>
    </row>
    <row r="122" spans="1:10">
      <c r="A122">
        <v>1869</v>
      </c>
      <c r="B122">
        <v>8.43</v>
      </c>
      <c r="C122">
        <f t="shared" si="4"/>
        <v>8.3179999999999996</v>
      </c>
      <c r="D122">
        <f t="shared" si="6"/>
        <v>8.1049999999999986</v>
      </c>
      <c r="G122">
        <v>1947</v>
      </c>
      <c r="H122">
        <v>7.65</v>
      </c>
      <c r="I122" s="4">
        <f t="shared" si="5"/>
        <v>7.4540000000000006</v>
      </c>
      <c r="J122" s="4">
        <f t="shared" si="7"/>
        <v>7.8490000000000011</v>
      </c>
    </row>
    <row r="123" spans="1:10">
      <c r="A123">
        <v>1870</v>
      </c>
      <c r="B123">
        <v>8.1999999999999993</v>
      </c>
      <c r="C123">
        <f t="shared" si="4"/>
        <v>8.3219999999999992</v>
      </c>
      <c r="D123">
        <f t="shared" si="6"/>
        <v>8.1290000000000013</v>
      </c>
      <c r="G123">
        <v>1948</v>
      </c>
      <c r="H123">
        <v>6.66</v>
      </c>
      <c r="I123" s="4">
        <f t="shared" si="5"/>
        <v>7.3520000000000012</v>
      </c>
      <c r="J123" s="4">
        <f t="shared" si="7"/>
        <v>7.7379999999999995</v>
      </c>
    </row>
    <row r="124" spans="1:10">
      <c r="A124">
        <v>1871</v>
      </c>
      <c r="B124">
        <v>8.1199999999999992</v>
      </c>
      <c r="C124">
        <f t="shared" si="4"/>
        <v>8.2879999999999985</v>
      </c>
      <c r="D124">
        <f t="shared" si="6"/>
        <v>8.1560000000000006</v>
      </c>
      <c r="G124">
        <v>1949</v>
      </c>
      <c r="H124">
        <v>6.7</v>
      </c>
      <c r="I124" s="4">
        <f t="shared" si="5"/>
        <v>7.1219999999999999</v>
      </c>
      <c r="J124" s="4">
        <f t="shared" si="7"/>
        <v>7.6020000000000012</v>
      </c>
    </row>
    <row r="125" spans="1:10">
      <c r="A125">
        <v>1872</v>
      </c>
      <c r="B125">
        <v>8.19</v>
      </c>
      <c r="C125">
        <f t="shared" si="4"/>
        <v>8.2379999999999995</v>
      </c>
      <c r="D125">
        <f t="shared" si="6"/>
        <v>8.2189999999999994</v>
      </c>
      <c r="G125">
        <v>1950</v>
      </c>
      <c r="H125">
        <v>6.44</v>
      </c>
      <c r="I125" s="4">
        <f t="shared" si="5"/>
        <v>6.9359999999999999</v>
      </c>
      <c r="J125" s="4">
        <f t="shared" si="7"/>
        <v>7.3760000000000003</v>
      </c>
    </row>
    <row r="126" spans="1:10">
      <c r="A126">
        <v>1873</v>
      </c>
      <c r="B126">
        <v>8.35</v>
      </c>
      <c r="C126">
        <f t="shared" si="4"/>
        <v>8.2579999999999991</v>
      </c>
      <c r="D126">
        <f t="shared" si="6"/>
        <v>8.2429999999999986</v>
      </c>
      <c r="G126">
        <v>1951</v>
      </c>
      <c r="H126">
        <v>6.92</v>
      </c>
      <c r="I126" s="4">
        <f t="shared" si="5"/>
        <v>6.8740000000000006</v>
      </c>
      <c r="J126" s="4">
        <f t="shared" si="7"/>
        <v>7.1990000000000007</v>
      </c>
    </row>
    <row r="127" spans="1:10">
      <c r="A127">
        <v>1874</v>
      </c>
      <c r="B127">
        <v>8.43</v>
      </c>
      <c r="C127">
        <f t="shared" si="4"/>
        <v>8.2579999999999991</v>
      </c>
      <c r="D127">
        <f t="shared" si="6"/>
        <v>8.2880000000000003</v>
      </c>
      <c r="G127">
        <v>1952</v>
      </c>
      <c r="H127">
        <v>7.25</v>
      </c>
      <c r="I127" s="4">
        <f t="shared" si="5"/>
        <v>6.7939999999999996</v>
      </c>
      <c r="J127" s="4">
        <f t="shared" si="7"/>
        <v>7.1240000000000006</v>
      </c>
    </row>
    <row r="128" spans="1:10">
      <c r="A128">
        <v>1875</v>
      </c>
      <c r="B128">
        <v>7.86</v>
      </c>
      <c r="C128">
        <f t="shared" si="4"/>
        <v>8.19</v>
      </c>
      <c r="D128">
        <f t="shared" si="6"/>
        <v>8.2559999999999985</v>
      </c>
      <c r="G128">
        <v>1953</v>
      </c>
      <c r="H128">
        <v>8.01</v>
      </c>
      <c r="I128" s="4">
        <f t="shared" si="5"/>
        <v>7.0640000000000001</v>
      </c>
      <c r="J128" s="4">
        <f t="shared" si="7"/>
        <v>7.2080000000000011</v>
      </c>
    </row>
    <row r="129" spans="1:10">
      <c r="A129">
        <v>1876</v>
      </c>
      <c r="B129">
        <v>8.08</v>
      </c>
      <c r="C129">
        <f t="shared" si="4"/>
        <v>8.1819999999999986</v>
      </c>
      <c r="D129">
        <f t="shared" si="6"/>
        <v>8.2349999999999994</v>
      </c>
      <c r="G129">
        <v>1954</v>
      </c>
      <c r="H129">
        <v>6.79</v>
      </c>
      <c r="I129" s="4">
        <f t="shared" si="5"/>
        <v>7.081999999999999</v>
      </c>
      <c r="J129" s="4">
        <f t="shared" si="7"/>
        <v>7.1020000000000012</v>
      </c>
    </row>
    <row r="130" spans="1:10">
      <c r="A130">
        <v>1877</v>
      </c>
      <c r="B130">
        <v>8.5399999999999991</v>
      </c>
      <c r="C130">
        <f t="shared" si="4"/>
        <v>8.2519999999999989</v>
      </c>
      <c r="D130">
        <f t="shared" si="6"/>
        <v>8.2449999999999992</v>
      </c>
      <c r="G130">
        <v>1955</v>
      </c>
      <c r="H130">
        <v>5.81</v>
      </c>
      <c r="I130" s="4">
        <f t="shared" si="5"/>
        <v>6.9560000000000004</v>
      </c>
      <c r="J130" s="4">
        <f t="shared" si="7"/>
        <v>6.9459999999999997</v>
      </c>
    </row>
    <row r="131" spans="1:10">
      <c r="A131">
        <v>1878</v>
      </c>
      <c r="B131">
        <v>8.83</v>
      </c>
      <c r="C131">
        <f t="shared" si="4"/>
        <v>8.347999999999999</v>
      </c>
      <c r="D131">
        <f t="shared" si="6"/>
        <v>8.302999999999999</v>
      </c>
      <c r="G131">
        <v>1956</v>
      </c>
      <c r="H131">
        <v>6.9</v>
      </c>
      <c r="I131" s="4">
        <f t="shared" si="5"/>
        <v>6.952</v>
      </c>
      <c r="J131" s="4">
        <f t="shared" si="7"/>
        <v>6.9130000000000011</v>
      </c>
    </row>
    <row r="132" spans="1:10">
      <c r="A132">
        <v>1879</v>
      </c>
      <c r="B132">
        <v>8.17</v>
      </c>
      <c r="C132">
        <f t="shared" si="4"/>
        <v>8.2960000000000012</v>
      </c>
      <c r="D132">
        <f t="shared" si="6"/>
        <v>8.2769999999999992</v>
      </c>
      <c r="G132">
        <v>1957</v>
      </c>
      <c r="H132">
        <v>7.21</v>
      </c>
      <c r="I132" s="4">
        <f t="shared" si="5"/>
        <v>6.944</v>
      </c>
      <c r="J132" s="4">
        <f t="shared" si="7"/>
        <v>6.8689999999999998</v>
      </c>
    </row>
    <row r="133" spans="1:10">
      <c r="A133">
        <v>1880</v>
      </c>
      <c r="B133">
        <v>8.1199999999999992</v>
      </c>
      <c r="C133">
        <f t="shared" si="4"/>
        <v>8.347999999999999</v>
      </c>
      <c r="D133">
        <f t="shared" si="6"/>
        <v>8.2690000000000001</v>
      </c>
      <c r="G133">
        <v>1958</v>
      </c>
      <c r="H133">
        <v>9.0299999999999994</v>
      </c>
      <c r="I133" s="4">
        <f t="shared" si="5"/>
        <v>7.1480000000000006</v>
      </c>
      <c r="J133" s="4">
        <f t="shared" si="7"/>
        <v>7.1059999999999999</v>
      </c>
    </row>
    <row r="134" spans="1:10">
      <c r="A134">
        <v>1881</v>
      </c>
      <c r="B134">
        <v>8.27</v>
      </c>
      <c r="C134">
        <f t="shared" si="4"/>
        <v>8.3859999999999992</v>
      </c>
      <c r="D134">
        <f t="shared" si="6"/>
        <v>8.2839999999999989</v>
      </c>
      <c r="G134">
        <v>1959</v>
      </c>
      <c r="H134">
        <v>7.23</v>
      </c>
      <c r="I134" s="4">
        <f t="shared" si="5"/>
        <v>7.2360000000000015</v>
      </c>
      <c r="J134" s="4">
        <f t="shared" si="7"/>
        <v>7.1590000000000007</v>
      </c>
    </row>
    <row r="135" spans="1:10">
      <c r="A135">
        <v>1882</v>
      </c>
      <c r="B135">
        <v>8.1300000000000008</v>
      </c>
      <c r="C135">
        <f t="shared" si="4"/>
        <v>8.3040000000000003</v>
      </c>
      <c r="D135">
        <f t="shared" si="6"/>
        <v>8.2779999999999987</v>
      </c>
      <c r="G135">
        <v>1960</v>
      </c>
      <c r="H135">
        <v>7.35</v>
      </c>
      <c r="I135" s="4">
        <f t="shared" si="5"/>
        <v>7.5439999999999996</v>
      </c>
      <c r="J135" s="4">
        <f t="shared" si="7"/>
        <v>7.25</v>
      </c>
    </row>
    <row r="136" spans="1:10">
      <c r="A136">
        <v>1883</v>
      </c>
      <c r="B136">
        <v>7.98</v>
      </c>
      <c r="C136">
        <f t="shared" ref="C136:C199" si="8">AVERAGE(B132:B136)</f>
        <v>8.1340000000000003</v>
      </c>
      <c r="D136">
        <f t="shared" si="6"/>
        <v>8.2409999999999997</v>
      </c>
      <c r="G136">
        <v>1961</v>
      </c>
      <c r="H136">
        <v>7.92</v>
      </c>
      <c r="I136" s="4">
        <f t="shared" ref="I136:I199" si="9">AVERAGE(H132:H136)</f>
        <v>7.7480000000000002</v>
      </c>
      <c r="J136" s="4">
        <f t="shared" si="7"/>
        <v>7.35</v>
      </c>
    </row>
    <row r="137" spans="1:10">
      <c r="A137">
        <v>1884</v>
      </c>
      <c r="B137">
        <v>7.77</v>
      </c>
      <c r="C137">
        <f t="shared" si="8"/>
        <v>8.0539999999999985</v>
      </c>
      <c r="D137">
        <f t="shared" si="6"/>
        <v>8.1750000000000007</v>
      </c>
      <c r="G137">
        <v>1962</v>
      </c>
      <c r="H137">
        <v>7.49</v>
      </c>
      <c r="I137" s="4">
        <f t="shared" si="9"/>
        <v>7.8040000000000003</v>
      </c>
      <c r="J137" s="4">
        <f t="shared" si="7"/>
        <v>7.3739999999999997</v>
      </c>
    </row>
    <row r="138" spans="1:10">
      <c r="A138">
        <v>1885</v>
      </c>
      <c r="B138">
        <v>7.92</v>
      </c>
      <c r="C138">
        <f t="shared" si="8"/>
        <v>8.0139999999999993</v>
      </c>
      <c r="D138">
        <f t="shared" si="6"/>
        <v>8.1809999999999992</v>
      </c>
      <c r="G138">
        <v>1963</v>
      </c>
      <c r="H138">
        <v>7.82</v>
      </c>
      <c r="I138" s="4">
        <f t="shared" si="9"/>
        <v>7.5620000000000003</v>
      </c>
      <c r="J138" s="4">
        <f t="shared" si="7"/>
        <v>7.3550000000000013</v>
      </c>
    </row>
    <row r="139" spans="1:10">
      <c r="A139">
        <v>1886</v>
      </c>
      <c r="B139">
        <v>7.95</v>
      </c>
      <c r="C139">
        <f t="shared" si="8"/>
        <v>7.95</v>
      </c>
      <c r="D139">
        <f t="shared" si="6"/>
        <v>8.1679999999999993</v>
      </c>
      <c r="G139">
        <v>1964</v>
      </c>
      <c r="H139">
        <v>6.69</v>
      </c>
      <c r="I139" s="4">
        <f t="shared" si="9"/>
        <v>7.4539999999999988</v>
      </c>
      <c r="J139" s="4">
        <f t="shared" si="7"/>
        <v>7.3450000000000015</v>
      </c>
    </row>
    <row r="140" spans="1:10">
      <c r="A140">
        <v>1887</v>
      </c>
      <c r="B140">
        <v>7.91</v>
      </c>
      <c r="C140">
        <f t="shared" si="8"/>
        <v>7.9060000000000006</v>
      </c>
      <c r="D140">
        <f t="shared" si="6"/>
        <v>8.1050000000000004</v>
      </c>
      <c r="G140">
        <v>1965</v>
      </c>
      <c r="H140">
        <v>7.51</v>
      </c>
      <c r="I140" s="4">
        <f t="shared" si="9"/>
        <v>7.4859999999999998</v>
      </c>
      <c r="J140" s="4">
        <f t="shared" si="7"/>
        <v>7.5150000000000006</v>
      </c>
    </row>
    <row r="141" spans="1:10">
      <c r="A141">
        <v>1888</v>
      </c>
      <c r="B141">
        <v>8.09</v>
      </c>
      <c r="C141">
        <f t="shared" si="8"/>
        <v>7.9279999999999999</v>
      </c>
      <c r="D141">
        <f t="shared" ref="D141:D204" si="10">AVERAGE(B132:B141)</f>
        <v>8.0310000000000006</v>
      </c>
      <c r="G141">
        <v>1966</v>
      </c>
      <c r="H141">
        <v>7.48</v>
      </c>
      <c r="I141" s="4">
        <f t="shared" si="9"/>
        <v>7.3979999999999988</v>
      </c>
      <c r="J141" s="4">
        <f t="shared" ref="J141:J204" si="11">AVERAGE(H132:H141)</f>
        <v>7.5730000000000004</v>
      </c>
    </row>
    <row r="142" spans="1:10">
      <c r="A142">
        <v>1889</v>
      </c>
      <c r="B142">
        <v>8.32</v>
      </c>
      <c r="C142">
        <f t="shared" si="8"/>
        <v>8.0380000000000003</v>
      </c>
      <c r="D142">
        <f t="shared" si="10"/>
        <v>8.0460000000000012</v>
      </c>
      <c r="G142">
        <v>1967</v>
      </c>
      <c r="H142">
        <v>8.16</v>
      </c>
      <c r="I142" s="4">
        <f t="shared" si="9"/>
        <v>7.5320000000000009</v>
      </c>
      <c r="J142" s="4">
        <f t="shared" si="11"/>
        <v>7.6679999999999993</v>
      </c>
    </row>
    <row r="143" spans="1:10">
      <c r="A143">
        <v>1890</v>
      </c>
      <c r="B143">
        <v>7.97</v>
      </c>
      <c r="C143">
        <f t="shared" si="8"/>
        <v>8.0479999999999983</v>
      </c>
      <c r="D143">
        <f t="shared" si="10"/>
        <v>8.0310000000000006</v>
      </c>
      <c r="G143">
        <v>1968</v>
      </c>
      <c r="H143">
        <v>7.44</v>
      </c>
      <c r="I143" s="4">
        <f t="shared" si="9"/>
        <v>7.4560000000000004</v>
      </c>
      <c r="J143" s="4">
        <f t="shared" si="11"/>
        <v>7.5089999999999986</v>
      </c>
    </row>
    <row r="144" spans="1:10">
      <c r="A144">
        <v>1891</v>
      </c>
      <c r="B144">
        <v>8.02</v>
      </c>
      <c r="C144">
        <f t="shared" si="8"/>
        <v>8.0620000000000012</v>
      </c>
      <c r="D144">
        <f t="shared" si="10"/>
        <v>8.0059999999999985</v>
      </c>
      <c r="G144">
        <v>1969</v>
      </c>
      <c r="H144">
        <v>7.17</v>
      </c>
      <c r="I144" s="4">
        <f t="shared" si="9"/>
        <v>7.5519999999999996</v>
      </c>
      <c r="J144" s="4">
        <f t="shared" si="11"/>
        <v>7.5029999999999983</v>
      </c>
    </row>
    <row r="145" spans="1:10">
      <c r="A145">
        <v>1892</v>
      </c>
      <c r="B145">
        <v>8.07</v>
      </c>
      <c r="C145">
        <f t="shared" si="8"/>
        <v>8.0939999999999994</v>
      </c>
      <c r="D145">
        <f t="shared" si="10"/>
        <v>8</v>
      </c>
      <c r="G145">
        <v>1970</v>
      </c>
      <c r="H145">
        <v>7.28</v>
      </c>
      <c r="I145" s="4">
        <f t="shared" si="9"/>
        <v>7.5060000000000002</v>
      </c>
      <c r="J145" s="4">
        <f t="shared" si="11"/>
        <v>7.4959999999999996</v>
      </c>
    </row>
    <row r="146" spans="1:10">
      <c r="A146">
        <v>1893</v>
      </c>
      <c r="B146">
        <v>8.06</v>
      </c>
      <c r="C146">
        <f t="shared" si="8"/>
        <v>8.0879999999999992</v>
      </c>
      <c r="D146">
        <f t="shared" si="10"/>
        <v>8.0080000000000009</v>
      </c>
      <c r="G146">
        <v>1971</v>
      </c>
      <c r="H146">
        <v>6.77</v>
      </c>
      <c r="I146" s="4">
        <f t="shared" si="9"/>
        <v>7.3640000000000017</v>
      </c>
      <c r="J146" s="4">
        <f t="shared" si="11"/>
        <v>7.3809999999999985</v>
      </c>
    </row>
    <row r="147" spans="1:10">
      <c r="A147">
        <v>1894</v>
      </c>
      <c r="B147">
        <v>8.16</v>
      </c>
      <c r="C147">
        <f t="shared" si="8"/>
        <v>8.0560000000000009</v>
      </c>
      <c r="D147">
        <f t="shared" si="10"/>
        <v>8.0470000000000006</v>
      </c>
      <c r="G147">
        <v>1972</v>
      </c>
      <c r="H147">
        <v>6.76</v>
      </c>
      <c r="I147" s="4">
        <f t="shared" si="9"/>
        <v>7.0840000000000005</v>
      </c>
      <c r="J147" s="4">
        <f t="shared" si="11"/>
        <v>7.3080000000000016</v>
      </c>
    </row>
    <row r="148" spans="1:10">
      <c r="A148">
        <v>1895</v>
      </c>
      <c r="B148">
        <v>8.15</v>
      </c>
      <c r="C148">
        <f t="shared" si="8"/>
        <v>8.0920000000000005</v>
      </c>
      <c r="D148">
        <f t="shared" si="10"/>
        <v>8.0699999999999985</v>
      </c>
      <c r="G148">
        <v>1973</v>
      </c>
      <c r="H148">
        <v>7.23</v>
      </c>
      <c r="I148" s="4">
        <f t="shared" si="9"/>
        <v>7.0419999999999989</v>
      </c>
      <c r="J148" s="4">
        <f t="shared" si="11"/>
        <v>7.2490000000000006</v>
      </c>
    </row>
    <row r="149" spans="1:10">
      <c r="A149">
        <v>1896</v>
      </c>
      <c r="B149">
        <v>8.2100000000000009</v>
      </c>
      <c r="C149">
        <f t="shared" si="8"/>
        <v>8.1300000000000008</v>
      </c>
      <c r="D149">
        <f t="shared" si="10"/>
        <v>8.0960000000000001</v>
      </c>
      <c r="G149">
        <v>1974</v>
      </c>
      <c r="H149">
        <v>7.62</v>
      </c>
      <c r="I149" s="4">
        <f t="shared" si="9"/>
        <v>7.1320000000000006</v>
      </c>
      <c r="J149" s="4">
        <f t="shared" si="11"/>
        <v>7.3420000000000005</v>
      </c>
    </row>
    <row r="150" spans="1:10">
      <c r="A150">
        <v>1897</v>
      </c>
      <c r="B150">
        <v>8.2899999999999991</v>
      </c>
      <c r="C150">
        <f t="shared" si="8"/>
        <v>8.1739999999999995</v>
      </c>
      <c r="D150">
        <f t="shared" si="10"/>
        <v>8.1340000000000003</v>
      </c>
      <c r="G150">
        <v>1975</v>
      </c>
      <c r="H150">
        <v>6.8</v>
      </c>
      <c r="I150" s="4">
        <f t="shared" si="9"/>
        <v>7.0359999999999996</v>
      </c>
      <c r="J150" s="4">
        <f t="shared" si="11"/>
        <v>7.270999999999999</v>
      </c>
    </row>
    <row r="151" spans="1:10">
      <c r="A151">
        <v>1898</v>
      </c>
      <c r="B151">
        <v>8.18</v>
      </c>
      <c r="C151">
        <f t="shared" si="8"/>
        <v>8.1980000000000004</v>
      </c>
      <c r="D151">
        <f t="shared" si="10"/>
        <v>8.1430000000000007</v>
      </c>
      <c r="G151">
        <v>1976</v>
      </c>
      <c r="H151">
        <v>7.28</v>
      </c>
      <c r="I151" s="4">
        <f t="shared" si="9"/>
        <v>7.1379999999999999</v>
      </c>
      <c r="J151" s="4">
        <f t="shared" si="11"/>
        <v>7.2510000000000003</v>
      </c>
    </row>
    <row r="152" spans="1:10">
      <c r="A152">
        <v>1899</v>
      </c>
      <c r="B152">
        <v>8.4</v>
      </c>
      <c r="C152">
        <f t="shared" si="8"/>
        <v>8.2459999999999987</v>
      </c>
      <c r="D152">
        <f t="shared" si="10"/>
        <v>8.1510000000000016</v>
      </c>
      <c r="G152">
        <v>1977</v>
      </c>
      <c r="H152">
        <v>7.38</v>
      </c>
      <c r="I152" s="4">
        <f t="shared" si="9"/>
        <v>7.2620000000000005</v>
      </c>
      <c r="J152" s="4">
        <f t="shared" si="11"/>
        <v>7.1729999999999992</v>
      </c>
    </row>
    <row r="153" spans="1:10">
      <c r="A153">
        <v>1900</v>
      </c>
      <c r="B153">
        <v>8.5</v>
      </c>
      <c r="C153">
        <f t="shared" si="8"/>
        <v>8.3159999999999989</v>
      </c>
      <c r="D153">
        <f t="shared" si="10"/>
        <v>8.2040000000000006</v>
      </c>
      <c r="G153">
        <v>1978</v>
      </c>
      <c r="H153">
        <v>7.5</v>
      </c>
      <c r="I153" s="4">
        <f t="shared" si="9"/>
        <v>7.3159999999999998</v>
      </c>
      <c r="J153" s="4">
        <f t="shared" si="11"/>
        <v>7.1789999999999994</v>
      </c>
    </row>
    <row r="154" spans="1:10">
      <c r="A154">
        <v>1901</v>
      </c>
      <c r="B154">
        <v>8.5399999999999991</v>
      </c>
      <c r="C154">
        <f t="shared" si="8"/>
        <v>8.3819999999999997</v>
      </c>
      <c r="D154">
        <f t="shared" si="10"/>
        <v>8.2560000000000002</v>
      </c>
      <c r="G154">
        <v>1979</v>
      </c>
      <c r="H154">
        <v>7.65</v>
      </c>
      <c r="I154" s="4">
        <f t="shared" si="9"/>
        <v>7.3220000000000001</v>
      </c>
      <c r="J154" s="4">
        <f t="shared" si="11"/>
        <v>7.2270000000000012</v>
      </c>
    </row>
    <row r="155" spans="1:10">
      <c r="A155">
        <v>1902</v>
      </c>
      <c r="B155">
        <v>8.3000000000000007</v>
      </c>
      <c r="C155">
        <f t="shared" si="8"/>
        <v>8.3840000000000003</v>
      </c>
      <c r="D155">
        <f t="shared" si="10"/>
        <v>8.2789999999999981</v>
      </c>
      <c r="G155">
        <v>1980</v>
      </c>
      <c r="H155">
        <v>7.47</v>
      </c>
      <c r="I155" s="4">
        <f t="shared" si="9"/>
        <v>7.4560000000000004</v>
      </c>
      <c r="J155" s="4">
        <f t="shared" si="11"/>
        <v>7.2460000000000004</v>
      </c>
    </row>
    <row r="156" spans="1:10">
      <c r="A156">
        <v>1903</v>
      </c>
      <c r="B156">
        <v>8.2200000000000006</v>
      </c>
      <c r="C156">
        <f t="shared" si="8"/>
        <v>8.3919999999999995</v>
      </c>
      <c r="D156">
        <f t="shared" si="10"/>
        <v>8.2949999999999999</v>
      </c>
      <c r="G156">
        <v>1981</v>
      </c>
      <c r="H156">
        <v>8.0500000000000007</v>
      </c>
      <c r="I156" s="4">
        <f t="shared" si="9"/>
        <v>7.6099999999999994</v>
      </c>
      <c r="J156" s="4">
        <f t="shared" si="11"/>
        <v>7.3739999999999997</v>
      </c>
    </row>
    <row r="157" spans="1:10">
      <c r="A157">
        <v>1904</v>
      </c>
      <c r="B157">
        <v>8.09</v>
      </c>
      <c r="C157">
        <f t="shared" si="8"/>
        <v>8.3300000000000018</v>
      </c>
      <c r="D157">
        <f t="shared" si="10"/>
        <v>8.2880000000000003</v>
      </c>
      <c r="G157">
        <v>1982</v>
      </c>
      <c r="H157">
        <v>7.13</v>
      </c>
      <c r="I157" s="4">
        <f t="shared" si="9"/>
        <v>7.5600000000000005</v>
      </c>
      <c r="J157" s="4">
        <f t="shared" si="11"/>
        <v>7.4109999999999996</v>
      </c>
    </row>
    <row r="158" spans="1:10">
      <c r="A158">
        <v>1905</v>
      </c>
      <c r="B158">
        <v>8.23</v>
      </c>
      <c r="C158">
        <f t="shared" si="8"/>
        <v>8.2760000000000016</v>
      </c>
      <c r="D158">
        <f t="shared" si="10"/>
        <v>8.2960000000000012</v>
      </c>
      <c r="G158">
        <v>1983</v>
      </c>
      <c r="H158">
        <v>7.88</v>
      </c>
      <c r="I158" s="4">
        <f t="shared" si="9"/>
        <v>7.6360000000000001</v>
      </c>
      <c r="J158" s="4">
        <f t="shared" si="11"/>
        <v>7.4759999999999991</v>
      </c>
    </row>
    <row r="159" spans="1:10">
      <c r="A159">
        <v>1906</v>
      </c>
      <c r="B159">
        <v>8.3800000000000008</v>
      </c>
      <c r="C159">
        <f t="shared" si="8"/>
        <v>8.2440000000000015</v>
      </c>
      <c r="D159">
        <f t="shared" si="10"/>
        <v>8.3129999999999988</v>
      </c>
      <c r="G159">
        <v>1984</v>
      </c>
      <c r="H159">
        <v>7.17</v>
      </c>
      <c r="I159" s="4">
        <f t="shared" si="9"/>
        <v>7.5399999999999991</v>
      </c>
      <c r="J159" s="4">
        <f t="shared" si="11"/>
        <v>7.431</v>
      </c>
    </row>
    <row r="160" spans="1:10">
      <c r="A160">
        <v>1907</v>
      </c>
      <c r="B160">
        <v>7.95</v>
      </c>
      <c r="C160">
        <f t="shared" si="8"/>
        <v>8.1740000000000013</v>
      </c>
      <c r="D160">
        <f t="shared" si="10"/>
        <v>8.2789999999999999</v>
      </c>
      <c r="G160">
        <v>1985</v>
      </c>
      <c r="H160">
        <v>6.61</v>
      </c>
      <c r="I160" s="4">
        <f t="shared" si="9"/>
        <v>7.3679999999999994</v>
      </c>
      <c r="J160" s="4">
        <f t="shared" si="11"/>
        <v>7.4120000000000008</v>
      </c>
    </row>
    <row r="161" spans="1:10">
      <c r="A161">
        <v>1908</v>
      </c>
      <c r="B161">
        <v>8.19</v>
      </c>
      <c r="C161">
        <f t="shared" si="8"/>
        <v>8.168000000000001</v>
      </c>
      <c r="D161">
        <f t="shared" si="10"/>
        <v>8.2799999999999994</v>
      </c>
      <c r="G161">
        <v>1986</v>
      </c>
      <c r="H161">
        <v>8.0299999999999994</v>
      </c>
      <c r="I161" s="4">
        <f t="shared" si="9"/>
        <v>7.3639999999999999</v>
      </c>
      <c r="J161" s="4">
        <f t="shared" si="11"/>
        <v>7.4870000000000001</v>
      </c>
    </row>
    <row r="162" spans="1:10">
      <c r="A162">
        <v>1909</v>
      </c>
      <c r="B162">
        <v>8.18</v>
      </c>
      <c r="C162">
        <f t="shared" si="8"/>
        <v>8.1859999999999999</v>
      </c>
      <c r="D162">
        <f t="shared" si="10"/>
        <v>8.2580000000000009</v>
      </c>
      <c r="G162">
        <v>1987</v>
      </c>
      <c r="H162">
        <v>8.56</v>
      </c>
      <c r="I162" s="4">
        <f t="shared" si="9"/>
        <v>7.65</v>
      </c>
      <c r="J162" s="4">
        <f t="shared" si="11"/>
        <v>7.6050000000000013</v>
      </c>
    </row>
    <row r="163" spans="1:10">
      <c r="A163">
        <v>1910</v>
      </c>
      <c r="B163">
        <v>8.2200000000000006</v>
      </c>
      <c r="C163">
        <f t="shared" si="8"/>
        <v>8.1840000000000011</v>
      </c>
      <c r="D163">
        <f t="shared" si="10"/>
        <v>8.23</v>
      </c>
      <c r="G163">
        <v>1988</v>
      </c>
      <c r="H163">
        <v>7.92</v>
      </c>
      <c r="I163" s="4">
        <f t="shared" si="9"/>
        <v>7.6580000000000013</v>
      </c>
      <c r="J163" s="4">
        <f t="shared" si="11"/>
        <v>7.6470000000000002</v>
      </c>
    </row>
    <row r="164" spans="1:10">
      <c r="A164">
        <v>1911</v>
      </c>
      <c r="B164">
        <v>8.18</v>
      </c>
      <c r="C164">
        <f t="shared" si="8"/>
        <v>8.1440000000000001</v>
      </c>
      <c r="D164">
        <f t="shared" si="10"/>
        <v>8.1939999999999991</v>
      </c>
      <c r="G164">
        <v>1989</v>
      </c>
      <c r="H164">
        <v>7.67</v>
      </c>
      <c r="I164" s="4">
        <f t="shared" si="9"/>
        <v>7.7580000000000009</v>
      </c>
      <c r="J164" s="4">
        <f t="shared" si="11"/>
        <v>7.6489999999999991</v>
      </c>
    </row>
    <row r="165" spans="1:10">
      <c r="A165">
        <v>1912</v>
      </c>
      <c r="B165">
        <v>8.17</v>
      </c>
      <c r="C165">
        <f t="shared" si="8"/>
        <v>8.1879999999999988</v>
      </c>
      <c r="D165">
        <f t="shared" si="10"/>
        <v>8.1810000000000009</v>
      </c>
      <c r="G165">
        <v>1990</v>
      </c>
      <c r="H165">
        <v>7.82</v>
      </c>
      <c r="I165" s="4">
        <f t="shared" si="9"/>
        <v>8</v>
      </c>
      <c r="J165" s="4">
        <f t="shared" si="11"/>
        <v>7.6840000000000002</v>
      </c>
    </row>
    <row r="166" spans="1:10">
      <c r="A166">
        <v>1913</v>
      </c>
      <c r="B166">
        <v>8.3000000000000007</v>
      </c>
      <c r="C166">
        <f t="shared" si="8"/>
        <v>8.2099999999999991</v>
      </c>
      <c r="D166">
        <f t="shared" si="10"/>
        <v>8.1890000000000001</v>
      </c>
      <c r="G166">
        <v>1991</v>
      </c>
      <c r="H166">
        <v>7.89</v>
      </c>
      <c r="I166" s="4">
        <f t="shared" si="9"/>
        <v>7.9719999999999995</v>
      </c>
      <c r="J166" s="4">
        <f t="shared" si="11"/>
        <v>7.668000000000001</v>
      </c>
    </row>
    <row r="167" spans="1:10">
      <c r="A167">
        <v>1914</v>
      </c>
      <c r="B167">
        <v>8.59</v>
      </c>
      <c r="C167">
        <f t="shared" si="8"/>
        <v>8.2920000000000016</v>
      </c>
      <c r="D167">
        <f t="shared" si="10"/>
        <v>8.2390000000000008</v>
      </c>
      <c r="G167">
        <v>1992</v>
      </c>
      <c r="H167">
        <v>8.77</v>
      </c>
      <c r="I167" s="4">
        <f t="shared" si="9"/>
        <v>8.0139999999999993</v>
      </c>
      <c r="J167" s="4">
        <f t="shared" si="11"/>
        <v>7.831999999999999</v>
      </c>
    </row>
    <row r="168" spans="1:10">
      <c r="A168">
        <v>1915</v>
      </c>
      <c r="B168">
        <v>8.59</v>
      </c>
      <c r="C168">
        <f t="shared" si="8"/>
        <v>8.3659999999999997</v>
      </c>
      <c r="D168">
        <f t="shared" si="10"/>
        <v>8.2750000000000021</v>
      </c>
      <c r="G168">
        <v>1993</v>
      </c>
      <c r="H168">
        <v>7.69</v>
      </c>
      <c r="I168" s="4">
        <f t="shared" si="9"/>
        <v>7.9679999999999991</v>
      </c>
      <c r="J168" s="4">
        <f t="shared" si="11"/>
        <v>7.8130000000000006</v>
      </c>
    </row>
    <row r="169" spans="1:10">
      <c r="A169">
        <v>1916</v>
      </c>
      <c r="B169">
        <v>8.23</v>
      </c>
      <c r="C169">
        <f t="shared" si="8"/>
        <v>8.3759999999999994</v>
      </c>
      <c r="D169">
        <f t="shared" si="10"/>
        <v>8.2600000000000016</v>
      </c>
      <c r="G169">
        <v>1994</v>
      </c>
      <c r="H169">
        <v>8.27</v>
      </c>
      <c r="I169" s="4">
        <f t="shared" si="9"/>
        <v>8.0879999999999992</v>
      </c>
      <c r="J169" s="4">
        <f t="shared" si="11"/>
        <v>7.923</v>
      </c>
    </row>
    <row r="170" spans="1:10">
      <c r="A170">
        <v>1917</v>
      </c>
      <c r="B170">
        <v>8.02</v>
      </c>
      <c r="C170">
        <f t="shared" si="8"/>
        <v>8.3460000000000001</v>
      </c>
      <c r="D170">
        <f t="shared" si="10"/>
        <v>8.2669999999999995</v>
      </c>
      <c r="G170">
        <v>1995</v>
      </c>
      <c r="H170">
        <v>8.49</v>
      </c>
      <c r="I170" s="4">
        <f t="shared" si="9"/>
        <v>8.2220000000000013</v>
      </c>
      <c r="J170" s="4">
        <f t="shared" si="11"/>
        <v>8.1109999999999989</v>
      </c>
    </row>
    <row r="171" spans="1:10">
      <c r="A171">
        <v>1918</v>
      </c>
      <c r="B171">
        <v>8.1300000000000008</v>
      </c>
      <c r="C171">
        <f t="shared" si="8"/>
        <v>8.3120000000000012</v>
      </c>
      <c r="D171">
        <f t="shared" si="10"/>
        <v>8.2609999999999992</v>
      </c>
      <c r="G171">
        <v>1996</v>
      </c>
      <c r="H171">
        <v>7.16</v>
      </c>
      <c r="I171" s="4">
        <f t="shared" si="9"/>
        <v>8.0759999999999987</v>
      </c>
      <c r="J171" s="4">
        <f t="shared" si="11"/>
        <v>8.0239999999999974</v>
      </c>
    </row>
    <row r="172" spans="1:10">
      <c r="A172">
        <v>1919</v>
      </c>
      <c r="B172">
        <v>8.3800000000000008</v>
      </c>
      <c r="C172">
        <f t="shared" si="8"/>
        <v>8.27</v>
      </c>
      <c r="D172">
        <f t="shared" si="10"/>
        <v>8.2810000000000006</v>
      </c>
      <c r="G172">
        <v>1997</v>
      </c>
      <c r="H172">
        <v>8.23</v>
      </c>
      <c r="I172" s="4">
        <f t="shared" si="9"/>
        <v>7.9680000000000009</v>
      </c>
      <c r="J172" s="4">
        <f t="shared" si="11"/>
        <v>7.9909999999999997</v>
      </c>
    </row>
    <row r="173" spans="1:10">
      <c r="A173">
        <v>1920</v>
      </c>
      <c r="B173">
        <v>8.36</v>
      </c>
      <c r="C173">
        <f t="shared" si="8"/>
        <v>8.2240000000000002</v>
      </c>
      <c r="D173">
        <f t="shared" si="10"/>
        <v>8.2949999999999982</v>
      </c>
      <c r="G173">
        <v>1998</v>
      </c>
      <c r="H173">
        <v>8.7200000000000006</v>
      </c>
      <c r="I173" s="4">
        <f t="shared" si="9"/>
        <v>8.1739999999999995</v>
      </c>
      <c r="J173" s="4">
        <f t="shared" si="11"/>
        <v>8.0710000000000015</v>
      </c>
    </row>
    <row r="174" spans="1:10">
      <c r="A174">
        <v>1921</v>
      </c>
      <c r="B174">
        <v>8.57</v>
      </c>
      <c r="C174">
        <f t="shared" si="8"/>
        <v>8.2919999999999998</v>
      </c>
      <c r="D174">
        <f t="shared" si="10"/>
        <v>8.3339999999999996</v>
      </c>
      <c r="G174">
        <v>1999</v>
      </c>
      <c r="H174">
        <v>7.69</v>
      </c>
      <c r="I174" s="4">
        <f t="shared" si="9"/>
        <v>8.0579999999999998</v>
      </c>
      <c r="J174" s="4">
        <f t="shared" si="11"/>
        <v>8.0730000000000004</v>
      </c>
    </row>
    <row r="175" spans="1:10">
      <c r="A175">
        <v>1922</v>
      </c>
      <c r="B175">
        <v>8.41</v>
      </c>
      <c r="C175">
        <f t="shared" si="8"/>
        <v>8.3699999999999992</v>
      </c>
      <c r="D175">
        <f t="shared" si="10"/>
        <v>8.3580000000000005</v>
      </c>
      <c r="G175">
        <v>2000</v>
      </c>
      <c r="H175">
        <v>7.63</v>
      </c>
      <c r="I175" s="4">
        <f t="shared" si="9"/>
        <v>7.8860000000000001</v>
      </c>
      <c r="J175" s="4">
        <f t="shared" si="11"/>
        <v>8.0540000000000003</v>
      </c>
    </row>
    <row r="176" spans="1:10">
      <c r="A176">
        <v>1923</v>
      </c>
      <c r="B176">
        <v>8.42</v>
      </c>
      <c r="C176">
        <f t="shared" si="8"/>
        <v>8.4280000000000008</v>
      </c>
      <c r="D176">
        <f t="shared" si="10"/>
        <v>8.370000000000001</v>
      </c>
      <c r="G176">
        <v>2001</v>
      </c>
      <c r="H176">
        <v>7.77</v>
      </c>
      <c r="I176" s="4">
        <f t="shared" si="9"/>
        <v>8.0080000000000009</v>
      </c>
      <c r="J176" s="4">
        <f t="shared" si="11"/>
        <v>8.041999999999998</v>
      </c>
    </row>
    <row r="177" spans="1:10">
      <c r="A177">
        <v>1924</v>
      </c>
      <c r="B177">
        <v>8.51</v>
      </c>
      <c r="C177">
        <f t="shared" si="8"/>
        <v>8.4539999999999988</v>
      </c>
      <c r="D177">
        <f t="shared" si="10"/>
        <v>8.3620000000000001</v>
      </c>
      <c r="G177">
        <v>2002</v>
      </c>
      <c r="H177">
        <v>7.82</v>
      </c>
      <c r="I177" s="4">
        <f t="shared" si="9"/>
        <v>7.9259999999999993</v>
      </c>
      <c r="J177" s="4">
        <f t="shared" si="11"/>
        <v>7.9470000000000001</v>
      </c>
    </row>
    <row r="178" spans="1:10">
      <c r="A178">
        <v>1925</v>
      </c>
      <c r="B178">
        <v>8.5299999999999994</v>
      </c>
      <c r="C178">
        <f t="shared" si="8"/>
        <v>8.4879999999999995</v>
      </c>
      <c r="D178">
        <f t="shared" si="10"/>
        <v>8.3560000000000016</v>
      </c>
      <c r="G178">
        <v>2003</v>
      </c>
      <c r="H178">
        <v>8.48</v>
      </c>
      <c r="I178" s="4">
        <f t="shared" si="9"/>
        <v>7.8780000000000001</v>
      </c>
      <c r="J178" s="4">
        <f t="shared" si="11"/>
        <v>8.0259999999999998</v>
      </c>
    </row>
    <row r="179" spans="1:10">
      <c r="A179">
        <v>1926</v>
      </c>
      <c r="B179">
        <v>8.73</v>
      </c>
      <c r="C179">
        <f t="shared" si="8"/>
        <v>8.52</v>
      </c>
      <c r="D179">
        <f t="shared" si="10"/>
        <v>8.4060000000000024</v>
      </c>
      <c r="G179">
        <v>2004</v>
      </c>
      <c r="H179">
        <v>8.9499999999999993</v>
      </c>
      <c r="I179" s="4">
        <f t="shared" si="9"/>
        <v>8.129999999999999</v>
      </c>
      <c r="J179" s="4">
        <f t="shared" si="11"/>
        <v>8.0939999999999994</v>
      </c>
    </row>
    <row r="180" spans="1:10">
      <c r="A180">
        <v>1927</v>
      </c>
      <c r="B180">
        <v>8.52</v>
      </c>
      <c r="C180">
        <f t="shared" si="8"/>
        <v>8.541999999999998</v>
      </c>
      <c r="D180">
        <f t="shared" si="10"/>
        <v>8.4559999999999995</v>
      </c>
      <c r="G180">
        <v>2005</v>
      </c>
      <c r="H180">
        <v>8.3800000000000008</v>
      </c>
      <c r="I180" s="4">
        <f t="shared" si="9"/>
        <v>8.2799999999999994</v>
      </c>
      <c r="J180" s="4">
        <f t="shared" si="11"/>
        <v>8.0830000000000002</v>
      </c>
    </row>
    <row r="181" spans="1:10">
      <c r="A181">
        <v>1928</v>
      </c>
      <c r="B181">
        <v>8.6300000000000008</v>
      </c>
      <c r="C181">
        <f t="shared" si="8"/>
        <v>8.5839999999999996</v>
      </c>
      <c r="D181">
        <f t="shared" si="10"/>
        <v>8.5059999999999985</v>
      </c>
      <c r="G181">
        <v>2006</v>
      </c>
      <c r="H181">
        <v>8.31</v>
      </c>
      <c r="I181" s="4">
        <f t="shared" si="9"/>
        <v>8.3880000000000017</v>
      </c>
      <c r="J181" s="4">
        <f t="shared" si="11"/>
        <v>8.1980000000000004</v>
      </c>
    </row>
    <row r="182" spans="1:10">
      <c r="A182">
        <v>1929</v>
      </c>
      <c r="B182">
        <v>8.24</v>
      </c>
      <c r="C182">
        <f t="shared" si="8"/>
        <v>8.5299999999999994</v>
      </c>
      <c r="D182">
        <f t="shared" si="10"/>
        <v>8.4919999999999991</v>
      </c>
      <c r="G182">
        <v>2007</v>
      </c>
      <c r="H182">
        <v>7.72</v>
      </c>
      <c r="I182" s="4">
        <f t="shared" si="9"/>
        <v>8.3680000000000003</v>
      </c>
      <c r="J182" s="4">
        <f t="shared" si="11"/>
        <v>8.1470000000000002</v>
      </c>
    </row>
    <row r="183" spans="1:10">
      <c r="A183">
        <v>1930</v>
      </c>
      <c r="B183">
        <v>8.6300000000000008</v>
      </c>
      <c r="C183">
        <f t="shared" si="8"/>
        <v>8.5500000000000007</v>
      </c>
      <c r="D183">
        <f t="shared" si="10"/>
        <v>8.5189999999999984</v>
      </c>
      <c r="G183">
        <v>2008</v>
      </c>
      <c r="H183">
        <v>7.3</v>
      </c>
      <c r="I183" s="4">
        <f t="shared" si="9"/>
        <v>8.1319999999999997</v>
      </c>
      <c r="J183" s="4">
        <f t="shared" si="11"/>
        <v>8.004999999999999</v>
      </c>
    </row>
    <row r="184" spans="1:10">
      <c r="A184">
        <v>1931</v>
      </c>
      <c r="B184">
        <v>8.7200000000000006</v>
      </c>
      <c r="C184">
        <f t="shared" si="8"/>
        <v>8.548</v>
      </c>
      <c r="D184">
        <f t="shared" si="10"/>
        <v>8.5339999999999989</v>
      </c>
      <c r="G184">
        <v>2009</v>
      </c>
      <c r="H184">
        <v>7.8</v>
      </c>
      <c r="I184" s="4">
        <f t="shared" si="9"/>
        <v>7.9019999999999992</v>
      </c>
      <c r="J184" s="4">
        <f t="shared" si="11"/>
        <v>8.016</v>
      </c>
    </row>
    <row r="185" spans="1:10">
      <c r="A185">
        <v>1932</v>
      </c>
      <c r="B185">
        <v>8.7100000000000009</v>
      </c>
      <c r="C185">
        <f t="shared" si="8"/>
        <v>8.5860000000000003</v>
      </c>
      <c r="D185">
        <f t="shared" si="10"/>
        <v>8.5639999999999983</v>
      </c>
      <c r="G185">
        <v>2010</v>
      </c>
      <c r="H185">
        <v>8.33</v>
      </c>
      <c r="I185" s="4">
        <f t="shared" si="9"/>
        <v>7.8920000000000003</v>
      </c>
      <c r="J185" s="4">
        <f t="shared" si="11"/>
        <v>8.0860000000000003</v>
      </c>
    </row>
    <row r="186" spans="1:10">
      <c r="A186">
        <v>1933</v>
      </c>
      <c r="B186">
        <v>8.34</v>
      </c>
      <c r="C186">
        <f t="shared" si="8"/>
        <v>8.5280000000000005</v>
      </c>
      <c r="D186">
        <f t="shared" si="10"/>
        <v>8.5560000000000009</v>
      </c>
      <c r="G186">
        <v>2011</v>
      </c>
      <c r="H186">
        <v>7.21</v>
      </c>
      <c r="I186" s="4">
        <f t="shared" si="9"/>
        <v>7.6719999999999997</v>
      </c>
      <c r="J186" s="4">
        <f t="shared" si="11"/>
        <v>8.0299999999999994</v>
      </c>
    </row>
    <row r="187" spans="1:10">
      <c r="A187">
        <v>1934</v>
      </c>
      <c r="B187">
        <v>8.6300000000000008</v>
      </c>
      <c r="C187">
        <f t="shared" si="8"/>
        <v>8.6060000000000016</v>
      </c>
      <c r="D187">
        <f t="shared" si="10"/>
        <v>8.5680000000000014</v>
      </c>
      <c r="G187">
        <v>2012</v>
      </c>
      <c r="H187">
        <v>7.85</v>
      </c>
      <c r="I187" s="4">
        <f t="shared" si="9"/>
        <v>7.6980000000000004</v>
      </c>
      <c r="J187" s="4">
        <f t="shared" si="11"/>
        <v>8.0329999999999977</v>
      </c>
    </row>
    <row r="188" spans="1:10">
      <c r="A188">
        <v>1935</v>
      </c>
      <c r="B188">
        <v>8.52</v>
      </c>
      <c r="C188">
        <f t="shared" si="8"/>
        <v>8.5839999999999996</v>
      </c>
      <c r="D188">
        <f t="shared" si="10"/>
        <v>8.5670000000000002</v>
      </c>
      <c r="G188">
        <v>2013</v>
      </c>
      <c r="H188">
        <v>9.85</v>
      </c>
      <c r="I188" s="4">
        <f t="shared" si="9"/>
        <v>8.2080000000000002</v>
      </c>
      <c r="J188" s="4">
        <f t="shared" si="11"/>
        <v>8.1699999999999982</v>
      </c>
    </row>
    <row r="189" spans="1:10">
      <c r="A189">
        <v>1936</v>
      </c>
      <c r="B189">
        <v>8.5500000000000007</v>
      </c>
      <c r="C189">
        <f t="shared" si="8"/>
        <v>8.5500000000000007</v>
      </c>
      <c r="D189">
        <f t="shared" si="10"/>
        <v>8.5489999999999995</v>
      </c>
    </row>
    <row r="190" spans="1:10">
      <c r="A190">
        <v>1937</v>
      </c>
      <c r="B190">
        <v>8.6999999999999993</v>
      </c>
      <c r="C190">
        <f t="shared" si="8"/>
        <v>8.5479999999999983</v>
      </c>
      <c r="D190">
        <f t="shared" si="10"/>
        <v>8.5670000000000002</v>
      </c>
    </row>
    <row r="191" spans="1:10">
      <c r="A191">
        <v>1938</v>
      </c>
      <c r="B191">
        <v>8.86</v>
      </c>
      <c r="C191">
        <f t="shared" si="8"/>
        <v>8.6519999999999992</v>
      </c>
      <c r="D191">
        <f t="shared" si="10"/>
        <v>8.59</v>
      </c>
    </row>
    <row r="192" spans="1:10">
      <c r="A192">
        <v>1939</v>
      </c>
      <c r="B192">
        <v>8.76</v>
      </c>
      <c r="C192">
        <f t="shared" si="8"/>
        <v>8.677999999999999</v>
      </c>
      <c r="D192">
        <f t="shared" si="10"/>
        <v>8.6420000000000012</v>
      </c>
    </row>
    <row r="193" spans="1:4">
      <c r="A193">
        <v>1940</v>
      </c>
      <c r="B193">
        <v>8.76</v>
      </c>
      <c r="C193">
        <f t="shared" si="8"/>
        <v>8.7259999999999991</v>
      </c>
      <c r="D193">
        <f t="shared" si="10"/>
        <v>8.6550000000000011</v>
      </c>
    </row>
    <row r="194" spans="1:4">
      <c r="A194">
        <v>1941</v>
      </c>
      <c r="B194">
        <v>8.77</v>
      </c>
      <c r="C194">
        <f t="shared" si="8"/>
        <v>8.77</v>
      </c>
      <c r="D194">
        <f t="shared" si="10"/>
        <v>8.66</v>
      </c>
    </row>
    <row r="195" spans="1:4">
      <c r="A195">
        <v>1942</v>
      </c>
      <c r="B195">
        <v>8.73</v>
      </c>
      <c r="C195">
        <f t="shared" si="8"/>
        <v>8.7759999999999998</v>
      </c>
      <c r="D195">
        <f t="shared" si="10"/>
        <v>8.661999999999999</v>
      </c>
    </row>
    <row r="196" spans="1:4">
      <c r="A196">
        <v>1943</v>
      </c>
      <c r="B196">
        <v>8.76</v>
      </c>
      <c r="C196">
        <f t="shared" si="8"/>
        <v>8.7559999999999985</v>
      </c>
      <c r="D196">
        <f t="shared" si="10"/>
        <v>8.7040000000000006</v>
      </c>
    </row>
    <row r="197" spans="1:4">
      <c r="A197">
        <v>1944</v>
      </c>
      <c r="B197">
        <v>8.85</v>
      </c>
      <c r="C197">
        <f t="shared" si="8"/>
        <v>8.7740000000000009</v>
      </c>
      <c r="D197">
        <f t="shared" si="10"/>
        <v>8.7259999999999991</v>
      </c>
    </row>
    <row r="198" spans="1:4">
      <c r="A198">
        <v>1945</v>
      </c>
      <c r="B198">
        <v>8.58</v>
      </c>
      <c r="C198">
        <f t="shared" si="8"/>
        <v>8.7379999999999995</v>
      </c>
      <c r="D198">
        <f t="shared" si="10"/>
        <v>8.7319999999999993</v>
      </c>
    </row>
    <row r="199" spans="1:4">
      <c r="A199">
        <v>1946</v>
      </c>
      <c r="B199">
        <v>8.68</v>
      </c>
      <c r="C199">
        <f t="shared" si="8"/>
        <v>8.7200000000000006</v>
      </c>
      <c r="D199">
        <f t="shared" si="10"/>
        <v>8.7449999999999992</v>
      </c>
    </row>
    <row r="200" spans="1:4">
      <c r="A200">
        <v>1947</v>
      </c>
      <c r="B200">
        <v>8.8000000000000007</v>
      </c>
      <c r="C200">
        <f t="shared" ref="C200:C263" si="12">AVERAGE(B196:B200)</f>
        <v>8.734</v>
      </c>
      <c r="D200">
        <f t="shared" si="10"/>
        <v>8.754999999999999</v>
      </c>
    </row>
    <row r="201" spans="1:4">
      <c r="A201">
        <v>1948</v>
      </c>
      <c r="B201">
        <v>8.75</v>
      </c>
      <c r="C201">
        <f t="shared" si="12"/>
        <v>8.7319999999999993</v>
      </c>
      <c r="D201">
        <f t="shared" si="10"/>
        <v>8.743999999999998</v>
      </c>
    </row>
    <row r="202" spans="1:4">
      <c r="A202">
        <v>1949</v>
      </c>
      <c r="B202">
        <v>8.59</v>
      </c>
      <c r="C202">
        <f t="shared" si="12"/>
        <v>8.6800000000000015</v>
      </c>
      <c r="D202">
        <f t="shared" si="10"/>
        <v>8.7270000000000003</v>
      </c>
    </row>
    <row r="203" spans="1:4">
      <c r="A203">
        <v>1950</v>
      </c>
      <c r="B203">
        <v>8.3699999999999992</v>
      </c>
      <c r="C203">
        <f t="shared" si="12"/>
        <v>8.6379999999999999</v>
      </c>
      <c r="D203">
        <f t="shared" si="10"/>
        <v>8.6880000000000006</v>
      </c>
    </row>
    <row r="204" spans="1:4">
      <c r="A204">
        <v>1951</v>
      </c>
      <c r="B204">
        <v>8.6300000000000008</v>
      </c>
      <c r="C204">
        <f t="shared" si="12"/>
        <v>8.6280000000000001</v>
      </c>
      <c r="D204">
        <f t="shared" si="10"/>
        <v>8.6740000000000013</v>
      </c>
    </row>
    <row r="205" spans="1:4">
      <c r="A205">
        <v>1952</v>
      </c>
      <c r="B205">
        <v>8.64</v>
      </c>
      <c r="C205">
        <f t="shared" si="12"/>
        <v>8.5960000000000001</v>
      </c>
      <c r="D205">
        <f t="shared" ref="D205:D268" si="13">AVERAGE(B196:B205)</f>
        <v>8.6650000000000009</v>
      </c>
    </row>
    <row r="206" spans="1:4">
      <c r="A206">
        <v>1953</v>
      </c>
      <c r="B206">
        <v>8.8699999999999992</v>
      </c>
      <c r="C206">
        <f t="shared" si="12"/>
        <v>8.620000000000001</v>
      </c>
      <c r="D206">
        <f t="shared" si="13"/>
        <v>8.6760000000000002</v>
      </c>
    </row>
    <row r="207" spans="1:4">
      <c r="A207">
        <v>1954</v>
      </c>
      <c r="B207">
        <v>8.56</v>
      </c>
      <c r="C207">
        <f t="shared" si="12"/>
        <v>8.6140000000000008</v>
      </c>
      <c r="D207">
        <f t="shared" si="13"/>
        <v>8.647000000000002</v>
      </c>
    </row>
    <row r="208" spans="1:4">
      <c r="A208">
        <v>1955</v>
      </c>
      <c r="B208">
        <v>8.6300000000000008</v>
      </c>
      <c r="C208">
        <f t="shared" si="12"/>
        <v>8.6660000000000004</v>
      </c>
      <c r="D208">
        <f t="shared" si="13"/>
        <v>8.6519999999999992</v>
      </c>
    </row>
    <row r="209" spans="1:4">
      <c r="A209">
        <v>1956</v>
      </c>
      <c r="B209">
        <v>8.2799999999999994</v>
      </c>
      <c r="C209">
        <f t="shared" si="12"/>
        <v>8.5960000000000001</v>
      </c>
      <c r="D209">
        <f t="shared" si="13"/>
        <v>8.6119999999999983</v>
      </c>
    </row>
    <row r="210" spans="1:4">
      <c r="A210">
        <v>1957</v>
      </c>
      <c r="B210">
        <v>8.73</v>
      </c>
      <c r="C210">
        <f t="shared" si="12"/>
        <v>8.6140000000000008</v>
      </c>
      <c r="D210">
        <f t="shared" si="13"/>
        <v>8.6050000000000004</v>
      </c>
    </row>
    <row r="211" spans="1:4">
      <c r="A211">
        <v>1958</v>
      </c>
      <c r="B211">
        <v>8.77</v>
      </c>
      <c r="C211">
        <f t="shared" si="12"/>
        <v>8.5939999999999994</v>
      </c>
      <c r="D211">
        <f t="shared" si="13"/>
        <v>8.6070000000000011</v>
      </c>
    </row>
    <row r="212" spans="1:4">
      <c r="A212">
        <v>1959</v>
      </c>
      <c r="B212">
        <v>8.73</v>
      </c>
      <c r="C212">
        <f t="shared" si="12"/>
        <v>8.6280000000000001</v>
      </c>
      <c r="D212">
        <f t="shared" si="13"/>
        <v>8.6210000000000004</v>
      </c>
    </row>
    <row r="213" spans="1:4">
      <c r="A213">
        <v>1960</v>
      </c>
      <c r="B213">
        <v>8.58</v>
      </c>
      <c r="C213">
        <f t="shared" si="12"/>
        <v>8.6179999999999986</v>
      </c>
      <c r="D213">
        <f t="shared" si="13"/>
        <v>8.6419999999999995</v>
      </c>
    </row>
    <row r="214" spans="1:4">
      <c r="A214">
        <v>1961</v>
      </c>
      <c r="B214">
        <v>8.8000000000000007</v>
      </c>
      <c r="C214">
        <f t="shared" si="12"/>
        <v>8.7219999999999995</v>
      </c>
      <c r="D214">
        <f t="shared" si="13"/>
        <v>8.6590000000000007</v>
      </c>
    </row>
    <row r="215" spans="1:4">
      <c r="A215">
        <v>1962</v>
      </c>
      <c r="B215">
        <v>8.75</v>
      </c>
      <c r="C215">
        <f t="shared" si="12"/>
        <v>8.7259999999999991</v>
      </c>
      <c r="D215">
        <f t="shared" si="13"/>
        <v>8.67</v>
      </c>
    </row>
    <row r="216" spans="1:4">
      <c r="A216">
        <v>1963</v>
      </c>
      <c r="B216">
        <v>8.86</v>
      </c>
      <c r="C216">
        <f t="shared" si="12"/>
        <v>8.7439999999999998</v>
      </c>
      <c r="D216">
        <f t="shared" si="13"/>
        <v>8.6690000000000005</v>
      </c>
    </row>
    <row r="217" spans="1:4">
      <c r="A217">
        <v>1964</v>
      </c>
      <c r="B217">
        <v>8.41</v>
      </c>
      <c r="C217">
        <f t="shared" si="12"/>
        <v>8.6800000000000015</v>
      </c>
      <c r="D217">
        <f t="shared" si="13"/>
        <v>8.6539999999999999</v>
      </c>
    </row>
    <row r="218" spans="1:4">
      <c r="A218">
        <v>1965</v>
      </c>
      <c r="B218">
        <v>8.5299999999999994</v>
      </c>
      <c r="C218">
        <f t="shared" si="12"/>
        <v>8.67</v>
      </c>
      <c r="D218">
        <f t="shared" si="13"/>
        <v>8.6440000000000001</v>
      </c>
    </row>
    <row r="219" spans="1:4">
      <c r="A219">
        <v>1966</v>
      </c>
      <c r="B219">
        <v>8.6</v>
      </c>
      <c r="C219">
        <f t="shared" si="12"/>
        <v>8.629999999999999</v>
      </c>
      <c r="D219">
        <f t="shared" si="13"/>
        <v>8.6759999999999984</v>
      </c>
    </row>
    <row r="220" spans="1:4">
      <c r="A220">
        <v>1967</v>
      </c>
      <c r="B220">
        <v>8.6999999999999993</v>
      </c>
      <c r="C220">
        <f t="shared" si="12"/>
        <v>8.6199999999999992</v>
      </c>
      <c r="D220">
        <f t="shared" si="13"/>
        <v>8.6729999999999983</v>
      </c>
    </row>
    <row r="221" spans="1:4">
      <c r="A221">
        <v>1968</v>
      </c>
      <c r="B221">
        <v>8.52</v>
      </c>
      <c r="C221">
        <f t="shared" si="12"/>
        <v>8.5519999999999978</v>
      </c>
      <c r="D221">
        <f t="shared" si="13"/>
        <v>8.6479999999999997</v>
      </c>
    </row>
    <row r="222" spans="1:4">
      <c r="A222">
        <v>1969</v>
      </c>
      <c r="B222">
        <v>8.6</v>
      </c>
      <c r="C222">
        <f t="shared" si="12"/>
        <v>8.59</v>
      </c>
      <c r="D222">
        <f t="shared" si="13"/>
        <v>8.6349999999999998</v>
      </c>
    </row>
    <row r="223" spans="1:4">
      <c r="A223">
        <v>1970</v>
      </c>
      <c r="B223">
        <v>8.6999999999999993</v>
      </c>
      <c r="C223">
        <f t="shared" si="12"/>
        <v>8.6239999999999988</v>
      </c>
      <c r="D223">
        <f t="shared" si="13"/>
        <v>8.6470000000000002</v>
      </c>
    </row>
    <row r="224" spans="1:4">
      <c r="A224">
        <v>1971</v>
      </c>
      <c r="B224">
        <v>8.6</v>
      </c>
      <c r="C224">
        <f t="shared" si="12"/>
        <v>8.6239999999999988</v>
      </c>
      <c r="D224">
        <f t="shared" si="13"/>
        <v>8.6269999999999989</v>
      </c>
    </row>
    <row r="225" spans="1:4">
      <c r="A225">
        <v>1972</v>
      </c>
      <c r="B225">
        <v>8.5</v>
      </c>
      <c r="C225">
        <f t="shared" si="12"/>
        <v>8.5839999999999996</v>
      </c>
      <c r="D225">
        <f t="shared" si="13"/>
        <v>8.6019999999999985</v>
      </c>
    </row>
    <row r="226" spans="1:4">
      <c r="A226">
        <v>1973</v>
      </c>
      <c r="B226">
        <v>8.9499999999999993</v>
      </c>
      <c r="C226">
        <f t="shared" si="12"/>
        <v>8.6699999999999982</v>
      </c>
      <c r="D226">
        <f t="shared" si="13"/>
        <v>8.6109999999999989</v>
      </c>
    </row>
    <row r="227" spans="1:4">
      <c r="A227">
        <v>1974</v>
      </c>
      <c r="B227">
        <v>8.4700000000000006</v>
      </c>
      <c r="C227">
        <f t="shared" si="12"/>
        <v>8.6440000000000001</v>
      </c>
      <c r="D227">
        <f t="shared" si="13"/>
        <v>8.6170000000000009</v>
      </c>
    </row>
    <row r="228" spans="1:4">
      <c r="A228">
        <v>1975</v>
      </c>
      <c r="B228">
        <v>8.74</v>
      </c>
      <c r="C228">
        <f t="shared" si="12"/>
        <v>8.652000000000001</v>
      </c>
      <c r="D228">
        <f t="shared" si="13"/>
        <v>8.6379999999999981</v>
      </c>
    </row>
    <row r="229" spans="1:4">
      <c r="A229">
        <v>1976</v>
      </c>
      <c r="B229">
        <v>8.35</v>
      </c>
      <c r="C229">
        <f t="shared" si="12"/>
        <v>8.6020000000000003</v>
      </c>
      <c r="D229">
        <f t="shared" si="13"/>
        <v>8.6129999999999978</v>
      </c>
    </row>
    <row r="230" spans="1:4">
      <c r="A230">
        <v>1977</v>
      </c>
      <c r="B230">
        <v>8.85</v>
      </c>
      <c r="C230">
        <f t="shared" si="12"/>
        <v>8.6720000000000006</v>
      </c>
      <c r="D230">
        <f t="shared" si="13"/>
        <v>8.6279999999999966</v>
      </c>
    </row>
    <row r="231" spans="1:4">
      <c r="A231">
        <v>1978</v>
      </c>
      <c r="B231">
        <v>8.69</v>
      </c>
      <c r="C231">
        <f t="shared" si="12"/>
        <v>8.620000000000001</v>
      </c>
      <c r="D231">
        <f t="shared" si="13"/>
        <v>8.6449999999999996</v>
      </c>
    </row>
    <row r="232" spans="1:4">
      <c r="A232">
        <v>1979</v>
      </c>
      <c r="B232">
        <v>8.73</v>
      </c>
      <c r="C232">
        <f t="shared" si="12"/>
        <v>8.6720000000000006</v>
      </c>
      <c r="D232">
        <f t="shared" si="13"/>
        <v>8.6579999999999995</v>
      </c>
    </row>
    <row r="233" spans="1:4">
      <c r="A233">
        <v>1980</v>
      </c>
      <c r="B233">
        <v>8.98</v>
      </c>
      <c r="C233">
        <f t="shared" si="12"/>
        <v>8.7200000000000024</v>
      </c>
      <c r="D233">
        <f t="shared" si="13"/>
        <v>8.6860000000000017</v>
      </c>
    </row>
    <row r="234" spans="1:4">
      <c r="A234">
        <v>1981</v>
      </c>
      <c r="B234">
        <v>9.17</v>
      </c>
      <c r="C234">
        <f t="shared" si="12"/>
        <v>8.8840000000000003</v>
      </c>
      <c r="D234">
        <f t="shared" si="13"/>
        <v>8.7430000000000003</v>
      </c>
    </row>
    <row r="235" spans="1:4">
      <c r="A235">
        <v>1982</v>
      </c>
      <c r="B235">
        <v>8.64</v>
      </c>
      <c r="C235">
        <f t="shared" si="12"/>
        <v>8.8420000000000005</v>
      </c>
      <c r="D235">
        <f t="shared" si="13"/>
        <v>8.7570000000000014</v>
      </c>
    </row>
    <row r="236" spans="1:4">
      <c r="A236">
        <v>1983</v>
      </c>
      <c r="B236">
        <v>9.0299999999999994</v>
      </c>
      <c r="C236">
        <f t="shared" si="12"/>
        <v>8.91</v>
      </c>
      <c r="D236">
        <f t="shared" si="13"/>
        <v>8.7650000000000006</v>
      </c>
    </row>
    <row r="237" spans="1:4">
      <c r="A237">
        <v>1984</v>
      </c>
      <c r="B237">
        <v>8.69</v>
      </c>
      <c r="C237">
        <f t="shared" si="12"/>
        <v>8.9019999999999992</v>
      </c>
      <c r="D237">
        <f t="shared" si="13"/>
        <v>8.7870000000000008</v>
      </c>
    </row>
    <row r="238" spans="1:4">
      <c r="A238">
        <v>1985</v>
      </c>
      <c r="B238">
        <v>8.66</v>
      </c>
      <c r="C238">
        <f t="shared" si="12"/>
        <v>8.8379999999999992</v>
      </c>
      <c r="D238">
        <f t="shared" si="13"/>
        <v>8.7789999999999999</v>
      </c>
    </row>
    <row r="239" spans="1:4">
      <c r="A239">
        <v>1986</v>
      </c>
      <c r="B239">
        <v>8.83</v>
      </c>
      <c r="C239">
        <f t="shared" si="12"/>
        <v>8.77</v>
      </c>
      <c r="D239">
        <f t="shared" si="13"/>
        <v>8.827</v>
      </c>
    </row>
    <row r="240" spans="1:4">
      <c r="A240">
        <v>1987</v>
      </c>
      <c r="B240">
        <v>8.99</v>
      </c>
      <c r="C240">
        <f t="shared" si="12"/>
        <v>8.84</v>
      </c>
      <c r="D240">
        <f t="shared" si="13"/>
        <v>8.8409999999999993</v>
      </c>
    </row>
    <row r="241" spans="1:4">
      <c r="A241">
        <v>1988</v>
      </c>
      <c r="B241">
        <v>9.1999999999999993</v>
      </c>
      <c r="C241">
        <f t="shared" si="12"/>
        <v>8.8740000000000006</v>
      </c>
      <c r="D241">
        <f t="shared" si="13"/>
        <v>8.8919999999999995</v>
      </c>
    </row>
    <row r="242" spans="1:4">
      <c r="A242">
        <v>1989</v>
      </c>
      <c r="B242">
        <v>8.92</v>
      </c>
      <c r="C242">
        <f t="shared" si="12"/>
        <v>8.9200000000000017</v>
      </c>
      <c r="D242">
        <f t="shared" si="13"/>
        <v>8.9109999999999996</v>
      </c>
    </row>
    <row r="243" spans="1:4">
      <c r="A243">
        <v>1990</v>
      </c>
      <c r="B243">
        <v>9.23</v>
      </c>
      <c r="C243">
        <f t="shared" si="12"/>
        <v>9.0340000000000007</v>
      </c>
      <c r="D243">
        <f t="shared" si="13"/>
        <v>8.9359999999999999</v>
      </c>
    </row>
    <row r="244" spans="1:4">
      <c r="A244">
        <v>1991</v>
      </c>
      <c r="B244">
        <v>9.18</v>
      </c>
      <c r="C244">
        <f t="shared" si="12"/>
        <v>9.104000000000001</v>
      </c>
      <c r="D244">
        <f t="shared" si="13"/>
        <v>8.9370000000000012</v>
      </c>
    </row>
    <row r="245" spans="1:4">
      <c r="A245">
        <v>1992</v>
      </c>
      <c r="B245">
        <v>8.84</v>
      </c>
      <c r="C245">
        <f t="shared" si="12"/>
        <v>9.0740000000000016</v>
      </c>
      <c r="D245">
        <f t="shared" si="13"/>
        <v>8.9570000000000025</v>
      </c>
    </row>
    <row r="246" spans="1:4">
      <c r="A246">
        <v>1993</v>
      </c>
      <c r="B246">
        <v>8.8699999999999992</v>
      </c>
      <c r="C246">
        <f t="shared" si="12"/>
        <v>9.0079999999999991</v>
      </c>
      <c r="D246">
        <f t="shared" si="13"/>
        <v>8.9410000000000025</v>
      </c>
    </row>
    <row r="247" spans="1:4">
      <c r="A247">
        <v>1994</v>
      </c>
      <c r="B247">
        <v>9.0399999999999991</v>
      </c>
      <c r="C247">
        <f t="shared" si="12"/>
        <v>9.032</v>
      </c>
      <c r="D247">
        <f t="shared" si="13"/>
        <v>8.9760000000000026</v>
      </c>
    </row>
    <row r="248" spans="1:4">
      <c r="A248">
        <v>1995</v>
      </c>
      <c r="B248">
        <v>9.35</v>
      </c>
      <c r="C248">
        <f t="shared" si="12"/>
        <v>9.0560000000000009</v>
      </c>
      <c r="D248">
        <f t="shared" si="13"/>
        <v>9.0449999999999982</v>
      </c>
    </row>
    <row r="249" spans="1:4">
      <c r="A249">
        <v>1996</v>
      </c>
      <c r="B249">
        <v>9.0399999999999991</v>
      </c>
      <c r="C249">
        <f t="shared" si="12"/>
        <v>9.0280000000000005</v>
      </c>
      <c r="D249">
        <f t="shared" si="13"/>
        <v>9.0659999999999989</v>
      </c>
    </row>
    <row r="250" spans="1:4">
      <c r="A250">
        <v>1997</v>
      </c>
      <c r="B250">
        <v>9.1999999999999993</v>
      </c>
      <c r="C250">
        <f t="shared" si="12"/>
        <v>9.1</v>
      </c>
      <c r="D250">
        <f t="shared" si="13"/>
        <v>9.0869999999999997</v>
      </c>
    </row>
    <row r="251" spans="1:4">
      <c r="A251">
        <v>1998</v>
      </c>
      <c r="B251">
        <v>9.52</v>
      </c>
      <c r="C251">
        <f t="shared" si="12"/>
        <v>9.2299999999999986</v>
      </c>
      <c r="D251">
        <f t="shared" si="13"/>
        <v>9.1189999999999998</v>
      </c>
    </row>
    <row r="252" spans="1:4">
      <c r="A252">
        <v>1999</v>
      </c>
      <c r="B252">
        <v>9.2899999999999991</v>
      </c>
      <c r="C252">
        <f t="shared" si="12"/>
        <v>9.2799999999999994</v>
      </c>
      <c r="D252">
        <f t="shared" si="13"/>
        <v>9.1560000000000006</v>
      </c>
    </row>
    <row r="253" spans="1:4">
      <c r="A253">
        <v>2000</v>
      </c>
      <c r="B253">
        <v>9.1999999999999993</v>
      </c>
      <c r="C253">
        <f t="shared" si="12"/>
        <v>9.25</v>
      </c>
      <c r="D253">
        <f t="shared" si="13"/>
        <v>9.1529999999999987</v>
      </c>
    </row>
    <row r="254" spans="1:4">
      <c r="A254">
        <v>2001</v>
      </c>
      <c r="B254">
        <v>9.41</v>
      </c>
      <c r="C254">
        <f t="shared" si="12"/>
        <v>9.3239999999999981</v>
      </c>
      <c r="D254">
        <f t="shared" si="13"/>
        <v>9.1760000000000002</v>
      </c>
    </row>
    <row r="255" spans="1:4">
      <c r="A255">
        <v>2002</v>
      </c>
      <c r="B255">
        <v>9.57</v>
      </c>
      <c r="C255">
        <f t="shared" si="12"/>
        <v>9.3979999999999997</v>
      </c>
      <c r="D255">
        <f t="shared" si="13"/>
        <v>9.2490000000000006</v>
      </c>
    </row>
    <row r="256" spans="1:4">
      <c r="A256">
        <v>2003</v>
      </c>
      <c r="B256">
        <v>9.5299999999999994</v>
      </c>
      <c r="C256">
        <f t="shared" si="12"/>
        <v>9.4</v>
      </c>
      <c r="D256">
        <f t="shared" si="13"/>
        <v>9.3149999999999977</v>
      </c>
    </row>
    <row r="257" spans="1:4">
      <c r="A257">
        <v>2004</v>
      </c>
      <c r="B257">
        <v>9.32</v>
      </c>
      <c r="C257">
        <f t="shared" si="12"/>
        <v>9.4060000000000006</v>
      </c>
      <c r="D257">
        <f t="shared" si="13"/>
        <v>9.3429999999999982</v>
      </c>
    </row>
    <row r="258" spans="1:4">
      <c r="A258">
        <v>2005</v>
      </c>
      <c r="B258">
        <v>9.6999999999999993</v>
      </c>
      <c r="C258">
        <f t="shared" si="12"/>
        <v>9.5060000000000002</v>
      </c>
      <c r="D258">
        <f t="shared" si="13"/>
        <v>9.3779999999999983</v>
      </c>
    </row>
    <row r="259" spans="1:4">
      <c r="A259">
        <v>2006</v>
      </c>
      <c r="B259">
        <v>9.5299999999999994</v>
      </c>
      <c r="C259">
        <f t="shared" si="12"/>
        <v>9.5300000000000011</v>
      </c>
      <c r="D259">
        <f t="shared" si="13"/>
        <v>9.4269999999999996</v>
      </c>
    </row>
    <row r="260" spans="1:4">
      <c r="A260">
        <v>2007</v>
      </c>
      <c r="B260">
        <v>9.73</v>
      </c>
      <c r="C260">
        <f t="shared" si="12"/>
        <v>9.5620000000000012</v>
      </c>
      <c r="D260">
        <f t="shared" si="13"/>
        <v>9.48</v>
      </c>
    </row>
    <row r="261" spans="1:4">
      <c r="A261">
        <v>2008</v>
      </c>
      <c r="B261">
        <v>9.43</v>
      </c>
      <c r="C261">
        <f t="shared" si="12"/>
        <v>9.5419999999999998</v>
      </c>
      <c r="D261">
        <f t="shared" si="13"/>
        <v>9.4710000000000001</v>
      </c>
    </row>
    <row r="262" spans="1:4">
      <c r="A262">
        <v>2009</v>
      </c>
      <c r="B262">
        <v>9.51</v>
      </c>
      <c r="C262">
        <f t="shared" si="12"/>
        <v>9.58</v>
      </c>
      <c r="D262">
        <f t="shared" si="13"/>
        <v>9.4930000000000021</v>
      </c>
    </row>
    <row r="263" spans="1:4">
      <c r="A263">
        <v>2010</v>
      </c>
      <c r="B263">
        <v>9.6999999999999993</v>
      </c>
      <c r="C263">
        <f t="shared" si="12"/>
        <v>9.5799999999999983</v>
      </c>
      <c r="D263">
        <f t="shared" si="13"/>
        <v>9.543000000000001</v>
      </c>
    </row>
    <row r="264" spans="1:4">
      <c r="A264">
        <v>2011</v>
      </c>
      <c r="B264">
        <v>9.52</v>
      </c>
      <c r="C264">
        <f t="shared" ref="C264:C268" si="14">AVERAGE(B260:B264)</f>
        <v>9.5779999999999994</v>
      </c>
      <c r="D264">
        <f t="shared" si="13"/>
        <v>9.5540000000000003</v>
      </c>
    </row>
    <row r="265" spans="1:4">
      <c r="A265">
        <v>2012</v>
      </c>
      <c r="B265">
        <v>9.51</v>
      </c>
      <c r="C265">
        <f t="shared" si="14"/>
        <v>9.5339999999999989</v>
      </c>
      <c r="D265">
        <f t="shared" si="13"/>
        <v>9.548</v>
      </c>
    </row>
    <row r="266" spans="1:4">
      <c r="A266">
        <v>2013</v>
      </c>
      <c r="B266">
        <v>9.61</v>
      </c>
      <c r="C266">
        <f t="shared" si="14"/>
        <v>9.57</v>
      </c>
      <c r="D266">
        <f t="shared" si="13"/>
        <v>9.5560000000000009</v>
      </c>
    </row>
    <row r="267" spans="1:4">
      <c r="A267">
        <v>2014</v>
      </c>
      <c r="B267">
        <v>9.57</v>
      </c>
      <c r="C267">
        <f t="shared" si="14"/>
        <v>9.581999999999999</v>
      </c>
      <c r="D267">
        <f t="shared" si="13"/>
        <v>9.5809999999999995</v>
      </c>
    </row>
    <row r="268" spans="1:4">
      <c r="A268">
        <v>2015</v>
      </c>
      <c r="B268">
        <v>9.83</v>
      </c>
      <c r="C268">
        <f t="shared" si="14"/>
        <v>9.6080000000000005</v>
      </c>
      <c r="D268">
        <f t="shared" si="13"/>
        <v>9.5939999999999976</v>
      </c>
    </row>
  </sheetData>
  <mergeCells count="2">
    <mergeCell ref="A1:B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Temp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2020-03-23T04:45:41Z</dcterms:modified>
</cp:coreProperties>
</file>