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7A\Downloads\homework-shahverdi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H140" i="1"/>
  <c r="I140" i="1" s="1"/>
  <c r="H139" i="1"/>
  <c r="I139" i="1" s="1"/>
  <c r="H138" i="1"/>
  <c r="H137" i="1"/>
  <c r="I137" i="1" s="1"/>
  <c r="H136" i="1"/>
  <c r="I136" i="1" s="1"/>
  <c r="H135" i="1"/>
  <c r="I135" i="1" s="1"/>
  <c r="H134" i="1"/>
  <c r="H133" i="1"/>
  <c r="I133" i="1" s="1"/>
  <c r="H132" i="1"/>
  <c r="I132" i="1" s="1"/>
  <c r="H131" i="1"/>
  <c r="I131" i="1" s="1"/>
  <c r="H130" i="1"/>
  <c r="H129" i="1"/>
  <c r="I129" i="1" s="1"/>
  <c r="H128" i="1"/>
  <c r="I128" i="1" s="1"/>
  <c r="H127" i="1"/>
  <c r="I127" i="1" s="1"/>
  <c r="H126" i="1"/>
  <c r="H125" i="1"/>
  <c r="I125" i="1" s="1"/>
  <c r="H124" i="1"/>
  <c r="I124" i="1" s="1"/>
  <c r="H123" i="1"/>
  <c r="I123" i="1" s="1"/>
  <c r="H122" i="1"/>
  <c r="H121" i="1"/>
  <c r="I121" i="1" s="1"/>
  <c r="H120" i="1"/>
  <c r="I120" i="1" s="1"/>
  <c r="H119" i="1"/>
  <c r="I119" i="1" s="1"/>
  <c r="H118" i="1"/>
  <c r="H117" i="1"/>
  <c r="I117" i="1" s="1"/>
  <c r="H116" i="1"/>
  <c r="I116" i="1" s="1"/>
  <c r="H115" i="1"/>
  <c r="I115" i="1" s="1"/>
  <c r="H114" i="1"/>
  <c r="H113" i="1"/>
  <c r="I113" i="1" s="1"/>
  <c r="H112" i="1"/>
  <c r="I112" i="1" s="1"/>
  <c r="H111" i="1"/>
  <c r="I111" i="1" s="1"/>
  <c r="H110" i="1"/>
  <c r="H109" i="1"/>
  <c r="I109" i="1" s="1"/>
  <c r="H108" i="1"/>
  <c r="I108" i="1" s="1"/>
  <c r="H107" i="1"/>
  <c r="I107" i="1" s="1"/>
  <c r="H106" i="1"/>
  <c r="H105" i="1"/>
  <c r="I105" i="1" s="1"/>
  <c r="H104" i="1"/>
  <c r="I104" i="1" s="1"/>
  <c r="H103" i="1"/>
  <c r="I103" i="1" s="1"/>
  <c r="H102" i="1"/>
  <c r="H101" i="1"/>
  <c r="I101" i="1" s="1"/>
  <c r="H100" i="1"/>
  <c r="I100" i="1" s="1"/>
  <c r="H99" i="1"/>
  <c r="I99" i="1" s="1"/>
  <c r="H98" i="1"/>
  <c r="H97" i="1"/>
  <c r="I97" i="1" s="1"/>
  <c r="H96" i="1"/>
  <c r="I96" i="1" s="1"/>
  <c r="H95" i="1"/>
  <c r="I95" i="1" s="1"/>
  <c r="H94" i="1"/>
  <c r="H93" i="1"/>
  <c r="I93" i="1" s="1"/>
  <c r="H92" i="1"/>
  <c r="I92" i="1" s="1"/>
  <c r="H91" i="1"/>
  <c r="I91" i="1" s="1"/>
  <c r="H90" i="1"/>
  <c r="H89" i="1"/>
  <c r="I89" i="1" s="1"/>
  <c r="H88" i="1"/>
  <c r="I88" i="1" s="1"/>
  <c r="H87" i="1"/>
  <c r="I87" i="1" s="1"/>
  <c r="H86" i="1"/>
  <c r="H85" i="1"/>
  <c r="I85" i="1" s="1"/>
  <c r="H84" i="1"/>
  <c r="I84" i="1" s="1"/>
  <c r="H83" i="1"/>
  <c r="I83" i="1" s="1"/>
  <c r="H82" i="1"/>
  <c r="H81" i="1"/>
  <c r="I81" i="1" s="1"/>
  <c r="H80" i="1"/>
  <c r="I80" i="1" s="1"/>
  <c r="H79" i="1"/>
  <c r="I79" i="1" s="1"/>
  <c r="H78" i="1"/>
  <c r="H77" i="1"/>
  <c r="I77" i="1" s="1"/>
  <c r="H76" i="1"/>
  <c r="I76" i="1" s="1"/>
  <c r="H75" i="1"/>
  <c r="I75" i="1" s="1"/>
  <c r="H74" i="1"/>
  <c r="H73" i="1"/>
  <c r="I73" i="1" s="1"/>
  <c r="H72" i="1"/>
  <c r="I72" i="1" s="1"/>
  <c r="H71" i="1"/>
  <c r="I71" i="1" s="1"/>
  <c r="H70" i="1"/>
  <c r="H69" i="1"/>
  <c r="I69" i="1" s="1"/>
  <c r="H68" i="1"/>
  <c r="I68" i="1" s="1"/>
  <c r="H67" i="1"/>
  <c r="I67" i="1" s="1"/>
  <c r="H66" i="1"/>
  <c r="H65" i="1"/>
  <c r="I65" i="1" s="1"/>
  <c r="H64" i="1"/>
  <c r="I64" i="1" s="1"/>
  <c r="H63" i="1"/>
  <c r="I63" i="1" s="1"/>
  <c r="H62" i="1"/>
  <c r="H61" i="1"/>
  <c r="I61" i="1" s="1"/>
  <c r="H60" i="1"/>
  <c r="I60" i="1" s="1"/>
  <c r="H59" i="1"/>
  <c r="I59" i="1" s="1"/>
  <c r="H58" i="1"/>
  <c r="H57" i="1"/>
  <c r="I57" i="1" s="1"/>
  <c r="H56" i="1"/>
  <c r="I56" i="1" s="1"/>
  <c r="H55" i="1"/>
  <c r="I55" i="1" s="1"/>
  <c r="H54" i="1"/>
  <c r="H53" i="1"/>
  <c r="I53" i="1" s="1"/>
  <c r="H52" i="1"/>
  <c r="I52" i="1" s="1"/>
  <c r="H51" i="1"/>
  <c r="I51" i="1" s="1"/>
  <c r="H50" i="1"/>
  <c r="H49" i="1"/>
  <c r="I49" i="1" s="1"/>
  <c r="H48" i="1"/>
  <c r="I48" i="1" s="1"/>
  <c r="H47" i="1"/>
  <c r="I47" i="1" s="1"/>
  <c r="H46" i="1"/>
  <c r="H45" i="1"/>
  <c r="I45" i="1" s="1"/>
  <c r="H44" i="1"/>
  <c r="I44" i="1" s="1"/>
  <c r="H43" i="1"/>
  <c r="I43" i="1" s="1"/>
  <c r="H42" i="1"/>
  <c r="H41" i="1"/>
  <c r="I41" i="1" s="1"/>
  <c r="H40" i="1"/>
  <c r="I40" i="1" s="1"/>
  <c r="H39" i="1"/>
  <c r="I39" i="1" s="1"/>
  <c r="H38" i="1"/>
  <c r="H37" i="1"/>
  <c r="I37" i="1" s="1"/>
  <c r="H36" i="1"/>
  <c r="I36" i="1" s="1"/>
  <c r="H35" i="1"/>
  <c r="I35" i="1" s="1"/>
  <c r="H34" i="1"/>
  <c r="H33" i="1"/>
  <c r="I33" i="1" s="1"/>
  <c r="H32" i="1"/>
  <c r="I32" i="1" s="1"/>
  <c r="H31" i="1"/>
  <c r="I31" i="1" s="1"/>
  <c r="H30" i="1"/>
  <c r="H29" i="1"/>
  <c r="I29" i="1" s="1"/>
  <c r="H28" i="1"/>
  <c r="I28" i="1" s="1"/>
  <c r="H27" i="1"/>
  <c r="I27" i="1" s="1"/>
  <c r="H26" i="1"/>
  <c r="H25" i="1"/>
  <c r="I25" i="1" s="1"/>
  <c r="H24" i="1"/>
  <c r="I24" i="1" s="1"/>
  <c r="H23" i="1"/>
  <c r="I23" i="1" s="1"/>
  <c r="H22" i="1"/>
  <c r="H21" i="1"/>
  <c r="I21" i="1" s="1"/>
  <c r="H20" i="1"/>
  <c r="I20" i="1" s="1"/>
  <c r="H19" i="1"/>
  <c r="I19" i="1" s="1"/>
  <c r="H18" i="1"/>
  <c r="H17" i="1"/>
  <c r="I17" i="1" s="1"/>
  <c r="H16" i="1"/>
  <c r="I16" i="1" s="1"/>
  <c r="H15" i="1"/>
  <c r="I15" i="1" s="1"/>
  <c r="H14" i="1"/>
  <c r="H13" i="1"/>
  <c r="I13" i="1" s="1"/>
  <c r="H12" i="1"/>
  <c r="I12" i="1" s="1"/>
  <c r="H11" i="1"/>
  <c r="I11" i="1" s="1"/>
  <c r="H10" i="1"/>
  <c r="H9" i="1"/>
  <c r="I9" i="1" s="1"/>
  <c r="H8" i="1"/>
  <c r="I8" i="1" s="1"/>
  <c r="H7" i="1"/>
  <c r="I7" i="1" s="1"/>
  <c r="H6" i="1"/>
  <c r="J6" i="1" l="1"/>
  <c r="J42" i="1"/>
  <c r="J58" i="1"/>
  <c r="J74" i="1"/>
  <c r="J90" i="1"/>
  <c r="J106" i="1"/>
  <c r="J122" i="1"/>
  <c r="J138" i="1"/>
  <c r="J10" i="1"/>
  <c r="J38" i="1"/>
  <c r="I138" i="1"/>
  <c r="I134" i="1"/>
  <c r="J134" i="1" s="1"/>
  <c r="I130" i="1"/>
  <c r="J130" i="1" s="1"/>
  <c r="I126" i="1"/>
  <c r="J126" i="1" s="1"/>
  <c r="I122" i="1"/>
  <c r="I118" i="1"/>
  <c r="J118" i="1" s="1"/>
  <c r="I114" i="1"/>
  <c r="J114" i="1" s="1"/>
  <c r="I110" i="1"/>
  <c r="J110" i="1" s="1"/>
  <c r="I106" i="1"/>
  <c r="I102" i="1"/>
  <c r="J102" i="1" s="1"/>
  <c r="I98" i="1"/>
  <c r="J98" i="1" s="1"/>
  <c r="I94" i="1"/>
  <c r="J94" i="1" s="1"/>
  <c r="I90" i="1"/>
  <c r="I86" i="1"/>
  <c r="J86" i="1" s="1"/>
  <c r="I82" i="1"/>
  <c r="J82" i="1" s="1"/>
  <c r="I78" i="1"/>
  <c r="J78" i="1" s="1"/>
  <c r="I74" i="1"/>
  <c r="I70" i="1"/>
  <c r="J70" i="1" s="1"/>
  <c r="I66" i="1"/>
  <c r="J66" i="1" s="1"/>
  <c r="I62" i="1"/>
  <c r="J62" i="1" s="1"/>
  <c r="I58" i="1"/>
  <c r="I54" i="1"/>
  <c r="J54" i="1" s="1"/>
  <c r="I50" i="1"/>
  <c r="J50" i="1" s="1"/>
  <c r="I46" i="1"/>
  <c r="J46" i="1" s="1"/>
  <c r="I42" i="1"/>
  <c r="I38" i="1"/>
  <c r="I34" i="1"/>
  <c r="J34" i="1" s="1"/>
  <c r="I30" i="1"/>
  <c r="J30" i="1" s="1"/>
  <c r="I26" i="1"/>
  <c r="J26" i="1" s="1"/>
  <c r="I22" i="1"/>
  <c r="J22" i="1" s="1"/>
  <c r="I18" i="1"/>
  <c r="J18" i="1" s="1"/>
  <c r="I14" i="1"/>
  <c r="J14" i="1" s="1"/>
  <c r="I10" i="1"/>
  <c r="I6" i="1"/>
  <c r="J137" i="1"/>
  <c r="J133" i="1"/>
  <c r="J129" i="1"/>
  <c r="J125" i="1"/>
  <c r="J121" i="1"/>
  <c r="J117" i="1"/>
  <c r="J11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9" i="1"/>
  <c r="J140" i="1"/>
  <c r="J136" i="1"/>
  <c r="J132" i="1"/>
  <c r="J128" i="1"/>
  <c r="J124" i="1"/>
  <c r="J120" i="1"/>
  <c r="J116" i="1"/>
  <c r="J112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G129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7" i="1"/>
  <c r="G138" i="1"/>
  <c r="G139" i="1"/>
  <c r="G14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</calcChain>
</file>

<file path=xl/sharedStrings.xml><?xml version="1.0" encoding="utf-8"?>
<sst xmlns="http://schemas.openxmlformats.org/spreadsheetml/2006/main" count="15" uniqueCount="15">
  <si>
    <t>Porosity, %</t>
  </si>
  <si>
    <t>Permeability, mD</t>
  </si>
  <si>
    <t>LOG(porosity)</t>
  </si>
  <si>
    <t>LOG(permeability)</t>
  </si>
  <si>
    <t>RQI</t>
  </si>
  <si>
    <t>phi/100</t>
  </si>
  <si>
    <t>1-phi</t>
  </si>
  <si>
    <t>Column4</t>
  </si>
  <si>
    <t>Column5</t>
  </si>
  <si>
    <t>Column6</t>
  </si>
  <si>
    <t>Column7</t>
  </si>
  <si>
    <t>Column8</t>
  </si>
  <si>
    <t>phi/1-phi(phi z)</t>
  </si>
  <si>
    <t>log(phi z)</t>
  </si>
  <si>
    <t>log(rqi)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</si>
</sst>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5:R140" totalsRowShown="0" headerRowDxfId="16" dataDxfId="15">
  <autoFilter ref="D5:R140"/>
  <sortState ref="D6:E140">
    <sortCondition ref="E5:E140"/>
  </sortState>
  <tableColumns count="15">
    <tableColumn id="1" name="Porosity, %" dataDxfId="14"/>
    <tableColumn id="2" name="Permeability, mD" dataDxfId="13"/>
    <tableColumn id="3" name="LOG(porosity)" dataDxfId="12">
      <calculatedColumnFormula>LOG(D6)</calculatedColumnFormula>
    </tableColumn>
    <tableColumn id="4" name="LOG(permeability)" dataDxfId="11">
      <calculatedColumnFormula>LOG(E6)</calculatedColumnFormula>
    </tableColumn>
    <tableColumn id="5" name="phi/100" dataDxfId="10">
      <calculatedColumnFormula>D6/100</calculatedColumnFormula>
    </tableColumn>
    <tableColumn id="6" name="1-phi" dataDxfId="9">
      <calculatedColumnFormula>1-H6</calculatedColumnFormula>
    </tableColumn>
    <tableColumn id="7" name="phi/1-phi(phi z)" dataDxfId="8">
      <calculatedColumnFormula>H6/I6</calculatedColumnFormula>
    </tableColumn>
    <tableColumn id="8" name="RQI" dataDxfId="2">
      <calculatedColumnFormula>0.314*((E6/D6)^0.5)</calculatedColumnFormula>
    </tableColumn>
    <tableColumn id="9" name="log(phi z)" dataDxfId="1">
      <calculatedColumnFormula>LOG(J6)</calculatedColumnFormula>
    </tableColumn>
    <tableColumn id="10" name="log(rqi)" dataDxfId="0">
      <calculatedColumnFormula>LOG(K6)</calculatedColumnFormula>
    </tableColumn>
    <tableColumn id="11" name="Column4" dataDxfId="7"/>
    <tableColumn id="12" name="Column5" dataDxfId="6"/>
    <tableColumn id="13" name="Column6" dataDxfId="5"/>
    <tableColumn id="14" name="Column7" dataDxfId="4"/>
    <tableColumn id="15" name="Column8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5:R140"/>
  <sheetViews>
    <sheetView tabSelected="1" topLeftCell="F1" workbookViewId="0">
      <selection activeCell="M7" sqref="M7"/>
    </sheetView>
  </sheetViews>
  <sheetFormatPr defaultRowHeight="14.25" x14ac:dyDescent="0.2"/>
  <cols>
    <col min="4" max="4" width="13.375" customWidth="1"/>
    <col min="5" max="5" width="19.875" customWidth="1"/>
    <col min="6" max="6" width="18.625" customWidth="1"/>
    <col min="7" max="7" width="21.625" customWidth="1"/>
    <col min="8" max="8" width="12.875" customWidth="1"/>
    <col min="9" max="9" width="14.125" customWidth="1"/>
    <col min="10" max="10" width="16.5" customWidth="1"/>
    <col min="11" max="11" width="15.25" customWidth="1"/>
    <col min="12" max="12" width="12.875" customWidth="1"/>
    <col min="13" max="13" width="13.875" customWidth="1"/>
  </cols>
  <sheetData>
    <row r="5" spans="4:18" ht="19.5" customHeight="1" x14ac:dyDescent="0.2">
      <c r="D5" s="1" t="s">
        <v>0</v>
      </c>
      <c r="E5" s="1" t="s">
        <v>1</v>
      </c>
      <c r="F5" s="2" t="s">
        <v>2</v>
      </c>
      <c r="G5" s="2" t="s">
        <v>3</v>
      </c>
      <c r="H5" s="2" t="s">
        <v>5</v>
      </c>
      <c r="I5" s="2" t="s">
        <v>6</v>
      </c>
      <c r="J5" s="2" t="s">
        <v>12</v>
      </c>
      <c r="K5" s="2" t="s">
        <v>4</v>
      </c>
      <c r="L5" s="2" t="s">
        <v>13</v>
      </c>
      <c r="M5" s="2" t="s">
        <v>14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</row>
    <row r="6" spans="4:18" x14ac:dyDescent="0.2">
      <c r="D6" s="3">
        <v>5.99</v>
      </c>
      <c r="E6" s="3">
        <v>2.3E-3</v>
      </c>
      <c r="F6" s="3">
        <f t="shared" ref="F6:F37" si="0">LOG(D6)</f>
        <v>0.77742682238931138</v>
      </c>
      <c r="G6" s="3">
        <f t="shared" ref="G6:G37" si="1">LOG(E6)</f>
        <v>-2.6382721639824069</v>
      </c>
      <c r="H6" s="3">
        <f t="shared" ref="H6:H37" si="2">D6/100</f>
        <v>5.9900000000000002E-2</v>
      </c>
      <c r="I6" s="4">
        <f t="shared" ref="I6:I37" si="3">1-H6</f>
        <v>0.94010000000000005</v>
      </c>
      <c r="J6" s="3">
        <f t="shared" ref="J6:J37" si="4">H6/I6</f>
        <v>6.3716625890862674E-2</v>
      </c>
      <c r="K6" s="3">
        <f t="shared" ref="K6:K37" si="5">0.314*((E6/D6)^0.5)</f>
        <v>6.152904223533249E-3</v>
      </c>
      <c r="L6" s="3">
        <f t="shared" ref="L6:L37" si="6">LOG(J6)</f>
        <v>-1.1957472302936607</v>
      </c>
      <c r="M6" s="3">
        <f t="shared" ref="M6:M37" si="7">LOG(K6)</f>
        <v>-2.2109198451126444</v>
      </c>
      <c r="N6" s="3"/>
      <c r="O6" s="3"/>
      <c r="P6" s="3"/>
      <c r="Q6" s="3"/>
      <c r="R6" s="3"/>
    </row>
    <row r="7" spans="4:18" x14ac:dyDescent="0.2">
      <c r="D7" s="3">
        <v>4.62</v>
      </c>
      <c r="E7" s="3">
        <v>5.4999999999999997E-3</v>
      </c>
      <c r="F7" s="3">
        <f t="shared" si="0"/>
        <v>0.66464197555612547</v>
      </c>
      <c r="G7" s="3">
        <f t="shared" si="1"/>
        <v>-2.2596373105057563</v>
      </c>
      <c r="H7" s="3">
        <f t="shared" si="2"/>
        <v>4.6199999999999998E-2</v>
      </c>
      <c r="I7" s="3">
        <f t="shared" si="3"/>
        <v>0.95379999999999998</v>
      </c>
      <c r="J7" s="3">
        <f t="shared" si="4"/>
        <v>4.8437827636821133E-2</v>
      </c>
      <c r="K7" s="3">
        <f t="shared" si="5"/>
        <v>1.0834029281674961E-2</v>
      </c>
      <c r="L7" s="3">
        <f t="shared" si="6"/>
        <v>-1.3148153425417228</v>
      </c>
      <c r="M7" s="3">
        <f t="shared" si="7"/>
        <v>-1.965209994957726</v>
      </c>
      <c r="N7" s="3"/>
      <c r="O7" s="3"/>
      <c r="P7" s="3"/>
      <c r="Q7" s="3"/>
      <c r="R7" s="3"/>
    </row>
    <row r="8" spans="4:18" x14ac:dyDescent="0.2">
      <c r="D8" s="3">
        <v>5.34</v>
      </c>
      <c r="E8" s="3">
        <v>5.7000000000000002E-3</v>
      </c>
      <c r="F8" s="3">
        <f t="shared" si="0"/>
        <v>0.72754125702855643</v>
      </c>
      <c r="G8" s="3">
        <f t="shared" si="1"/>
        <v>-2.2441251443275085</v>
      </c>
      <c r="H8" s="3">
        <f t="shared" si="2"/>
        <v>5.3399999999999996E-2</v>
      </c>
      <c r="I8" s="3">
        <f t="shared" si="3"/>
        <v>0.9466</v>
      </c>
      <c r="J8" s="3">
        <f t="shared" si="4"/>
        <v>5.6412423410099298E-2</v>
      </c>
      <c r="K8" s="3">
        <f t="shared" si="5"/>
        <v>1.0258797266166957E-2</v>
      </c>
      <c r="L8" s="3">
        <f t="shared" si="6"/>
        <v>-1.2486252431034188</v>
      </c>
      <c r="M8" s="3">
        <f t="shared" si="7"/>
        <v>-1.9889035526048175</v>
      </c>
      <c r="N8" s="3"/>
      <c r="O8" s="3"/>
      <c r="P8" s="3"/>
      <c r="Q8" s="3"/>
      <c r="R8" s="3"/>
    </row>
    <row r="9" spans="4:18" x14ac:dyDescent="0.2">
      <c r="D9" s="3">
        <v>18.11</v>
      </c>
      <c r="E9" s="3">
        <v>6.4999999999999997E-3</v>
      </c>
      <c r="F9" s="3">
        <f t="shared" si="0"/>
        <v>1.2579184503140584</v>
      </c>
      <c r="G9" s="3">
        <f t="shared" si="1"/>
        <v>-2.1870866433571443</v>
      </c>
      <c r="H9" s="3">
        <f t="shared" si="2"/>
        <v>0.18109999999999998</v>
      </c>
      <c r="I9" s="3">
        <f t="shared" si="3"/>
        <v>0.81889999999999996</v>
      </c>
      <c r="J9" s="3">
        <f t="shared" si="4"/>
        <v>0.22115032360483575</v>
      </c>
      <c r="K9" s="3">
        <f t="shared" si="5"/>
        <v>5.9487689495778097E-3</v>
      </c>
      <c r="L9" s="3">
        <f t="shared" si="6"/>
        <v>-0.65531242079950214</v>
      </c>
      <c r="M9" s="3">
        <f t="shared" si="7"/>
        <v>-2.2255728987623864</v>
      </c>
      <c r="N9" s="3"/>
      <c r="O9" s="3"/>
      <c r="P9" s="3"/>
      <c r="Q9" s="3"/>
      <c r="R9" s="3"/>
    </row>
    <row r="10" spans="4:18" x14ac:dyDescent="0.2">
      <c r="D10" s="3">
        <v>5.5</v>
      </c>
      <c r="E10" s="3">
        <v>8.0000000000000002E-3</v>
      </c>
      <c r="F10" s="3">
        <f t="shared" si="0"/>
        <v>0.74036268949424389</v>
      </c>
      <c r="G10" s="3">
        <f t="shared" si="1"/>
        <v>-2.0969100130080562</v>
      </c>
      <c r="H10" s="3">
        <f t="shared" si="2"/>
        <v>5.5E-2</v>
      </c>
      <c r="I10" s="3">
        <f t="shared" si="3"/>
        <v>0.94499999999999995</v>
      </c>
      <c r="J10" s="3">
        <f t="shared" si="4"/>
        <v>5.8201058201058205E-2</v>
      </c>
      <c r="K10" s="3">
        <f t="shared" si="5"/>
        <v>1.197549012092464E-2</v>
      </c>
      <c r="L10" s="3">
        <f t="shared" si="6"/>
        <v>-1.2350691190150191</v>
      </c>
      <c r="M10" s="3">
        <f t="shared" si="7"/>
        <v>-1.9217067031779351</v>
      </c>
      <c r="N10" s="3"/>
      <c r="O10" s="3"/>
      <c r="P10" s="3"/>
      <c r="Q10" s="3"/>
      <c r="R10" s="3"/>
    </row>
    <row r="11" spans="4:18" x14ac:dyDescent="0.2">
      <c r="D11" s="3">
        <v>6.96</v>
      </c>
      <c r="E11" s="3">
        <v>8.8999999999999999E-3</v>
      </c>
      <c r="F11" s="3">
        <f t="shared" si="0"/>
        <v>0.84260923961056211</v>
      </c>
      <c r="G11" s="3">
        <f t="shared" si="1"/>
        <v>-2.0506099933550872</v>
      </c>
      <c r="H11" s="3">
        <f t="shared" si="2"/>
        <v>6.9599999999999995E-2</v>
      </c>
      <c r="I11" s="3">
        <f t="shared" si="3"/>
        <v>0.9304</v>
      </c>
      <c r="J11" s="3">
        <f t="shared" si="4"/>
        <v>7.480653482373173E-2</v>
      </c>
      <c r="K11" s="3">
        <f t="shared" si="5"/>
        <v>1.122845574381467E-2</v>
      </c>
      <c r="L11" s="3">
        <f t="shared" si="6"/>
        <v>-1.1260604621098298</v>
      </c>
      <c r="M11" s="3">
        <f t="shared" si="7"/>
        <v>-1.9496799684096096</v>
      </c>
      <c r="N11" s="3"/>
      <c r="O11" s="3"/>
      <c r="P11" s="3"/>
      <c r="Q11" s="3"/>
      <c r="R11" s="3"/>
    </row>
    <row r="12" spans="4:18" x14ac:dyDescent="0.2">
      <c r="D12" s="3">
        <v>9.2200000000000006</v>
      </c>
      <c r="E12" s="3">
        <v>8.9999999999999993E-3</v>
      </c>
      <c r="F12" s="3">
        <f t="shared" si="0"/>
        <v>0.96473092105362934</v>
      </c>
      <c r="G12" s="3">
        <f t="shared" si="1"/>
        <v>-2.0457574905606752</v>
      </c>
      <c r="H12" s="3">
        <f t="shared" si="2"/>
        <v>9.2200000000000004E-2</v>
      </c>
      <c r="I12" s="3">
        <f t="shared" si="3"/>
        <v>0.90779999999999994</v>
      </c>
      <c r="J12" s="3">
        <f t="shared" si="4"/>
        <v>0.10156422119409562</v>
      </c>
      <c r="K12" s="3">
        <f t="shared" si="5"/>
        <v>9.8103712441445987E-3</v>
      </c>
      <c r="L12" s="3">
        <f t="shared" si="6"/>
        <v>-0.99325925735320097</v>
      </c>
      <c r="M12" s="3">
        <f t="shared" si="7"/>
        <v>-2.0083145577339372</v>
      </c>
      <c r="N12" s="3"/>
      <c r="O12" s="3"/>
      <c r="P12" s="3"/>
      <c r="Q12" s="3"/>
      <c r="R12" s="3"/>
    </row>
    <row r="13" spans="4:18" x14ac:dyDescent="0.2">
      <c r="D13" s="3">
        <v>7.25</v>
      </c>
      <c r="E13" s="3">
        <v>9.9423297408424635E-3</v>
      </c>
      <c r="F13" s="3">
        <f t="shared" si="0"/>
        <v>0.86033800657099369</v>
      </c>
      <c r="G13" s="3">
        <f t="shared" si="1"/>
        <v>-2.0025118374298101</v>
      </c>
      <c r="H13" s="3">
        <f t="shared" si="2"/>
        <v>7.2499999999999995E-2</v>
      </c>
      <c r="I13" s="3">
        <f t="shared" si="3"/>
        <v>0.92749999999999999</v>
      </c>
      <c r="J13" s="3">
        <f t="shared" si="4"/>
        <v>7.8167115902964948E-2</v>
      </c>
      <c r="K13" s="3">
        <f t="shared" si="5"/>
        <v>1.1627992047303446E-2</v>
      </c>
      <c r="L13" s="3">
        <f t="shared" si="6"/>
        <v>-1.1069759117160898</v>
      </c>
      <c r="M13" s="3">
        <f t="shared" si="7"/>
        <v>-1.934495273927187</v>
      </c>
      <c r="N13" s="3"/>
      <c r="O13" s="3"/>
      <c r="P13" s="3"/>
      <c r="Q13" s="3"/>
      <c r="R13" s="3"/>
    </row>
    <row r="14" spans="4:18" x14ac:dyDescent="0.2">
      <c r="D14" s="3">
        <v>5.93</v>
      </c>
      <c r="E14" s="3">
        <v>0.01</v>
      </c>
      <c r="F14" s="3">
        <f t="shared" si="0"/>
        <v>0.77305469336426258</v>
      </c>
      <c r="G14" s="3">
        <f t="shared" si="1"/>
        <v>-2</v>
      </c>
      <c r="H14" s="3">
        <f t="shared" si="2"/>
        <v>5.9299999999999999E-2</v>
      </c>
      <c r="I14" s="3">
        <f t="shared" si="3"/>
        <v>0.94069999999999998</v>
      </c>
      <c r="J14" s="3">
        <f t="shared" si="4"/>
        <v>6.3038163070054221E-2</v>
      </c>
      <c r="K14" s="3">
        <f t="shared" si="5"/>
        <v>1.2894434528944955E-2</v>
      </c>
      <c r="L14" s="3">
        <f t="shared" si="6"/>
        <v>-1.2003964506606721</v>
      </c>
      <c r="M14" s="3">
        <f t="shared" si="7"/>
        <v>-1.8895976986089162</v>
      </c>
      <c r="N14" s="3"/>
      <c r="O14" s="3"/>
      <c r="P14" s="3"/>
      <c r="Q14" s="3"/>
      <c r="R14" s="3"/>
    </row>
    <row r="15" spans="4:18" x14ac:dyDescent="0.2">
      <c r="D15" s="3">
        <v>10.82</v>
      </c>
      <c r="E15" s="3">
        <v>1.0999999999999999E-2</v>
      </c>
      <c r="F15" s="3">
        <f t="shared" si="0"/>
        <v>1.0342272607705507</v>
      </c>
      <c r="G15" s="3">
        <f t="shared" si="1"/>
        <v>-1.9586073148417751</v>
      </c>
      <c r="H15" s="3">
        <f t="shared" si="2"/>
        <v>0.1082</v>
      </c>
      <c r="I15" s="3">
        <f t="shared" si="3"/>
        <v>0.89180000000000004</v>
      </c>
      <c r="J15" s="3">
        <f t="shared" si="4"/>
        <v>0.12132765193989684</v>
      </c>
      <c r="K15" s="3">
        <f t="shared" si="5"/>
        <v>1.0011804492956083E-2</v>
      </c>
      <c r="L15" s="3">
        <f t="shared" si="6"/>
        <v>-0.91604020724303781</v>
      </c>
      <c r="M15" s="3">
        <f t="shared" si="7"/>
        <v>-1.9994876397329477</v>
      </c>
      <c r="N15" s="3"/>
      <c r="O15" s="3"/>
      <c r="P15" s="3"/>
      <c r="Q15" s="3"/>
      <c r="R15" s="3"/>
    </row>
    <row r="16" spans="4:18" x14ac:dyDescent="0.2">
      <c r="D16" s="3">
        <v>8.23</v>
      </c>
      <c r="E16" s="3">
        <v>1.2999999999999999E-2</v>
      </c>
      <c r="F16" s="3">
        <f t="shared" si="0"/>
        <v>0.91539983521226986</v>
      </c>
      <c r="G16" s="3">
        <f t="shared" si="1"/>
        <v>-1.8860566476931633</v>
      </c>
      <c r="H16" s="3">
        <f t="shared" si="2"/>
        <v>8.2299999999999998E-2</v>
      </c>
      <c r="I16" s="3">
        <f t="shared" si="3"/>
        <v>0.91769999999999996</v>
      </c>
      <c r="J16" s="3">
        <f t="shared" si="4"/>
        <v>8.9680723548000441E-2</v>
      </c>
      <c r="K16" s="3">
        <f t="shared" si="5"/>
        <v>1.247962129842594E-2</v>
      </c>
      <c r="L16" s="3">
        <f t="shared" si="6"/>
        <v>-1.0473008964920711</v>
      </c>
      <c r="M16" s="3">
        <f t="shared" si="7"/>
        <v>-1.9037985933795016</v>
      </c>
      <c r="N16" s="3"/>
      <c r="O16" s="3"/>
      <c r="P16" s="3"/>
      <c r="Q16" s="3"/>
      <c r="R16" s="3"/>
    </row>
    <row r="17" spans="4:18" x14ac:dyDescent="0.2">
      <c r="D17" s="3">
        <v>8.49</v>
      </c>
      <c r="E17" s="3">
        <v>1.3899999999999999E-2</v>
      </c>
      <c r="F17" s="3">
        <f t="shared" si="0"/>
        <v>0.9289076902439527</v>
      </c>
      <c r="G17" s="3">
        <f t="shared" si="1"/>
        <v>-1.856985199745905</v>
      </c>
      <c r="H17" s="3">
        <f t="shared" si="2"/>
        <v>8.4900000000000003E-2</v>
      </c>
      <c r="I17" s="3">
        <f t="shared" si="3"/>
        <v>0.91510000000000002</v>
      </c>
      <c r="J17" s="3">
        <f t="shared" si="4"/>
        <v>9.2776745710851274E-2</v>
      </c>
      <c r="K17" s="3">
        <f t="shared" si="5"/>
        <v>1.2705249650007761E-2</v>
      </c>
      <c r="L17" s="3">
        <f t="shared" si="6"/>
        <v>-1.0325608651068336</v>
      </c>
      <c r="M17" s="3">
        <f t="shared" si="7"/>
        <v>-1.8960167969217139</v>
      </c>
      <c r="N17" s="3"/>
      <c r="O17" s="3"/>
      <c r="P17" s="3"/>
      <c r="Q17" s="3"/>
      <c r="R17" s="3"/>
    </row>
    <row r="18" spans="4:18" x14ac:dyDescent="0.2">
      <c r="D18" s="3">
        <v>7.52</v>
      </c>
      <c r="E18" s="3">
        <v>1.4999999999999999E-2</v>
      </c>
      <c r="F18" s="3">
        <f t="shared" si="0"/>
        <v>0.87621784059164221</v>
      </c>
      <c r="G18" s="3">
        <f t="shared" si="1"/>
        <v>-1.8239087409443189</v>
      </c>
      <c r="H18" s="3">
        <f t="shared" si="2"/>
        <v>7.5199999999999989E-2</v>
      </c>
      <c r="I18" s="3">
        <f t="shared" si="3"/>
        <v>0.92480000000000007</v>
      </c>
      <c r="J18" s="3">
        <f t="shared" si="4"/>
        <v>8.1314878892733547E-2</v>
      </c>
      <c r="K18" s="3">
        <f t="shared" si="5"/>
        <v>1.4023820919830992E-2</v>
      </c>
      <c r="L18" s="3">
        <f t="shared" si="6"/>
        <v>-1.0898299804848117</v>
      </c>
      <c r="M18" s="3">
        <f t="shared" si="7"/>
        <v>-1.8531336426947655</v>
      </c>
      <c r="N18" s="3"/>
      <c r="O18" s="3"/>
      <c r="P18" s="3"/>
      <c r="Q18" s="3"/>
      <c r="R18" s="3"/>
    </row>
    <row r="19" spans="4:18" x14ac:dyDescent="0.2">
      <c r="D19" s="3">
        <v>7.21</v>
      </c>
      <c r="E19" s="3">
        <v>1.6E-2</v>
      </c>
      <c r="F19" s="3">
        <f t="shared" si="0"/>
        <v>0.85793526471942905</v>
      </c>
      <c r="G19" s="3">
        <f t="shared" si="1"/>
        <v>-1.7958800173440752</v>
      </c>
      <c r="H19" s="3">
        <f t="shared" si="2"/>
        <v>7.2099999999999997E-2</v>
      </c>
      <c r="I19" s="3">
        <f t="shared" si="3"/>
        <v>0.92789999999999995</v>
      </c>
      <c r="J19" s="3">
        <f t="shared" si="4"/>
        <v>7.7702338614074801E-2</v>
      </c>
      <c r="K19" s="3">
        <f t="shared" si="5"/>
        <v>1.479183341053223E-2</v>
      </c>
      <c r="L19" s="3">
        <f t="shared" si="6"/>
        <v>-1.1095659100034123</v>
      </c>
      <c r="M19" s="3">
        <f t="shared" si="7"/>
        <v>-1.8299779929585371</v>
      </c>
      <c r="N19" s="3"/>
      <c r="O19" s="3"/>
      <c r="P19" s="3"/>
      <c r="Q19" s="3"/>
      <c r="R19" s="3"/>
    </row>
    <row r="20" spans="4:18" x14ac:dyDescent="0.2">
      <c r="D20" s="3">
        <v>7.88</v>
      </c>
      <c r="E20" s="3">
        <v>2.3E-2</v>
      </c>
      <c r="F20" s="3">
        <f t="shared" si="0"/>
        <v>0.8965262174895553</v>
      </c>
      <c r="G20" s="3">
        <f t="shared" si="1"/>
        <v>-1.6382721639824072</v>
      </c>
      <c r="H20" s="3">
        <f t="shared" si="2"/>
        <v>7.8799999999999995E-2</v>
      </c>
      <c r="I20" s="3">
        <f t="shared" si="3"/>
        <v>0.92120000000000002</v>
      </c>
      <c r="J20" s="3">
        <f t="shared" si="4"/>
        <v>8.5540599218410757E-2</v>
      </c>
      <c r="K20" s="3">
        <f t="shared" si="5"/>
        <v>1.6964085682573207E-2</v>
      </c>
      <c r="L20" s="3">
        <f t="shared" si="6"/>
        <v>-1.0678277118026382</v>
      </c>
      <c r="M20" s="3">
        <f t="shared" si="7"/>
        <v>-1.7704695426627663</v>
      </c>
      <c r="N20" s="3"/>
      <c r="O20" s="3"/>
      <c r="P20" s="3"/>
      <c r="Q20" s="3"/>
      <c r="R20" s="3"/>
    </row>
    <row r="21" spans="4:18" x14ac:dyDescent="0.2">
      <c r="D21" s="3">
        <v>5.04</v>
      </c>
      <c r="E21" s="3">
        <v>2.7E-2</v>
      </c>
      <c r="F21" s="3">
        <f t="shared" si="0"/>
        <v>0.70243053644552533</v>
      </c>
      <c r="G21" s="3">
        <f t="shared" si="1"/>
        <v>-1.5686362358410126</v>
      </c>
      <c r="H21" s="3">
        <f t="shared" si="2"/>
        <v>5.04E-2</v>
      </c>
      <c r="I21" s="3">
        <f t="shared" si="3"/>
        <v>0.9496</v>
      </c>
      <c r="J21" s="3">
        <f t="shared" si="4"/>
        <v>5.3074978938500425E-2</v>
      </c>
      <c r="K21" s="3">
        <f t="shared" si="5"/>
        <v>2.2982446717937959E-2</v>
      </c>
      <c r="L21" s="3">
        <f t="shared" si="6"/>
        <v>-1.2751101695010094</v>
      </c>
      <c r="M21" s="3">
        <f t="shared" si="7"/>
        <v>-1.638603738070054</v>
      </c>
      <c r="N21" s="3"/>
      <c r="O21" s="3"/>
      <c r="P21" s="3"/>
      <c r="Q21" s="3"/>
      <c r="R21" s="3"/>
    </row>
    <row r="22" spans="4:18" x14ac:dyDescent="0.2">
      <c r="D22" s="3">
        <v>8.0500000000000007</v>
      </c>
      <c r="E22" s="3">
        <v>2.7E-2</v>
      </c>
      <c r="F22" s="3">
        <f t="shared" si="0"/>
        <v>0.90579588036786851</v>
      </c>
      <c r="G22" s="3">
        <f t="shared" si="1"/>
        <v>-1.5686362358410126</v>
      </c>
      <c r="H22" s="3">
        <f t="shared" si="2"/>
        <v>8.0500000000000002E-2</v>
      </c>
      <c r="I22" s="3">
        <f t="shared" si="3"/>
        <v>0.91949999999999998</v>
      </c>
      <c r="J22" s="3">
        <f t="shared" si="4"/>
        <v>8.7547580206634043E-2</v>
      </c>
      <c r="K22" s="3">
        <f t="shared" si="5"/>
        <v>1.8185011916000856E-2</v>
      </c>
      <c r="L22" s="3">
        <f t="shared" si="6"/>
        <v>-1.0577558532062277</v>
      </c>
      <c r="M22" s="3">
        <f t="shared" si="7"/>
        <v>-1.7402864100312256</v>
      </c>
      <c r="N22" s="3"/>
      <c r="O22" s="3"/>
      <c r="P22" s="3"/>
      <c r="Q22" s="3"/>
      <c r="R22" s="3"/>
    </row>
    <row r="23" spans="4:18" x14ac:dyDescent="0.2">
      <c r="D23" s="3">
        <v>9.31</v>
      </c>
      <c r="E23" s="3">
        <v>2.9899999999999999E-2</v>
      </c>
      <c r="F23" s="3">
        <f t="shared" si="0"/>
        <v>0.9689496809813426</v>
      </c>
      <c r="G23" s="3">
        <f t="shared" si="1"/>
        <v>-1.5243288116755704</v>
      </c>
      <c r="H23" s="3">
        <f t="shared" si="2"/>
        <v>9.3100000000000002E-2</v>
      </c>
      <c r="I23" s="3">
        <f t="shared" si="3"/>
        <v>0.90690000000000004</v>
      </c>
      <c r="J23" s="3">
        <f t="shared" si="4"/>
        <v>0.10265740434447017</v>
      </c>
      <c r="K23" s="3">
        <f t="shared" si="5"/>
        <v>1.7794688981865679E-2</v>
      </c>
      <c r="L23" s="3">
        <f t="shared" si="6"/>
        <v>-0.98860972091613697</v>
      </c>
      <c r="M23" s="3">
        <f t="shared" si="7"/>
        <v>-1.7497095982552417</v>
      </c>
      <c r="N23" s="3"/>
      <c r="O23" s="3"/>
      <c r="P23" s="3"/>
      <c r="Q23" s="3"/>
      <c r="R23" s="3"/>
    </row>
    <row r="24" spans="4:18" x14ac:dyDescent="0.2">
      <c r="D24" s="3">
        <v>4.33</v>
      </c>
      <c r="E24" s="3">
        <v>3.1E-2</v>
      </c>
      <c r="F24" s="3">
        <f t="shared" si="0"/>
        <v>0.63648789635336545</v>
      </c>
      <c r="G24" s="3">
        <f t="shared" si="1"/>
        <v>-1.5086383061657274</v>
      </c>
      <c r="H24" s="3">
        <f t="shared" si="2"/>
        <v>4.3299999999999998E-2</v>
      </c>
      <c r="I24" s="3">
        <f t="shared" si="3"/>
        <v>0.95669999999999999</v>
      </c>
      <c r="J24" s="3">
        <f t="shared" si="4"/>
        <v>4.5259747047141211E-2</v>
      </c>
      <c r="K24" s="3">
        <f t="shared" si="5"/>
        <v>2.6568470087142065E-2</v>
      </c>
      <c r="L24" s="3">
        <f t="shared" si="6"/>
        <v>-1.3442878776092562</v>
      </c>
      <c r="M24" s="3">
        <f t="shared" si="7"/>
        <v>-1.5756334531863314</v>
      </c>
      <c r="N24" s="3"/>
      <c r="O24" s="3"/>
      <c r="P24" s="3"/>
      <c r="Q24" s="3"/>
      <c r="R24" s="3"/>
    </row>
    <row r="25" spans="4:18" x14ac:dyDescent="0.2">
      <c r="D25" s="3">
        <v>7.39</v>
      </c>
      <c r="E25" s="3">
        <v>3.6999999999999998E-2</v>
      </c>
      <c r="F25" s="3">
        <f t="shared" si="0"/>
        <v>0.86864443839482575</v>
      </c>
      <c r="G25" s="3">
        <f t="shared" si="1"/>
        <v>-1.431798275933005</v>
      </c>
      <c r="H25" s="3">
        <f t="shared" si="2"/>
        <v>7.3899999999999993E-2</v>
      </c>
      <c r="I25" s="3">
        <f t="shared" si="3"/>
        <v>0.92610000000000003</v>
      </c>
      <c r="J25" s="3">
        <f t="shared" si="4"/>
        <v>7.9796998164345087E-2</v>
      </c>
      <c r="K25" s="3">
        <f t="shared" si="5"/>
        <v>2.221817028161991E-2</v>
      </c>
      <c r="L25" s="3">
        <f t="shared" si="6"/>
        <v>-1.0980134458069322</v>
      </c>
      <c r="M25" s="3">
        <f t="shared" si="7"/>
        <v>-1.6532917090907004</v>
      </c>
      <c r="N25" s="3"/>
      <c r="O25" s="3"/>
      <c r="P25" s="3"/>
      <c r="Q25" s="3"/>
      <c r="R25" s="3"/>
    </row>
    <row r="26" spans="4:18" x14ac:dyDescent="0.2">
      <c r="D26" s="3">
        <v>13.09</v>
      </c>
      <c r="E26" s="3">
        <v>3.9E-2</v>
      </c>
      <c r="F26" s="3">
        <f t="shared" si="0"/>
        <v>1.1169396465507557</v>
      </c>
      <c r="G26" s="3">
        <f t="shared" si="1"/>
        <v>-1.4089353929735009</v>
      </c>
      <c r="H26" s="3">
        <f t="shared" si="2"/>
        <v>0.13089999999999999</v>
      </c>
      <c r="I26" s="3">
        <f t="shared" si="3"/>
        <v>0.86909999999999998</v>
      </c>
      <c r="J26" s="3">
        <f t="shared" si="4"/>
        <v>0.15061557933494418</v>
      </c>
      <c r="K26" s="3">
        <f t="shared" si="5"/>
        <v>1.7139262419134708E-2</v>
      </c>
      <c r="L26" s="3">
        <f t="shared" si="6"/>
        <v>-0.82213010337266845</v>
      </c>
      <c r="M26" s="3">
        <f t="shared" si="7"/>
        <v>-1.7660078716889134</v>
      </c>
      <c r="N26" s="3"/>
      <c r="O26" s="3"/>
      <c r="P26" s="3"/>
      <c r="Q26" s="3"/>
      <c r="R26" s="3"/>
    </row>
    <row r="27" spans="4:18" x14ac:dyDescent="0.2">
      <c r="D27" s="3">
        <v>7.95</v>
      </c>
      <c r="E27" s="3">
        <v>4.6684534836657507E-2</v>
      </c>
      <c r="F27" s="3">
        <f t="shared" si="0"/>
        <v>0.90036712865647028</v>
      </c>
      <c r="G27" s="3">
        <f t="shared" si="1"/>
        <v>-1.3308269641331096</v>
      </c>
      <c r="H27" s="3">
        <f t="shared" si="2"/>
        <v>7.9500000000000001E-2</v>
      </c>
      <c r="I27" s="3">
        <f t="shared" si="3"/>
        <v>0.92049999999999998</v>
      </c>
      <c r="J27" s="3">
        <f t="shared" si="4"/>
        <v>8.6366105377512228E-2</v>
      </c>
      <c r="K27" s="3">
        <f t="shared" si="5"/>
        <v>2.4062048713089243E-2</v>
      </c>
      <c r="L27" s="3">
        <f t="shared" si="6"/>
        <v>-1.0636566641835632</v>
      </c>
      <c r="M27" s="3">
        <f t="shared" si="7"/>
        <v>-1.6186673983215751</v>
      </c>
      <c r="N27" s="3"/>
      <c r="O27" s="3"/>
      <c r="P27" s="3"/>
      <c r="Q27" s="3"/>
      <c r="R27" s="3"/>
    </row>
    <row r="28" spans="4:18" x14ac:dyDescent="0.2">
      <c r="D28" s="3">
        <v>10.23</v>
      </c>
      <c r="E28" s="3">
        <v>5.1999999999999998E-2</v>
      </c>
      <c r="F28" s="3">
        <f t="shared" si="0"/>
        <v>1.0098756337121602</v>
      </c>
      <c r="G28" s="3">
        <f t="shared" si="1"/>
        <v>-1.2839966563652008</v>
      </c>
      <c r="H28" s="3">
        <f t="shared" si="2"/>
        <v>0.1023</v>
      </c>
      <c r="I28" s="3">
        <f t="shared" si="3"/>
        <v>0.89769999999999994</v>
      </c>
      <c r="J28" s="3">
        <f t="shared" si="4"/>
        <v>0.11395789239166761</v>
      </c>
      <c r="K28" s="3">
        <f t="shared" si="5"/>
        <v>2.2386876479629173E-2</v>
      </c>
      <c r="L28" s="3">
        <f t="shared" si="6"/>
        <v>-0.94325559147128479</v>
      </c>
      <c r="M28" s="3">
        <f t="shared" si="7"/>
        <v>-1.6500064969654655</v>
      </c>
      <c r="N28" s="3"/>
      <c r="O28" s="3"/>
      <c r="P28" s="3"/>
      <c r="Q28" s="3"/>
      <c r="R28" s="3"/>
    </row>
    <row r="29" spans="4:18" x14ac:dyDescent="0.2">
      <c r="D29" s="3">
        <v>9.7100000000000009</v>
      </c>
      <c r="E29" s="3">
        <v>5.6000000000000001E-2</v>
      </c>
      <c r="F29" s="3">
        <f t="shared" si="0"/>
        <v>0.98721922990800492</v>
      </c>
      <c r="G29" s="3">
        <f t="shared" si="1"/>
        <v>-1.2518119729937995</v>
      </c>
      <c r="H29" s="3">
        <f t="shared" si="2"/>
        <v>9.7100000000000006E-2</v>
      </c>
      <c r="I29" s="3">
        <f t="shared" si="3"/>
        <v>0.90290000000000004</v>
      </c>
      <c r="J29" s="3">
        <f t="shared" si="4"/>
        <v>0.10754236349540371</v>
      </c>
      <c r="K29" s="3">
        <f t="shared" si="5"/>
        <v>2.384591802353539E-2</v>
      </c>
      <c r="L29" s="3">
        <f t="shared" si="6"/>
        <v>-0.96842042311524701</v>
      </c>
      <c r="M29" s="3">
        <f t="shared" si="7"/>
        <v>-1.6225859533776872</v>
      </c>
      <c r="N29" s="3"/>
      <c r="O29" s="3"/>
      <c r="P29" s="3"/>
      <c r="Q29" s="3"/>
      <c r="R29" s="3"/>
    </row>
    <row r="30" spans="4:18" x14ac:dyDescent="0.2">
      <c r="D30" s="3">
        <v>10.43</v>
      </c>
      <c r="E30" s="3">
        <v>5.6457434025977957E-2</v>
      </c>
      <c r="F30" s="3">
        <f t="shared" si="0"/>
        <v>1.0182843084265309</v>
      </c>
      <c r="G30" s="3">
        <f t="shared" si="1"/>
        <v>-1.2482788642989544</v>
      </c>
      <c r="H30" s="3">
        <f t="shared" si="2"/>
        <v>0.1043</v>
      </c>
      <c r="I30" s="3">
        <f t="shared" si="3"/>
        <v>0.89569999999999994</v>
      </c>
      <c r="J30" s="3">
        <f t="shared" si="4"/>
        <v>0.1164452383610584</v>
      </c>
      <c r="K30" s="3">
        <f t="shared" si="5"/>
        <v>2.3101919261383344E-2</v>
      </c>
      <c r="L30" s="3">
        <f t="shared" si="6"/>
        <v>-0.93387826578793165</v>
      </c>
      <c r="M30" s="3">
        <f t="shared" si="7"/>
        <v>-1.6363519382895277</v>
      </c>
      <c r="N30" s="3"/>
      <c r="O30" s="3"/>
      <c r="P30" s="3"/>
      <c r="Q30" s="3"/>
      <c r="R30" s="3"/>
    </row>
    <row r="31" spans="4:18" x14ac:dyDescent="0.2">
      <c r="D31" s="3">
        <v>9.09</v>
      </c>
      <c r="E31" s="3">
        <v>5.6925359170197899E-2</v>
      </c>
      <c r="F31" s="3">
        <f t="shared" si="0"/>
        <v>0.95856388322196739</v>
      </c>
      <c r="G31" s="3">
        <f t="shared" si="1"/>
        <v>-1.2446942205258558</v>
      </c>
      <c r="H31" s="3">
        <f t="shared" si="2"/>
        <v>9.0899999999999995E-2</v>
      </c>
      <c r="I31" s="3">
        <f t="shared" si="3"/>
        <v>0.90910000000000002</v>
      </c>
      <c r="J31" s="3">
        <f t="shared" si="4"/>
        <v>9.9989000109998893E-2</v>
      </c>
      <c r="K31" s="3">
        <f t="shared" si="5"/>
        <v>2.4848523966551076E-2</v>
      </c>
      <c r="L31" s="3">
        <f t="shared" si="6"/>
        <v>-1.0000477745429119</v>
      </c>
      <c r="M31" s="3">
        <f t="shared" si="7"/>
        <v>-1.6046994038006968</v>
      </c>
      <c r="N31" s="3"/>
      <c r="O31" s="3"/>
      <c r="P31" s="3"/>
      <c r="Q31" s="3"/>
      <c r="R31" s="3"/>
    </row>
    <row r="32" spans="4:18" x14ac:dyDescent="0.2">
      <c r="D32" s="3">
        <v>8.91</v>
      </c>
      <c r="E32" s="3">
        <v>6.0999999999999999E-2</v>
      </c>
      <c r="F32" s="3">
        <f t="shared" si="0"/>
        <v>0.94987770403687477</v>
      </c>
      <c r="G32" s="3">
        <f t="shared" si="1"/>
        <v>-1.2146701649892331</v>
      </c>
      <c r="H32" s="3">
        <f t="shared" si="2"/>
        <v>8.9099999999999999E-2</v>
      </c>
      <c r="I32" s="3">
        <f t="shared" si="3"/>
        <v>0.91090000000000004</v>
      </c>
      <c r="J32" s="3">
        <f t="shared" si="4"/>
        <v>9.7815347458557467E-2</v>
      </c>
      <c r="K32" s="3">
        <f t="shared" si="5"/>
        <v>2.5980991065493057E-2</v>
      </c>
      <c r="L32" s="3">
        <f t="shared" si="6"/>
        <v>-1.0095929980382323</v>
      </c>
      <c r="M32" s="3">
        <f t="shared" si="7"/>
        <v>-1.585344286439839</v>
      </c>
      <c r="N32" s="3"/>
      <c r="O32" s="3"/>
      <c r="P32" s="3"/>
      <c r="Q32" s="3"/>
      <c r="R32" s="3"/>
    </row>
    <row r="33" spans="4:18" x14ac:dyDescent="0.2">
      <c r="D33" s="3">
        <v>8.69</v>
      </c>
      <c r="E33" s="3">
        <v>6.4000000000000001E-2</v>
      </c>
      <c r="F33" s="3">
        <f t="shared" si="0"/>
        <v>0.93901977644866641</v>
      </c>
      <c r="G33" s="3">
        <f t="shared" si="1"/>
        <v>-1.1938200260161129</v>
      </c>
      <c r="H33" s="3">
        <f t="shared" si="2"/>
        <v>8.6899999999999991E-2</v>
      </c>
      <c r="I33" s="3">
        <f t="shared" si="3"/>
        <v>0.91310000000000002</v>
      </c>
      <c r="J33" s="3">
        <f t="shared" si="4"/>
        <v>9.5170298981491611E-2</v>
      </c>
      <c r="K33" s="3">
        <f t="shared" si="5"/>
        <v>2.6946958085422881E-2</v>
      </c>
      <c r="L33" s="3">
        <f t="shared" si="6"/>
        <v>-1.0214985663320415</v>
      </c>
      <c r="M33" s="3">
        <f t="shared" si="7"/>
        <v>-1.5694902531591746</v>
      </c>
      <c r="N33" s="3"/>
      <c r="O33" s="3"/>
      <c r="P33" s="3"/>
      <c r="Q33" s="3"/>
      <c r="R33" s="3"/>
    </row>
    <row r="34" spans="4:18" x14ac:dyDescent="0.2">
      <c r="D34" s="3">
        <v>13.32</v>
      </c>
      <c r="E34" s="3">
        <v>6.4299999999999996E-2</v>
      </c>
      <c r="F34" s="3">
        <f t="shared" si="0"/>
        <v>1.1245042248342823</v>
      </c>
      <c r="G34" s="3">
        <f t="shared" si="1"/>
        <v>-1.1917890270757781</v>
      </c>
      <c r="H34" s="3">
        <f t="shared" si="2"/>
        <v>0.13320000000000001</v>
      </c>
      <c r="I34" s="3">
        <f t="shared" si="3"/>
        <v>0.86680000000000001</v>
      </c>
      <c r="J34" s="3">
        <f t="shared" si="4"/>
        <v>0.15366866635902171</v>
      </c>
      <c r="K34" s="3">
        <f t="shared" si="5"/>
        <v>2.1816396704432316E-2</v>
      </c>
      <c r="L34" s="3">
        <f t="shared" si="6"/>
        <v>-0.81341467781349808</v>
      </c>
      <c r="M34" s="3">
        <f t="shared" si="7"/>
        <v>-1.6612169778818151</v>
      </c>
      <c r="N34" s="3"/>
      <c r="O34" s="3"/>
      <c r="P34" s="3"/>
      <c r="Q34" s="3"/>
      <c r="R34" s="3"/>
    </row>
    <row r="35" spans="4:18" x14ac:dyDescent="0.2">
      <c r="D35" s="3">
        <v>10.55</v>
      </c>
      <c r="E35" s="3">
        <v>6.6199999999999995E-2</v>
      </c>
      <c r="F35" s="3">
        <f t="shared" si="0"/>
        <v>1.0232524596337116</v>
      </c>
      <c r="G35" s="3">
        <f t="shared" si="1"/>
        <v>-1.1791420105603001</v>
      </c>
      <c r="H35" s="3">
        <f t="shared" si="2"/>
        <v>0.10550000000000001</v>
      </c>
      <c r="I35" s="3">
        <f t="shared" si="3"/>
        <v>0.89449999999999996</v>
      </c>
      <c r="J35" s="3">
        <f t="shared" si="4"/>
        <v>0.11794298490776972</v>
      </c>
      <c r="K35" s="3">
        <f t="shared" si="5"/>
        <v>2.4873243013517128E-2</v>
      </c>
      <c r="L35" s="3">
        <f t="shared" si="6"/>
        <v>-0.92832788526968024</v>
      </c>
      <c r="M35" s="3">
        <f t="shared" si="7"/>
        <v>-1.6042675870237908</v>
      </c>
      <c r="N35" s="3"/>
      <c r="O35" s="3"/>
      <c r="P35" s="3"/>
      <c r="Q35" s="3"/>
      <c r="R35" s="3"/>
    </row>
    <row r="36" spans="4:18" x14ac:dyDescent="0.2">
      <c r="D36" s="3">
        <v>10.01</v>
      </c>
      <c r="E36" s="3">
        <v>6.7000000000000004E-2</v>
      </c>
      <c r="F36" s="3">
        <f t="shared" si="0"/>
        <v>1.0004340774793186</v>
      </c>
      <c r="G36" s="3">
        <f t="shared" si="1"/>
        <v>-1.1739251972991736</v>
      </c>
      <c r="H36" s="3">
        <f t="shared" si="2"/>
        <v>0.10009999999999999</v>
      </c>
      <c r="I36" s="3">
        <f t="shared" si="3"/>
        <v>0.89990000000000003</v>
      </c>
      <c r="J36" s="3">
        <f t="shared" si="4"/>
        <v>0.11123458162018</v>
      </c>
      <c r="K36" s="3">
        <f t="shared" si="5"/>
        <v>2.5689166330055687E-2</v>
      </c>
      <c r="L36" s="3">
        <f t="shared" si="6"/>
        <v>-0.95376017433654392</v>
      </c>
      <c r="M36" s="3">
        <f t="shared" si="7"/>
        <v>-1.5902499893160311</v>
      </c>
      <c r="N36" s="3"/>
      <c r="O36" s="3"/>
      <c r="P36" s="3"/>
      <c r="Q36" s="3"/>
      <c r="R36" s="3"/>
    </row>
    <row r="37" spans="4:18" x14ac:dyDescent="0.2">
      <c r="D37" s="3">
        <v>8.64</v>
      </c>
      <c r="E37" s="3">
        <v>7.1400000000000005E-2</v>
      </c>
      <c r="F37" s="3">
        <f t="shared" si="0"/>
        <v>0.9365137424788933</v>
      </c>
      <c r="G37" s="3">
        <f t="shared" si="1"/>
        <v>-1.1463017882238256</v>
      </c>
      <c r="H37" s="3">
        <f t="shared" si="2"/>
        <v>8.6400000000000005E-2</v>
      </c>
      <c r="I37" s="3">
        <f t="shared" si="3"/>
        <v>0.91359999999999997</v>
      </c>
      <c r="J37" s="3">
        <f t="shared" si="4"/>
        <v>9.4570928196147125E-2</v>
      </c>
      <c r="K37" s="3">
        <f t="shared" si="5"/>
        <v>2.8544463366630118E-2</v>
      </c>
      <c r="L37" s="3">
        <f t="shared" si="6"/>
        <v>-1.0242423484228795</v>
      </c>
      <c r="M37" s="3">
        <f t="shared" si="7"/>
        <v>-1.5444781172781445</v>
      </c>
      <c r="N37" s="3"/>
      <c r="O37" s="3"/>
      <c r="P37" s="3"/>
      <c r="Q37" s="3"/>
      <c r="R37" s="3"/>
    </row>
    <row r="38" spans="4:18" x14ac:dyDescent="0.2">
      <c r="D38" s="3">
        <v>9.84</v>
      </c>
      <c r="E38" s="3">
        <v>7.6999999999999999E-2</v>
      </c>
      <c r="F38" s="3">
        <f t="shared" ref="F38:F69" si="8">LOG(D38)</f>
        <v>0.99299509843134148</v>
      </c>
      <c r="G38" s="3">
        <f t="shared" ref="G38:G69" si="9">LOG(E38)</f>
        <v>-1.1135092748275182</v>
      </c>
      <c r="H38" s="3">
        <f t="shared" ref="H38:H69" si="10">D38/100</f>
        <v>9.8400000000000001E-2</v>
      </c>
      <c r="I38" s="3">
        <f t="shared" ref="I38:I69" si="11">1-H38</f>
        <v>0.90159999999999996</v>
      </c>
      <c r="J38" s="3">
        <f t="shared" ref="J38:J69" si="12">H38/I38</f>
        <v>0.10913930789707188</v>
      </c>
      <c r="K38" s="3">
        <f t="shared" ref="K38:K69" si="13">0.314*((E38/D38)^0.5)</f>
        <v>2.777649617639702E-2</v>
      </c>
      <c r="L38" s="3">
        <f t="shared" ref="L38:L69" si="14">LOG(J38)</f>
        <v>-0.96201880460670863</v>
      </c>
      <c r="M38" s="3">
        <f t="shared" ref="M38:M69" si="15">LOG(K38)</f>
        <v>-1.5563225385562149</v>
      </c>
      <c r="N38" s="3"/>
      <c r="O38" s="3"/>
      <c r="P38" s="3"/>
      <c r="Q38" s="3"/>
      <c r="R38" s="3"/>
    </row>
    <row r="39" spans="4:18" x14ac:dyDescent="0.2">
      <c r="D39" s="3">
        <v>9.1999999999999993</v>
      </c>
      <c r="E39" s="3">
        <v>7.85E-2</v>
      </c>
      <c r="F39" s="3">
        <f t="shared" si="8"/>
        <v>0.96378782734555524</v>
      </c>
      <c r="G39" s="3">
        <f t="shared" si="9"/>
        <v>-1.1051303432547475</v>
      </c>
      <c r="H39" s="3">
        <f t="shared" si="10"/>
        <v>9.1999999999999998E-2</v>
      </c>
      <c r="I39" s="3">
        <f t="shared" si="11"/>
        <v>0.90800000000000003</v>
      </c>
      <c r="J39" s="3">
        <f t="shared" si="12"/>
        <v>0.1013215859030837</v>
      </c>
      <c r="K39" s="3">
        <f t="shared" si="13"/>
        <v>2.900484592195797E-2</v>
      </c>
      <c r="L39" s="3">
        <f t="shared" si="14"/>
        <v>-0.9942980211755299</v>
      </c>
      <c r="M39" s="3">
        <f t="shared" si="15"/>
        <v>-1.5375294372269364</v>
      </c>
      <c r="N39" s="3"/>
      <c r="O39" s="3"/>
      <c r="P39" s="3"/>
      <c r="Q39" s="3"/>
      <c r="R39" s="3"/>
    </row>
    <row r="40" spans="4:18" x14ac:dyDescent="0.2">
      <c r="D40" s="3">
        <v>9.34</v>
      </c>
      <c r="E40" s="3">
        <v>8.6499999999999994E-2</v>
      </c>
      <c r="F40" s="3">
        <f t="shared" si="8"/>
        <v>0.9703468762300933</v>
      </c>
      <c r="G40" s="3">
        <f t="shared" si="9"/>
        <v>-1.0629838925351858</v>
      </c>
      <c r="H40" s="3">
        <f t="shared" si="10"/>
        <v>9.3399999999999997E-2</v>
      </c>
      <c r="I40" s="3">
        <f t="shared" si="11"/>
        <v>0.90659999999999996</v>
      </c>
      <c r="J40" s="3">
        <f t="shared" si="12"/>
        <v>0.10302228105007721</v>
      </c>
      <c r="K40" s="3">
        <f t="shared" si="13"/>
        <v>3.0217898889172142E-2</v>
      </c>
      <c r="L40" s="3">
        <f t="shared" si="14"/>
        <v>-0.98706883849257565</v>
      </c>
      <c r="M40" s="3">
        <f t="shared" si="15"/>
        <v>-1.5197357363094246</v>
      </c>
      <c r="N40" s="3"/>
      <c r="O40" s="3"/>
      <c r="P40" s="3"/>
      <c r="Q40" s="3"/>
      <c r="R40" s="3"/>
    </row>
    <row r="41" spans="4:18" x14ac:dyDescent="0.2">
      <c r="D41" s="3">
        <v>22.79</v>
      </c>
      <c r="E41" s="3">
        <v>9.3399999999999997E-2</v>
      </c>
      <c r="F41" s="3">
        <f t="shared" si="8"/>
        <v>1.3577443251803756</v>
      </c>
      <c r="G41" s="3">
        <f t="shared" si="9"/>
        <v>-1.0296531237699067</v>
      </c>
      <c r="H41" s="3">
        <f t="shared" si="10"/>
        <v>0.22789999999999999</v>
      </c>
      <c r="I41" s="3">
        <f t="shared" si="11"/>
        <v>0.77210000000000001</v>
      </c>
      <c r="J41" s="3">
        <f t="shared" si="12"/>
        <v>0.29516901955705216</v>
      </c>
      <c r="K41" s="3">
        <f t="shared" si="13"/>
        <v>2.010161373982575E-2</v>
      </c>
      <c r="L41" s="3">
        <f t="shared" si="14"/>
        <v>-0.52992922727407188</v>
      </c>
      <c r="M41" s="3">
        <f t="shared" si="15"/>
        <v>-1.6967690764019261</v>
      </c>
      <c r="N41" s="3"/>
      <c r="O41" s="3"/>
      <c r="P41" s="3"/>
      <c r="Q41" s="3"/>
      <c r="R41" s="3"/>
    </row>
    <row r="42" spans="4:18" x14ac:dyDescent="0.2">
      <c r="D42" s="3">
        <v>9.8149999999999995</v>
      </c>
      <c r="E42" s="3">
        <v>0.1</v>
      </c>
      <c r="F42" s="3">
        <f t="shared" si="8"/>
        <v>0.99189030393602495</v>
      </c>
      <c r="G42" s="3">
        <f t="shared" si="9"/>
        <v>-1</v>
      </c>
      <c r="H42" s="3">
        <f t="shared" si="10"/>
        <v>9.8150000000000001E-2</v>
      </c>
      <c r="I42" s="3">
        <f t="shared" si="11"/>
        <v>0.90185000000000004</v>
      </c>
      <c r="J42" s="3">
        <f t="shared" si="12"/>
        <v>0.10883184565060708</v>
      </c>
      <c r="K42" s="3">
        <f t="shared" si="13"/>
        <v>3.1694543145568722E-2</v>
      </c>
      <c r="L42" s="3">
        <f t="shared" si="14"/>
        <v>-0.96324400567960844</v>
      </c>
      <c r="M42" s="3">
        <f t="shared" si="15"/>
        <v>-1.4990155038947974</v>
      </c>
      <c r="N42" s="3"/>
      <c r="O42" s="3"/>
      <c r="P42" s="3"/>
      <c r="Q42" s="3"/>
      <c r="R42" s="3"/>
    </row>
    <row r="43" spans="4:18" x14ac:dyDescent="0.2">
      <c r="D43" s="3">
        <v>6.4</v>
      </c>
      <c r="E43" s="3">
        <v>0.11539377852198743</v>
      </c>
      <c r="F43" s="3">
        <f t="shared" si="8"/>
        <v>0.80617997398388719</v>
      </c>
      <c r="G43" s="3">
        <f t="shared" si="9"/>
        <v>-0.93781760562055605</v>
      </c>
      <c r="H43" s="3">
        <f t="shared" si="10"/>
        <v>6.4000000000000001E-2</v>
      </c>
      <c r="I43" s="3">
        <f t="shared" si="11"/>
        <v>0.93599999999999994</v>
      </c>
      <c r="J43" s="3">
        <f t="shared" si="12"/>
        <v>6.8376068376068383E-2</v>
      </c>
      <c r="K43" s="3">
        <f t="shared" si="13"/>
        <v>4.2162937270104804E-2</v>
      </c>
      <c r="L43" s="3">
        <f t="shared" si="14"/>
        <v>-1.1650958747542179</v>
      </c>
      <c r="M43" s="3">
        <f t="shared" si="15"/>
        <v>-1.3750691417290066</v>
      </c>
      <c r="N43" s="3"/>
      <c r="O43" s="3"/>
      <c r="P43" s="3"/>
      <c r="Q43" s="3"/>
      <c r="R43" s="3"/>
    </row>
    <row r="44" spans="4:18" x14ac:dyDescent="0.2">
      <c r="D44" s="3">
        <v>4.9000000000000004</v>
      </c>
      <c r="E44" s="3">
        <v>0.11552562269325384</v>
      </c>
      <c r="F44" s="3">
        <f t="shared" si="8"/>
        <v>0.69019608002851374</v>
      </c>
      <c r="G44" s="3">
        <f t="shared" si="9"/>
        <v>-0.93732168191754361</v>
      </c>
      <c r="H44" s="3">
        <f t="shared" si="10"/>
        <v>4.9000000000000002E-2</v>
      </c>
      <c r="I44" s="3">
        <f t="shared" si="11"/>
        <v>0.95099999999999996</v>
      </c>
      <c r="J44" s="3">
        <f t="shared" si="12"/>
        <v>5.1524710830704527E-2</v>
      </c>
      <c r="K44" s="3">
        <f t="shared" si="13"/>
        <v>4.8213733954650381E-2</v>
      </c>
      <c r="L44" s="3">
        <f t="shared" si="14"/>
        <v>-1.2879844369089002</v>
      </c>
      <c r="M44" s="3">
        <f t="shared" si="15"/>
        <v>-1.3168292328998137</v>
      </c>
      <c r="N44" s="3"/>
      <c r="O44" s="3"/>
      <c r="P44" s="3"/>
      <c r="Q44" s="3"/>
      <c r="R44" s="3"/>
    </row>
    <row r="45" spans="4:18" x14ac:dyDescent="0.2">
      <c r="D45" s="3">
        <v>8.3699999999999992</v>
      </c>
      <c r="E45" s="3">
        <v>0.123</v>
      </c>
      <c r="F45" s="3">
        <f t="shared" si="8"/>
        <v>0.92272545799326</v>
      </c>
      <c r="G45" s="3">
        <f t="shared" si="9"/>
        <v>-0.91009488856060206</v>
      </c>
      <c r="H45" s="3">
        <f t="shared" si="10"/>
        <v>8.3699999999999997E-2</v>
      </c>
      <c r="I45" s="3">
        <f t="shared" si="11"/>
        <v>0.9163</v>
      </c>
      <c r="J45" s="3">
        <f t="shared" si="12"/>
        <v>9.1345629160755212E-2</v>
      </c>
      <c r="K45" s="3">
        <f t="shared" si="13"/>
        <v>3.8064442621883951E-2</v>
      </c>
      <c r="L45" s="3">
        <f t="shared" si="14"/>
        <v>-1.0393122285717526</v>
      </c>
      <c r="M45" s="3">
        <f t="shared" si="15"/>
        <v>-1.4194805252037161</v>
      </c>
      <c r="N45" s="3"/>
      <c r="O45" s="3"/>
      <c r="P45" s="3"/>
      <c r="Q45" s="3"/>
      <c r="R45" s="3"/>
    </row>
    <row r="46" spans="4:18" x14ac:dyDescent="0.2">
      <c r="D46" s="3">
        <v>4.63</v>
      </c>
      <c r="E46" s="3">
        <v>0.12807823137012975</v>
      </c>
      <c r="F46" s="3">
        <f t="shared" si="8"/>
        <v>0.66558099101795309</v>
      </c>
      <c r="G46" s="3">
        <f t="shared" si="9"/>
        <v>-0.89252467821162162</v>
      </c>
      <c r="H46" s="3">
        <f t="shared" si="10"/>
        <v>4.6300000000000001E-2</v>
      </c>
      <c r="I46" s="3">
        <f t="shared" si="11"/>
        <v>0.95369999999999999</v>
      </c>
      <c r="J46" s="3">
        <f t="shared" si="12"/>
        <v>4.8547761350529517E-2</v>
      </c>
      <c r="K46" s="3">
        <f t="shared" si="13"/>
        <v>5.2224803364202883E-2</v>
      </c>
      <c r="L46" s="3">
        <f t="shared" si="14"/>
        <v>-1.3138307916164822</v>
      </c>
      <c r="M46" s="3">
        <f t="shared" si="15"/>
        <v>-1.2821231865415725</v>
      </c>
      <c r="N46" s="3"/>
      <c r="O46" s="3"/>
      <c r="P46" s="3"/>
      <c r="Q46" s="3"/>
      <c r="R46" s="3"/>
    </row>
    <row r="47" spans="4:18" x14ac:dyDescent="0.2">
      <c r="D47" s="3">
        <v>9.42</v>
      </c>
      <c r="E47" s="3">
        <v>0.14394783406119949</v>
      </c>
      <c r="F47" s="3">
        <f t="shared" si="8"/>
        <v>0.97405090279287732</v>
      </c>
      <c r="G47" s="3">
        <f t="shared" si="9"/>
        <v>-0.84179486543227666</v>
      </c>
      <c r="H47" s="3">
        <f t="shared" si="10"/>
        <v>9.4200000000000006E-2</v>
      </c>
      <c r="I47" s="3">
        <f t="shared" si="11"/>
        <v>0.90579999999999994</v>
      </c>
      <c r="J47" s="3">
        <f t="shared" si="12"/>
        <v>0.10399646721130494</v>
      </c>
      <c r="K47" s="3">
        <f t="shared" si="13"/>
        <v>3.8815641132244894E-2</v>
      </c>
      <c r="L47" s="3">
        <f t="shared" si="14"/>
        <v>-0.98298141355406099</v>
      </c>
      <c r="M47" s="3">
        <f t="shared" si="15"/>
        <v>-1.410993236039362</v>
      </c>
      <c r="N47" s="3"/>
      <c r="O47" s="3"/>
      <c r="P47" s="3"/>
      <c r="Q47" s="3"/>
      <c r="R47" s="3"/>
    </row>
    <row r="48" spans="4:18" x14ac:dyDescent="0.2">
      <c r="D48" s="3">
        <v>9.51</v>
      </c>
      <c r="E48" s="3">
        <v>0.15</v>
      </c>
      <c r="F48" s="3">
        <f t="shared" si="8"/>
        <v>0.97818051693741392</v>
      </c>
      <c r="G48" s="3">
        <f t="shared" si="9"/>
        <v>-0.82390874094431876</v>
      </c>
      <c r="H48" s="3">
        <f t="shared" si="10"/>
        <v>9.5100000000000004E-2</v>
      </c>
      <c r="I48" s="3">
        <f t="shared" si="11"/>
        <v>0.90490000000000004</v>
      </c>
      <c r="J48" s="3">
        <f t="shared" si="12"/>
        <v>0.10509448557851696</v>
      </c>
      <c r="K48" s="3">
        <f t="shared" si="13"/>
        <v>3.9435288205311267E-2</v>
      </c>
      <c r="L48" s="3">
        <f t="shared" si="14"/>
        <v>-0.9784200712757628</v>
      </c>
      <c r="M48" s="3">
        <f t="shared" si="15"/>
        <v>-1.4041149808676514</v>
      </c>
      <c r="N48" s="3"/>
      <c r="O48" s="3"/>
      <c r="P48" s="3"/>
      <c r="Q48" s="3"/>
      <c r="R48" s="3"/>
    </row>
    <row r="49" spans="4:18" x14ac:dyDescent="0.2">
      <c r="D49" s="3">
        <v>13.59</v>
      </c>
      <c r="E49" s="3">
        <v>0.186</v>
      </c>
      <c r="F49" s="3">
        <f t="shared" si="8"/>
        <v>1.1332194567324942</v>
      </c>
      <c r="G49" s="3">
        <f t="shared" si="9"/>
        <v>-0.73048705578208373</v>
      </c>
      <c r="H49" s="3">
        <f t="shared" si="10"/>
        <v>0.13589999999999999</v>
      </c>
      <c r="I49" s="3">
        <f t="shared" si="11"/>
        <v>0.86409999999999998</v>
      </c>
      <c r="J49" s="3">
        <f t="shared" si="12"/>
        <v>0.1572734637194769</v>
      </c>
      <c r="K49" s="3">
        <f t="shared" si="13"/>
        <v>3.6734691064357942E-2</v>
      </c>
      <c r="L49" s="3">
        <f t="shared" si="14"/>
        <v>-0.8033445484027717</v>
      </c>
      <c r="M49" s="3">
        <f t="shared" si="15"/>
        <v>-1.4349236081840739</v>
      </c>
      <c r="N49" s="3"/>
      <c r="O49" s="3"/>
      <c r="P49" s="3"/>
      <c r="Q49" s="3"/>
      <c r="R49" s="3"/>
    </row>
    <row r="50" spans="4:18" x14ac:dyDescent="0.2">
      <c r="D50" s="3">
        <v>11.742660799999999</v>
      </c>
      <c r="E50" s="3">
        <v>0.2</v>
      </c>
      <c r="F50" s="3">
        <f t="shared" si="8"/>
        <v>1.0697665159768146</v>
      </c>
      <c r="G50" s="3">
        <f t="shared" si="9"/>
        <v>-0.69897000433601875</v>
      </c>
      <c r="H50" s="3">
        <f t="shared" si="10"/>
        <v>0.11742660799999999</v>
      </c>
      <c r="I50" s="3">
        <f t="shared" si="11"/>
        <v>0.88257339200000007</v>
      </c>
      <c r="J50" s="3">
        <f t="shared" si="12"/>
        <v>0.13305024722521883</v>
      </c>
      <c r="K50" s="3">
        <f t="shared" si="13"/>
        <v>4.0979002991031951E-2</v>
      </c>
      <c r="L50" s="3">
        <f t="shared" si="14"/>
        <v>-0.87598431413439948</v>
      </c>
      <c r="M50" s="3">
        <f t="shared" si="15"/>
        <v>-1.3874386120832016</v>
      </c>
      <c r="N50" s="3"/>
      <c r="O50" s="3"/>
      <c r="P50" s="3"/>
      <c r="Q50" s="3"/>
      <c r="R50" s="3"/>
    </row>
    <row r="51" spans="4:18" x14ac:dyDescent="0.2">
      <c r="D51" s="3">
        <v>11.3</v>
      </c>
      <c r="E51" s="3">
        <v>0.20699999999999999</v>
      </c>
      <c r="F51" s="3">
        <f t="shared" si="8"/>
        <v>1.0530784434834197</v>
      </c>
      <c r="G51" s="3">
        <f t="shared" si="9"/>
        <v>-0.68402965454308229</v>
      </c>
      <c r="H51" s="3">
        <f t="shared" si="10"/>
        <v>0.113</v>
      </c>
      <c r="I51" s="3">
        <f t="shared" si="11"/>
        <v>0.88700000000000001</v>
      </c>
      <c r="J51" s="3">
        <f t="shared" si="12"/>
        <v>0.1273957158962796</v>
      </c>
      <c r="K51" s="3">
        <f t="shared" si="13"/>
        <v>4.249869545108706E-2</v>
      </c>
      <c r="L51" s="3">
        <f t="shared" si="14"/>
        <v>-0.89484517634830663</v>
      </c>
      <c r="M51" s="3">
        <f t="shared" si="15"/>
        <v>-1.371624400940036</v>
      </c>
      <c r="N51" s="3"/>
      <c r="O51" s="3"/>
      <c r="P51" s="3"/>
      <c r="Q51" s="3"/>
      <c r="R51" s="3"/>
    </row>
    <row r="52" spans="4:18" x14ac:dyDescent="0.2">
      <c r="D52" s="3">
        <v>6.51</v>
      </c>
      <c r="E52" s="3">
        <v>0.23269999999999999</v>
      </c>
      <c r="F52" s="3">
        <f t="shared" si="8"/>
        <v>0.81358098856819194</v>
      </c>
      <c r="G52" s="3">
        <f t="shared" si="9"/>
        <v>-0.63320361671327008</v>
      </c>
      <c r="H52" s="3">
        <f t="shared" si="10"/>
        <v>6.5099999999999991E-2</v>
      </c>
      <c r="I52" s="3">
        <f t="shared" si="11"/>
        <v>0.93490000000000006</v>
      </c>
      <c r="J52" s="3">
        <f t="shared" si="12"/>
        <v>6.9633115841266427E-2</v>
      </c>
      <c r="K52" s="3">
        <f t="shared" si="13"/>
        <v>5.9365939538305504E-2</v>
      </c>
      <c r="L52" s="3">
        <f t="shared" si="14"/>
        <v>-1.1571841712125759</v>
      </c>
      <c r="M52" s="3">
        <f t="shared" si="15"/>
        <v>-1.2264626545675161</v>
      </c>
      <c r="N52" s="3"/>
      <c r="O52" s="3"/>
      <c r="P52" s="3"/>
      <c r="Q52" s="3"/>
      <c r="R52" s="3"/>
    </row>
    <row r="53" spans="4:18" x14ac:dyDescent="0.2">
      <c r="D53" s="3">
        <v>12.24</v>
      </c>
      <c r="E53" s="3">
        <v>0.23799999999999999</v>
      </c>
      <c r="F53" s="3">
        <f t="shared" si="8"/>
        <v>1.0877814178095424</v>
      </c>
      <c r="G53" s="3">
        <f t="shared" si="9"/>
        <v>-0.62342304294348805</v>
      </c>
      <c r="H53" s="3">
        <f t="shared" si="10"/>
        <v>0.12240000000000001</v>
      </c>
      <c r="I53" s="3">
        <f t="shared" si="11"/>
        <v>0.87759999999999994</v>
      </c>
      <c r="J53" s="3">
        <f t="shared" si="12"/>
        <v>0.13947128532360986</v>
      </c>
      <c r="K53" s="3">
        <f t="shared" si="13"/>
        <v>4.3785208055283291E-2</v>
      </c>
      <c r="L53" s="3">
        <f t="shared" si="14"/>
        <v>-0.8555151967571123</v>
      </c>
      <c r="M53" s="3">
        <f t="shared" si="15"/>
        <v>-1.3586725823033003</v>
      </c>
      <c r="N53" s="3"/>
      <c r="O53" s="3"/>
      <c r="P53" s="3"/>
      <c r="Q53" s="3"/>
      <c r="R53" s="3"/>
    </row>
    <row r="54" spans="4:18" x14ac:dyDescent="0.2">
      <c r="D54" s="3">
        <v>10.44</v>
      </c>
      <c r="E54" s="3">
        <v>0.24199999999999999</v>
      </c>
      <c r="F54" s="3">
        <f t="shared" si="8"/>
        <v>1.0187004986662433</v>
      </c>
      <c r="G54" s="3">
        <f t="shared" si="9"/>
        <v>-0.61618463401956869</v>
      </c>
      <c r="H54" s="3">
        <f t="shared" si="10"/>
        <v>0.10439999999999999</v>
      </c>
      <c r="I54" s="3">
        <f t="shared" si="11"/>
        <v>0.89559999999999995</v>
      </c>
      <c r="J54" s="3">
        <f t="shared" si="12"/>
        <v>0.11656989727556945</v>
      </c>
      <c r="K54" s="3">
        <f t="shared" si="13"/>
        <v>4.7806514569136309E-2</v>
      </c>
      <c r="L54" s="3">
        <f t="shared" si="14"/>
        <v>-0.93341358624074933</v>
      </c>
      <c r="M54" s="3">
        <f t="shared" si="15"/>
        <v>-1.3205129182696911</v>
      </c>
      <c r="N54" s="3"/>
      <c r="O54" s="3"/>
      <c r="P54" s="3"/>
      <c r="Q54" s="3"/>
      <c r="R54" s="3"/>
    </row>
    <row r="55" spans="4:18" x14ac:dyDescent="0.2">
      <c r="D55" s="3">
        <v>6.59</v>
      </c>
      <c r="E55" s="3">
        <v>0.24917544882472417</v>
      </c>
      <c r="F55" s="3">
        <f t="shared" si="8"/>
        <v>0.81888541459400987</v>
      </c>
      <c r="G55" s="3">
        <f t="shared" si="9"/>
        <v>-0.60349475079783044</v>
      </c>
      <c r="H55" s="3">
        <f t="shared" si="10"/>
        <v>6.59E-2</v>
      </c>
      <c r="I55" s="3">
        <f t="shared" si="11"/>
        <v>0.93410000000000004</v>
      </c>
      <c r="J55" s="3">
        <f t="shared" si="12"/>
        <v>7.0549191735360242E-2</v>
      </c>
      <c r="K55" s="3">
        <f t="shared" si="13"/>
        <v>6.1057576936975187E-2</v>
      </c>
      <c r="L55" s="3">
        <f t="shared" si="14"/>
        <v>-1.1515079574855902</v>
      </c>
      <c r="M55" s="3">
        <f t="shared" si="15"/>
        <v>-1.2142604346227053</v>
      </c>
      <c r="N55" s="3"/>
      <c r="O55" s="3"/>
      <c r="P55" s="3"/>
      <c r="Q55" s="3"/>
      <c r="R55" s="3"/>
    </row>
    <row r="56" spans="4:18" x14ac:dyDescent="0.2">
      <c r="D56" s="3">
        <v>12.88</v>
      </c>
      <c r="E56" s="3">
        <v>0.26800000000000002</v>
      </c>
      <c r="F56" s="3">
        <f t="shared" si="8"/>
        <v>1.1099158630237933</v>
      </c>
      <c r="G56" s="3">
        <f t="shared" si="9"/>
        <v>-0.57186520597121115</v>
      </c>
      <c r="H56" s="3">
        <f t="shared" si="10"/>
        <v>0.1288</v>
      </c>
      <c r="I56" s="3">
        <f t="shared" si="11"/>
        <v>0.87119999999999997</v>
      </c>
      <c r="J56" s="3">
        <f t="shared" si="12"/>
        <v>0.14784205693296604</v>
      </c>
      <c r="K56" s="3">
        <f t="shared" si="13"/>
        <v>4.5293837075463514E-2</v>
      </c>
      <c r="L56" s="3">
        <f t="shared" si="14"/>
        <v>-0.83020200372392516</v>
      </c>
      <c r="M56" s="3">
        <f t="shared" si="15"/>
        <v>-1.3439608864242873</v>
      </c>
      <c r="N56" s="3"/>
      <c r="O56" s="3"/>
      <c r="P56" s="3"/>
      <c r="Q56" s="3"/>
      <c r="R56" s="3"/>
    </row>
    <row r="57" spans="4:18" x14ac:dyDescent="0.2">
      <c r="D57" s="3">
        <v>16.5</v>
      </c>
      <c r="E57" s="3">
        <v>0.32100000000000001</v>
      </c>
      <c r="F57" s="3">
        <f t="shared" si="8"/>
        <v>1.2174839442139063</v>
      </c>
      <c r="G57" s="3">
        <f t="shared" si="9"/>
        <v>-0.4934949675951279</v>
      </c>
      <c r="H57" s="3">
        <f t="shared" si="10"/>
        <v>0.16500000000000001</v>
      </c>
      <c r="I57" s="3">
        <f t="shared" si="11"/>
        <v>0.83499999999999996</v>
      </c>
      <c r="J57" s="3">
        <f t="shared" si="12"/>
        <v>0.19760479041916171</v>
      </c>
      <c r="K57" s="3">
        <f t="shared" si="13"/>
        <v>4.3796579359995265E-2</v>
      </c>
      <c r="L57" s="3">
        <f t="shared" si="14"/>
        <v>-0.70420253126969579</v>
      </c>
      <c r="M57" s="3">
        <f t="shared" si="15"/>
        <v>-1.3585598078313021</v>
      </c>
      <c r="N57" s="3"/>
      <c r="O57" s="3"/>
      <c r="P57" s="3"/>
      <c r="Q57" s="3"/>
      <c r="R57" s="3"/>
    </row>
    <row r="58" spans="4:18" x14ac:dyDescent="0.2">
      <c r="D58" s="3">
        <v>15.99</v>
      </c>
      <c r="E58" s="3">
        <v>0.34399999999999997</v>
      </c>
      <c r="F58" s="3">
        <f t="shared" si="8"/>
        <v>1.2038484637462348</v>
      </c>
      <c r="G58" s="3">
        <f t="shared" si="9"/>
        <v>-0.46344155742846993</v>
      </c>
      <c r="H58" s="3">
        <f t="shared" si="10"/>
        <v>0.15990000000000001</v>
      </c>
      <c r="I58" s="3">
        <f t="shared" si="11"/>
        <v>0.84009999999999996</v>
      </c>
      <c r="J58" s="3">
        <f t="shared" si="12"/>
        <v>0.19033448399000122</v>
      </c>
      <c r="K58" s="3">
        <f t="shared" si="13"/>
        <v>4.6055832554848027E-2</v>
      </c>
      <c r="L58" s="3">
        <f t="shared" si="14"/>
        <v>-0.7204825209624437</v>
      </c>
      <c r="M58" s="3">
        <f t="shared" si="15"/>
        <v>-1.3367153625141375</v>
      </c>
      <c r="N58" s="3"/>
      <c r="O58" s="3"/>
      <c r="P58" s="3"/>
      <c r="Q58" s="3"/>
      <c r="R58" s="3"/>
    </row>
    <row r="59" spans="4:18" x14ac:dyDescent="0.2">
      <c r="D59" s="3">
        <v>10.58</v>
      </c>
      <c r="E59" s="3">
        <v>0.45069999999999999</v>
      </c>
      <c r="F59" s="3">
        <f t="shared" si="8"/>
        <v>1.0244856676991669</v>
      </c>
      <c r="G59" s="3">
        <f t="shared" si="9"/>
        <v>-0.34611244192902246</v>
      </c>
      <c r="H59" s="3">
        <f t="shared" si="10"/>
        <v>0.10580000000000001</v>
      </c>
      <c r="I59" s="3">
        <f t="shared" si="11"/>
        <v>0.89419999999999999</v>
      </c>
      <c r="J59" s="3">
        <f t="shared" si="12"/>
        <v>0.11831804965332141</v>
      </c>
      <c r="K59" s="3">
        <f t="shared" si="13"/>
        <v>6.4808294586873511E-2</v>
      </c>
      <c r="L59" s="3">
        <f t="shared" si="14"/>
        <v>-0.92694899783284601</v>
      </c>
      <c r="M59" s="3">
        <f t="shared" si="15"/>
        <v>-1.1883694067408799</v>
      </c>
      <c r="N59" s="3"/>
      <c r="O59" s="3"/>
      <c r="P59" s="3"/>
      <c r="Q59" s="3"/>
      <c r="R59" s="3"/>
    </row>
    <row r="60" spans="4:18" x14ac:dyDescent="0.2">
      <c r="D60" s="3">
        <v>8.52</v>
      </c>
      <c r="E60" s="3">
        <v>0.45300000000000001</v>
      </c>
      <c r="F60" s="3">
        <f t="shared" si="8"/>
        <v>0.93043959476670013</v>
      </c>
      <c r="G60" s="3">
        <f t="shared" si="9"/>
        <v>-0.34390179798716813</v>
      </c>
      <c r="H60" s="3">
        <f t="shared" si="10"/>
        <v>8.5199999999999998E-2</v>
      </c>
      <c r="I60" s="3">
        <f t="shared" si="11"/>
        <v>0.91480000000000006</v>
      </c>
      <c r="J60" s="3">
        <f t="shared" si="12"/>
        <v>9.3135111499781362E-2</v>
      </c>
      <c r="K60" s="3">
        <f t="shared" si="13"/>
        <v>7.2403398488441517E-2</v>
      </c>
      <c r="L60" s="3">
        <f t="shared" si="14"/>
        <v>-1.0308865611680109</v>
      </c>
      <c r="M60" s="3">
        <f t="shared" si="15"/>
        <v>-1.1402410483037193</v>
      </c>
      <c r="N60" s="3"/>
      <c r="O60" s="3"/>
      <c r="P60" s="3"/>
      <c r="Q60" s="3"/>
      <c r="R60" s="3"/>
    </row>
    <row r="61" spans="4:18" x14ac:dyDescent="0.2">
      <c r="D61" s="3">
        <v>8.1300000000000008</v>
      </c>
      <c r="E61" s="3">
        <v>0.50465898448479074</v>
      </c>
      <c r="F61" s="3">
        <f t="shared" si="8"/>
        <v>0.91009054559406821</v>
      </c>
      <c r="G61" s="3">
        <f t="shared" si="9"/>
        <v>-0.29700199056206406</v>
      </c>
      <c r="H61" s="3">
        <f t="shared" si="10"/>
        <v>8.1300000000000011E-2</v>
      </c>
      <c r="I61" s="3">
        <f t="shared" si="11"/>
        <v>0.91869999999999996</v>
      </c>
      <c r="J61" s="3">
        <f t="shared" si="12"/>
        <v>8.8494611951670854E-2</v>
      </c>
      <c r="K61" s="3">
        <f t="shared" si="13"/>
        <v>7.8231810294634621E-2</v>
      </c>
      <c r="L61" s="3">
        <f t="shared" si="14"/>
        <v>-1.0530831707811834</v>
      </c>
      <c r="M61" s="3">
        <f t="shared" si="15"/>
        <v>-1.1066166200048511</v>
      </c>
      <c r="N61" s="3"/>
      <c r="O61" s="3"/>
      <c r="P61" s="3"/>
      <c r="Q61" s="3"/>
      <c r="R61" s="3"/>
    </row>
    <row r="62" spans="4:18" x14ac:dyDescent="0.2">
      <c r="D62" s="3">
        <v>10.88</v>
      </c>
      <c r="E62" s="3">
        <v>0.51600000000000001</v>
      </c>
      <c r="F62" s="3">
        <f t="shared" si="8"/>
        <v>1.0366288953621612</v>
      </c>
      <c r="G62" s="3">
        <f t="shared" si="9"/>
        <v>-0.28735029837278864</v>
      </c>
      <c r="H62" s="3">
        <f t="shared" si="10"/>
        <v>0.10880000000000001</v>
      </c>
      <c r="I62" s="3">
        <f t="shared" si="11"/>
        <v>0.89119999999999999</v>
      </c>
      <c r="J62" s="3">
        <f t="shared" si="12"/>
        <v>0.12208258527827649</v>
      </c>
      <c r="K62" s="3">
        <f t="shared" si="13"/>
        <v>6.8381724854800541E-2</v>
      </c>
      <c r="L62" s="3">
        <f t="shared" si="14"/>
        <v>-0.9133462824674925</v>
      </c>
      <c r="M62" s="3">
        <f t="shared" si="15"/>
        <v>-1.1650599487942599</v>
      </c>
      <c r="N62" s="3"/>
      <c r="O62" s="3"/>
      <c r="P62" s="3"/>
      <c r="Q62" s="3"/>
      <c r="R62" s="3"/>
    </row>
    <row r="63" spans="4:18" x14ac:dyDescent="0.2">
      <c r="D63" s="3">
        <v>8.82</v>
      </c>
      <c r="E63" s="3">
        <v>0.55184476419509931</v>
      </c>
      <c r="F63" s="3">
        <f t="shared" si="8"/>
        <v>0.94546858513181975</v>
      </c>
      <c r="G63" s="3">
        <f t="shared" si="9"/>
        <v>-0.25818307360238946</v>
      </c>
      <c r="H63" s="3">
        <f t="shared" si="10"/>
        <v>8.8200000000000001E-2</v>
      </c>
      <c r="I63" s="3">
        <f t="shared" si="11"/>
        <v>0.91179999999999994</v>
      </c>
      <c r="J63" s="3">
        <f t="shared" si="12"/>
        <v>9.6731739416538717E-2</v>
      </c>
      <c r="K63" s="3">
        <f t="shared" si="13"/>
        <v>7.8542336872998983E-2</v>
      </c>
      <c r="L63" s="3">
        <f t="shared" si="14"/>
        <v>-1.0144310027341237</v>
      </c>
      <c r="M63" s="3">
        <f t="shared" si="15"/>
        <v>-1.1048961812938898</v>
      </c>
      <c r="N63" s="3"/>
      <c r="O63" s="3"/>
      <c r="P63" s="3"/>
      <c r="Q63" s="3"/>
      <c r="R63" s="3"/>
    </row>
    <row r="64" spans="4:18" x14ac:dyDescent="0.2">
      <c r="D64" s="3">
        <v>5.27</v>
      </c>
      <c r="E64" s="3">
        <v>0.60905589616093381</v>
      </c>
      <c r="F64" s="3">
        <f t="shared" si="8"/>
        <v>0.72181061521254652</v>
      </c>
      <c r="G64" s="3">
        <f t="shared" si="9"/>
        <v>-0.21534284812200022</v>
      </c>
      <c r="H64" s="3">
        <f t="shared" si="10"/>
        <v>5.2699999999999997E-2</v>
      </c>
      <c r="I64" s="3">
        <f t="shared" si="11"/>
        <v>0.94730000000000003</v>
      </c>
      <c r="J64" s="3">
        <f t="shared" si="12"/>
        <v>5.5631795629684358E-2</v>
      </c>
      <c r="K64" s="3">
        <f t="shared" si="13"/>
        <v>0.10674632108888829</v>
      </c>
      <c r="L64" s="3">
        <f t="shared" si="14"/>
        <v>-1.2546769220926435</v>
      </c>
      <c r="M64" s="3">
        <f t="shared" si="15"/>
        <v>-0.97164708359405849</v>
      </c>
      <c r="N64" s="3"/>
      <c r="O64" s="3"/>
      <c r="P64" s="3"/>
      <c r="Q64" s="3"/>
      <c r="R64" s="3"/>
    </row>
    <row r="65" spans="4:18" x14ac:dyDescent="0.2">
      <c r="D65" s="3">
        <v>8.0470000000000006</v>
      </c>
      <c r="E65" s="3">
        <v>0.64165835772779678</v>
      </c>
      <c r="F65" s="3">
        <f t="shared" si="8"/>
        <v>0.90563400132695482</v>
      </c>
      <c r="G65" s="3">
        <f t="shared" si="9"/>
        <v>-0.19269614458890699</v>
      </c>
      <c r="H65" s="3">
        <f t="shared" si="10"/>
        <v>8.047E-2</v>
      </c>
      <c r="I65" s="3">
        <f t="shared" si="11"/>
        <v>0.91952999999999996</v>
      </c>
      <c r="J65" s="3">
        <f t="shared" si="12"/>
        <v>8.7512098572096617E-2</v>
      </c>
      <c r="K65" s="3">
        <f t="shared" si="13"/>
        <v>8.8667522765974949E-2</v>
      </c>
      <c r="L65" s="3">
        <f t="shared" si="14"/>
        <v>-1.0579319014933837</v>
      </c>
      <c r="M65" s="3">
        <f t="shared" si="15"/>
        <v>-1.0522354248847159</v>
      </c>
      <c r="N65" s="3"/>
      <c r="O65" s="3"/>
      <c r="P65" s="3"/>
      <c r="Q65" s="3"/>
      <c r="R65" s="3"/>
    </row>
    <row r="66" spans="4:18" x14ac:dyDescent="0.2">
      <c r="D66" s="3">
        <v>7.49</v>
      </c>
      <c r="E66" s="3">
        <v>0.65359450192894908</v>
      </c>
      <c r="F66" s="3">
        <f t="shared" si="8"/>
        <v>0.87448181769946653</v>
      </c>
      <c r="G66" s="3">
        <f t="shared" si="9"/>
        <v>-0.1846916097681158</v>
      </c>
      <c r="H66" s="3">
        <f t="shared" si="10"/>
        <v>7.4900000000000008E-2</v>
      </c>
      <c r="I66" s="3">
        <f t="shared" si="11"/>
        <v>0.92510000000000003</v>
      </c>
      <c r="J66" s="3">
        <f t="shared" si="12"/>
        <v>8.0964220084315211E-2</v>
      </c>
      <c r="K66" s="3">
        <f t="shared" si="13"/>
        <v>9.2756197013483116E-2</v>
      </c>
      <c r="L66" s="3">
        <f t="shared" si="14"/>
        <v>-1.0917068632566707</v>
      </c>
      <c r="M66" s="3">
        <f t="shared" si="15"/>
        <v>-1.0326570656605762</v>
      </c>
      <c r="N66" s="3"/>
      <c r="O66" s="3"/>
      <c r="P66" s="3"/>
      <c r="Q66" s="3"/>
      <c r="R66" s="3"/>
    </row>
    <row r="67" spans="4:18" x14ac:dyDescent="0.2">
      <c r="D67" s="3">
        <v>8.43</v>
      </c>
      <c r="E67" s="3">
        <v>0.65400000000000003</v>
      </c>
      <c r="F67" s="3">
        <f t="shared" si="8"/>
        <v>0.9258275746247423</v>
      </c>
      <c r="G67" s="3">
        <f t="shared" si="9"/>
        <v>-0.18442225167573273</v>
      </c>
      <c r="H67" s="3">
        <f t="shared" si="10"/>
        <v>8.43E-2</v>
      </c>
      <c r="I67" s="3">
        <f t="shared" si="11"/>
        <v>0.91569999999999996</v>
      </c>
      <c r="J67" s="3">
        <f t="shared" si="12"/>
        <v>9.2060718575952827E-2</v>
      </c>
      <c r="K67" s="3">
        <f t="shared" si="13"/>
        <v>8.7459045830084944E-2</v>
      </c>
      <c r="L67" s="3">
        <f t="shared" si="14"/>
        <v>-1.0359256395620402</v>
      </c>
      <c r="M67" s="3">
        <f t="shared" si="15"/>
        <v>-1.0581952650770226</v>
      </c>
      <c r="N67" s="3"/>
      <c r="O67" s="3"/>
      <c r="P67" s="3"/>
      <c r="Q67" s="3"/>
      <c r="R67" s="3"/>
    </row>
    <row r="68" spans="4:18" x14ac:dyDescent="0.2">
      <c r="D68" s="3">
        <v>16.510000000000002</v>
      </c>
      <c r="E68" s="3">
        <v>0.67600000000000005</v>
      </c>
      <c r="F68" s="3">
        <f t="shared" si="8"/>
        <v>1.2177470732627937</v>
      </c>
      <c r="G68" s="3">
        <f t="shared" si="9"/>
        <v>-0.17005330405836405</v>
      </c>
      <c r="H68" s="3">
        <f t="shared" si="10"/>
        <v>0.16510000000000002</v>
      </c>
      <c r="I68" s="3">
        <f t="shared" si="11"/>
        <v>0.83489999999999998</v>
      </c>
      <c r="J68" s="3">
        <f t="shared" si="12"/>
        <v>0.19774823332135588</v>
      </c>
      <c r="K68" s="3">
        <f t="shared" si="13"/>
        <v>6.3537402959226705E-2</v>
      </c>
      <c r="L68" s="3">
        <f t="shared" si="14"/>
        <v>-0.70388738779091164</v>
      </c>
      <c r="M68" s="3">
        <f t="shared" si="15"/>
        <v>-1.1969705405873639</v>
      </c>
      <c r="N68" s="3"/>
      <c r="O68" s="3"/>
      <c r="P68" s="3"/>
      <c r="Q68" s="3"/>
      <c r="R68" s="3"/>
    </row>
    <row r="69" spans="4:18" x14ac:dyDescent="0.2">
      <c r="D69" s="3">
        <v>16.690000000000001</v>
      </c>
      <c r="E69" s="3">
        <v>0.68100000000000005</v>
      </c>
      <c r="F69" s="3">
        <f t="shared" si="8"/>
        <v>1.2224563366792467</v>
      </c>
      <c r="G69" s="3">
        <f t="shared" si="9"/>
        <v>-0.16685288808721482</v>
      </c>
      <c r="H69" s="3">
        <f t="shared" si="10"/>
        <v>0.16690000000000002</v>
      </c>
      <c r="I69" s="3">
        <f t="shared" si="11"/>
        <v>0.83309999999999995</v>
      </c>
      <c r="J69" s="3">
        <f t="shared" si="12"/>
        <v>0.20033609410634981</v>
      </c>
      <c r="K69" s="3">
        <f t="shared" si="13"/>
        <v>6.3427126369532974E-2</v>
      </c>
      <c r="L69" s="3">
        <f t="shared" si="14"/>
        <v>-0.69824079779067327</v>
      </c>
      <c r="M69" s="3">
        <f t="shared" si="15"/>
        <v>-1.1977249643100158</v>
      </c>
      <c r="N69" s="3"/>
      <c r="O69" s="3"/>
      <c r="P69" s="3"/>
      <c r="Q69" s="3"/>
      <c r="R69" s="3"/>
    </row>
    <row r="70" spans="4:18" x14ac:dyDescent="0.2">
      <c r="D70" s="3">
        <v>17.260000000000002</v>
      </c>
      <c r="E70" s="3">
        <v>0.68799999999999994</v>
      </c>
      <c r="F70" s="3">
        <f t="shared" ref="F70:F101" si="16">LOG(D70)</f>
        <v>1.2370407913791908</v>
      </c>
      <c r="G70" s="3">
        <f t="shared" ref="G70:G101" si="17">LOG(E70)</f>
        <v>-0.16241156176448873</v>
      </c>
      <c r="H70" s="3">
        <f t="shared" ref="H70:H101" si="18">D70/100</f>
        <v>0.1726</v>
      </c>
      <c r="I70" s="3">
        <f t="shared" ref="I70:I101" si="19">1-H70</f>
        <v>0.82740000000000002</v>
      </c>
      <c r="J70" s="3">
        <f t="shared" ref="J70:J101" si="20">H70/I70</f>
        <v>0.20860526951897509</v>
      </c>
      <c r="K70" s="3">
        <f t="shared" ref="K70:K101" si="21">0.314*((E70/D70)^0.5)</f>
        <v>6.2690750859574138E-2</v>
      </c>
      <c r="L70" s="3">
        <f t="shared" ref="L70:L101" si="22">LOG(J70)</f>
        <v>-0.68067472518030259</v>
      </c>
      <c r="M70" s="3">
        <f t="shared" ref="M70:M101" si="23">LOG(K70)</f>
        <v>-1.2027965284986248</v>
      </c>
      <c r="N70" s="3"/>
      <c r="O70" s="3"/>
      <c r="P70" s="3"/>
      <c r="Q70" s="3"/>
      <c r="R70" s="3"/>
    </row>
    <row r="71" spans="4:18" x14ac:dyDescent="0.2">
      <c r="D71" s="3">
        <v>8.77</v>
      </c>
      <c r="E71" s="3">
        <v>0.70599999999999996</v>
      </c>
      <c r="F71" s="3">
        <f t="shared" si="16"/>
        <v>0.94299959336604045</v>
      </c>
      <c r="G71" s="3">
        <f t="shared" si="17"/>
        <v>-0.15119529894819625</v>
      </c>
      <c r="H71" s="3">
        <f t="shared" si="18"/>
        <v>8.77E-2</v>
      </c>
      <c r="I71" s="3">
        <f t="shared" si="19"/>
        <v>0.9123</v>
      </c>
      <c r="J71" s="3">
        <f t="shared" si="20"/>
        <v>9.6130658774525923E-2</v>
      </c>
      <c r="K71" s="3">
        <f t="shared" si="21"/>
        <v>8.9090665258824836E-2</v>
      </c>
      <c r="L71" s="3">
        <f t="shared" si="22"/>
        <v>-1.017138081497754</v>
      </c>
      <c r="M71" s="3">
        <f t="shared" si="23"/>
        <v>-1.0501677980839035</v>
      </c>
      <c r="N71" s="3"/>
      <c r="O71" s="3"/>
      <c r="P71" s="3"/>
      <c r="Q71" s="3"/>
      <c r="R71" s="3"/>
    </row>
    <row r="72" spans="4:18" x14ac:dyDescent="0.2">
      <c r="D72" s="3">
        <v>10.02</v>
      </c>
      <c r="E72" s="3">
        <v>0.75</v>
      </c>
      <c r="F72" s="3">
        <f t="shared" si="16"/>
        <v>1.0008677215312269</v>
      </c>
      <c r="G72" s="3">
        <f t="shared" si="17"/>
        <v>-0.12493873660829995</v>
      </c>
      <c r="H72" s="3">
        <f t="shared" si="18"/>
        <v>0.1002</v>
      </c>
      <c r="I72" s="3">
        <f t="shared" si="19"/>
        <v>0.89980000000000004</v>
      </c>
      <c r="J72" s="3">
        <f t="shared" si="20"/>
        <v>0.11135807957323848</v>
      </c>
      <c r="K72" s="3">
        <f t="shared" si="21"/>
        <v>8.5906577860839495E-2</v>
      </c>
      <c r="L72" s="3">
        <f t="shared" si="22"/>
        <v>-0.95327826729832121</v>
      </c>
      <c r="M72" s="3">
        <f t="shared" si="23"/>
        <v>-1.0659735809965485</v>
      </c>
      <c r="N72" s="3"/>
      <c r="O72" s="3"/>
      <c r="P72" s="3"/>
      <c r="Q72" s="3"/>
      <c r="R72" s="3"/>
    </row>
    <row r="73" spans="4:18" x14ac:dyDescent="0.2">
      <c r="D73" s="3">
        <v>10.16</v>
      </c>
      <c r="E73" s="3">
        <v>0.83499999999999996</v>
      </c>
      <c r="F73" s="3">
        <f t="shared" si="16"/>
        <v>1.0068937079479006</v>
      </c>
      <c r="G73" s="3">
        <f t="shared" si="17"/>
        <v>-7.8313524516397934E-2</v>
      </c>
      <c r="H73" s="3">
        <f t="shared" si="18"/>
        <v>0.1016</v>
      </c>
      <c r="I73" s="3">
        <f t="shared" si="19"/>
        <v>0.89839999999999998</v>
      </c>
      <c r="J73" s="3">
        <f t="shared" si="20"/>
        <v>0.11308993766696349</v>
      </c>
      <c r="K73" s="3">
        <f t="shared" si="21"/>
        <v>9.0017310233822714E-2</v>
      </c>
      <c r="L73" s="3">
        <f t="shared" si="22"/>
        <v>-0.94657603530550094</v>
      </c>
      <c r="M73" s="3">
        <f t="shared" si="23"/>
        <v>-1.0456739681589342</v>
      </c>
      <c r="N73" s="3"/>
      <c r="O73" s="3"/>
      <c r="P73" s="3"/>
      <c r="Q73" s="3"/>
      <c r="R73" s="3"/>
    </row>
    <row r="74" spans="4:18" x14ac:dyDescent="0.2">
      <c r="D74" s="3">
        <v>16.38</v>
      </c>
      <c r="E74" s="3">
        <v>0.88</v>
      </c>
      <c r="F74" s="3">
        <f t="shared" si="16"/>
        <v>1.2143138974243997</v>
      </c>
      <c r="G74" s="3">
        <f t="shared" si="17"/>
        <v>-5.551732784983137E-2</v>
      </c>
      <c r="H74" s="3">
        <f t="shared" si="18"/>
        <v>0.1638</v>
      </c>
      <c r="I74" s="3">
        <f t="shared" si="19"/>
        <v>0.83620000000000005</v>
      </c>
      <c r="J74" s="3">
        <f t="shared" si="20"/>
        <v>0.19588615163836401</v>
      </c>
      <c r="K74" s="3">
        <f t="shared" si="21"/>
        <v>7.2780332514882071E-2</v>
      </c>
      <c r="L74" s="3">
        <f t="shared" si="22"/>
        <v>-0.7079962657899963</v>
      </c>
      <c r="M74" s="3">
        <f t="shared" si="23"/>
        <v>-1.1379859645639006</v>
      </c>
      <c r="N74" s="3"/>
      <c r="O74" s="3"/>
      <c r="P74" s="3"/>
      <c r="Q74" s="3"/>
      <c r="R74" s="3"/>
    </row>
    <row r="75" spans="4:18" x14ac:dyDescent="0.2">
      <c r="D75" s="3">
        <v>16.43</v>
      </c>
      <c r="E75" s="3">
        <v>0.98499999999999999</v>
      </c>
      <c r="F75" s="3">
        <f t="shared" si="16"/>
        <v>1.2156375634350618</v>
      </c>
      <c r="G75" s="3">
        <f t="shared" si="17"/>
        <v>-6.5637695023882739E-3</v>
      </c>
      <c r="H75" s="3">
        <f t="shared" si="18"/>
        <v>0.1643</v>
      </c>
      <c r="I75" s="3">
        <f t="shared" si="19"/>
        <v>0.8357</v>
      </c>
      <c r="J75" s="3">
        <f t="shared" si="20"/>
        <v>0.19660165131027882</v>
      </c>
      <c r="K75" s="3">
        <f t="shared" si="21"/>
        <v>7.6882762833663243E-2</v>
      </c>
      <c r="L75" s="3">
        <f t="shared" si="22"/>
        <v>-0.70641283873211203</v>
      </c>
      <c r="M75" s="3">
        <f t="shared" si="23"/>
        <v>-1.11417101839551</v>
      </c>
      <c r="N75" s="3"/>
      <c r="O75" s="3"/>
      <c r="P75" s="3"/>
      <c r="Q75" s="3"/>
      <c r="R75" s="3"/>
    </row>
    <row r="76" spans="4:18" x14ac:dyDescent="0.2">
      <c r="D76" s="3">
        <v>10.72</v>
      </c>
      <c r="E76" s="3">
        <v>1.034</v>
      </c>
      <c r="F76" s="3">
        <f t="shared" si="16"/>
        <v>1.0301947853567512</v>
      </c>
      <c r="G76" s="3">
        <f t="shared" si="17"/>
        <v>1.4520538757923713E-2</v>
      </c>
      <c r="H76" s="3">
        <f t="shared" si="18"/>
        <v>0.1072</v>
      </c>
      <c r="I76" s="3">
        <f t="shared" si="19"/>
        <v>0.89280000000000004</v>
      </c>
      <c r="J76" s="3">
        <f t="shared" si="20"/>
        <v>0.12007168458781362</v>
      </c>
      <c r="K76" s="3">
        <f t="shared" si="21"/>
        <v>9.7519737764881959E-2</v>
      </c>
      <c r="L76" s="3">
        <f t="shared" si="22"/>
        <v>-0.92055939623675231</v>
      </c>
      <c r="M76" s="3">
        <f t="shared" si="23"/>
        <v>-1.0109074752261988</v>
      </c>
      <c r="N76" s="3"/>
      <c r="O76" s="3"/>
      <c r="P76" s="3"/>
      <c r="Q76" s="3"/>
      <c r="R76" s="3"/>
    </row>
    <row r="77" spans="4:18" x14ac:dyDescent="0.2">
      <c r="D77" s="3">
        <v>15.76</v>
      </c>
      <c r="E77" s="3">
        <v>1.3140000000000001</v>
      </c>
      <c r="F77" s="3">
        <f t="shared" si="16"/>
        <v>1.1975562131535364</v>
      </c>
      <c r="G77" s="3">
        <f t="shared" si="17"/>
        <v>0.11859536522376199</v>
      </c>
      <c r="H77" s="3">
        <f t="shared" si="18"/>
        <v>0.15759999999999999</v>
      </c>
      <c r="I77" s="3">
        <f t="shared" si="19"/>
        <v>0.84240000000000004</v>
      </c>
      <c r="J77" s="3">
        <f t="shared" si="20"/>
        <v>0.18708452041785373</v>
      </c>
      <c r="K77" s="3">
        <f t="shared" si="21"/>
        <v>9.0666995433364317E-2</v>
      </c>
      <c r="L77" s="3">
        <f t="shared" si="22"/>
        <v>-0.72796214502389367</v>
      </c>
      <c r="M77" s="3">
        <f t="shared" si="23"/>
        <v>-1.0425507758916723</v>
      </c>
      <c r="N77" s="3"/>
      <c r="O77" s="3"/>
      <c r="P77" s="3"/>
      <c r="Q77" s="3"/>
      <c r="R77" s="3"/>
    </row>
    <row r="78" spans="4:18" x14ac:dyDescent="0.2">
      <c r="D78" s="3">
        <v>15.21</v>
      </c>
      <c r="E78" s="3">
        <v>1.72</v>
      </c>
      <c r="F78" s="3">
        <f t="shared" si="16"/>
        <v>1.1821292140529984</v>
      </c>
      <c r="G78" s="3">
        <f t="shared" si="17"/>
        <v>0.2355284469075489</v>
      </c>
      <c r="H78" s="3">
        <f t="shared" si="18"/>
        <v>0.15210000000000001</v>
      </c>
      <c r="I78" s="3">
        <f t="shared" si="19"/>
        <v>0.84789999999999999</v>
      </c>
      <c r="J78" s="3">
        <f t="shared" si="20"/>
        <v>0.17938436136336833</v>
      </c>
      <c r="K78" s="3">
        <f t="shared" si="21"/>
        <v>0.10559157418619632</v>
      </c>
      <c r="L78" s="3">
        <f t="shared" si="22"/>
        <v>-0.74621542121186368</v>
      </c>
      <c r="M78" s="3">
        <f t="shared" si="23"/>
        <v>-0.97637073549950981</v>
      </c>
      <c r="N78" s="3"/>
      <c r="O78" s="3"/>
      <c r="P78" s="3"/>
      <c r="Q78" s="3"/>
      <c r="R78" s="3"/>
    </row>
    <row r="79" spans="4:18" x14ac:dyDescent="0.2">
      <c r="D79" s="3">
        <v>13.16</v>
      </c>
      <c r="E79" s="3">
        <v>1.8779999999999999</v>
      </c>
      <c r="F79" s="3">
        <f t="shared" si="16"/>
        <v>1.1192558892779367</v>
      </c>
      <c r="G79" s="3">
        <f t="shared" si="17"/>
        <v>0.27369558793009208</v>
      </c>
      <c r="H79" s="3">
        <f t="shared" si="18"/>
        <v>0.13159999999999999</v>
      </c>
      <c r="I79" s="3">
        <f t="shared" si="19"/>
        <v>0.86840000000000006</v>
      </c>
      <c r="J79" s="3">
        <f t="shared" si="20"/>
        <v>0.15154306771073237</v>
      </c>
      <c r="K79" s="3">
        <f t="shared" si="21"/>
        <v>0.11861769961778039</v>
      </c>
      <c r="L79" s="3">
        <f t="shared" si="22"/>
        <v>-0.8194639255044458</v>
      </c>
      <c r="M79" s="3">
        <f t="shared" si="23"/>
        <v>-0.92585050260070745</v>
      </c>
      <c r="N79" s="3"/>
      <c r="O79" s="3"/>
      <c r="P79" s="3"/>
      <c r="Q79" s="3"/>
      <c r="R79" s="3"/>
    </row>
    <row r="80" spans="4:18" x14ac:dyDescent="0.2">
      <c r="D80" s="3">
        <v>12.88</v>
      </c>
      <c r="E80" s="3">
        <v>2.0049999999999999</v>
      </c>
      <c r="F80" s="3">
        <f t="shared" si="16"/>
        <v>1.1099158630237933</v>
      </c>
      <c r="G80" s="3">
        <f t="shared" si="17"/>
        <v>0.30211437695620108</v>
      </c>
      <c r="H80" s="3">
        <f t="shared" si="18"/>
        <v>0.1288</v>
      </c>
      <c r="I80" s="3">
        <f t="shared" si="19"/>
        <v>0.87119999999999997</v>
      </c>
      <c r="J80" s="3">
        <f t="shared" si="20"/>
        <v>0.14784205693296604</v>
      </c>
      <c r="K80" s="3">
        <f t="shared" si="21"/>
        <v>0.12388790390074106</v>
      </c>
      <c r="L80" s="3">
        <f t="shared" si="22"/>
        <v>-0.83020200372392516</v>
      </c>
      <c r="M80" s="3">
        <f t="shared" si="23"/>
        <v>-0.90697109496058115</v>
      </c>
      <c r="N80" s="3"/>
      <c r="O80" s="3"/>
      <c r="P80" s="3"/>
      <c r="Q80" s="3"/>
      <c r="R80" s="3"/>
    </row>
    <row r="81" spans="4:18" x14ac:dyDescent="0.2">
      <c r="D81" s="3">
        <v>16.04</v>
      </c>
      <c r="E81" s="3">
        <v>2.0790000000000002</v>
      </c>
      <c r="F81" s="3">
        <f t="shared" si="16"/>
        <v>1.2052043639481447</v>
      </c>
      <c r="G81" s="3">
        <f t="shared" si="17"/>
        <v>0.3178544893314692</v>
      </c>
      <c r="H81" s="3">
        <f t="shared" si="18"/>
        <v>0.16039999999999999</v>
      </c>
      <c r="I81" s="3">
        <f t="shared" si="19"/>
        <v>0.83960000000000001</v>
      </c>
      <c r="J81" s="3">
        <f t="shared" si="20"/>
        <v>0.19104335397808478</v>
      </c>
      <c r="K81" s="3">
        <f t="shared" si="21"/>
        <v>0.11304587266540647</v>
      </c>
      <c r="L81" s="3">
        <f t="shared" si="22"/>
        <v>-0.71886806596221819</v>
      </c>
      <c r="M81" s="3">
        <f t="shared" si="23"/>
        <v>-0.9467452892351228</v>
      </c>
      <c r="N81" s="3"/>
      <c r="O81" s="3"/>
      <c r="P81" s="3"/>
      <c r="Q81" s="3"/>
      <c r="R81" s="3"/>
    </row>
    <row r="82" spans="4:18" x14ac:dyDescent="0.2">
      <c r="D82" s="3">
        <v>16.649999999999999</v>
      </c>
      <c r="E82" s="3">
        <v>2.2629999999999999</v>
      </c>
      <c r="F82" s="3">
        <f t="shared" si="16"/>
        <v>1.2214142378423387</v>
      </c>
      <c r="G82" s="3">
        <f t="shared" si="17"/>
        <v>0.35468455395472859</v>
      </c>
      <c r="H82" s="3">
        <f t="shared" si="18"/>
        <v>0.16649999999999998</v>
      </c>
      <c r="I82" s="3">
        <f t="shared" si="19"/>
        <v>0.83350000000000002</v>
      </c>
      <c r="J82" s="3">
        <f t="shared" si="20"/>
        <v>0.1997600479904019</v>
      </c>
      <c r="K82" s="3">
        <f t="shared" si="21"/>
        <v>0.11576167606615605</v>
      </c>
      <c r="L82" s="3">
        <f t="shared" si="22"/>
        <v>-0.69949136632168551</v>
      </c>
      <c r="M82" s="3">
        <f t="shared" si="23"/>
        <v>-0.93643519387059015</v>
      </c>
      <c r="N82" s="3"/>
      <c r="O82" s="3"/>
      <c r="P82" s="3"/>
      <c r="Q82" s="3"/>
      <c r="R82" s="3"/>
    </row>
    <row r="83" spans="4:18" x14ac:dyDescent="0.2">
      <c r="D83" s="3">
        <v>18.05</v>
      </c>
      <c r="E83" s="3">
        <v>2.5310000000000001</v>
      </c>
      <c r="F83" s="3">
        <f t="shared" si="16"/>
        <v>1.2564772062416767</v>
      </c>
      <c r="G83" s="3">
        <f t="shared" si="17"/>
        <v>0.40329214515825423</v>
      </c>
      <c r="H83" s="3">
        <f t="shared" si="18"/>
        <v>0.18049999999999999</v>
      </c>
      <c r="I83" s="3">
        <f t="shared" si="19"/>
        <v>0.81950000000000001</v>
      </c>
      <c r="J83" s="3">
        <f t="shared" si="20"/>
        <v>0.22025625381330077</v>
      </c>
      <c r="K83" s="3">
        <f t="shared" si="21"/>
        <v>0.117580991359513</v>
      </c>
      <c r="L83" s="3">
        <f t="shared" si="22"/>
        <v>-0.65707175166484122</v>
      </c>
      <c r="M83" s="3">
        <f t="shared" si="23"/>
        <v>-0.92966288246849638</v>
      </c>
      <c r="N83" s="3"/>
      <c r="O83" s="3"/>
      <c r="P83" s="3"/>
      <c r="Q83" s="3"/>
      <c r="R83" s="3"/>
    </row>
    <row r="84" spans="4:18" x14ac:dyDescent="0.2">
      <c r="D84" s="3">
        <v>17.13</v>
      </c>
      <c r="E84" s="3">
        <v>2.8839999999999999</v>
      </c>
      <c r="F84" s="3">
        <f t="shared" si="16"/>
        <v>1.2337573629655105</v>
      </c>
      <c r="G84" s="3">
        <f t="shared" si="17"/>
        <v>0.45999525604739139</v>
      </c>
      <c r="H84" s="3">
        <f t="shared" si="18"/>
        <v>0.17129999999999998</v>
      </c>
      <c r="I84" s="3">
        <f t="shared" si="19"/>
        <v>0.82869999999999999</v>
      </c>
      <c r="J84" s="3">
        <f t="shared" si="20"/>
        <v>0.20670930372873172</v>
      </c>
      <c r="K84" s="3">
        <f t="shared" si="21"/>
        <v>0.1288393706166675</v>
      </c>
      <c r="L84" s="3">
        <f t="shared" si="22"/>
        <v>-0.6846399758781897</v>
      </c>
      <c r="M84" s="3">
        <f t="shared" si="23"/>
        <v>-0.88995140538584461</v>
      </c>
      <c r="N84" s="3"/>
      <c r="O84" s="3"/>
      <c r="P84" s="3"/>
      <c r="Q84" s="3"/>
      <c r="R84" s="3"/>
    </row>
    <row r="85" spans="4:18" x14ac:dyDescent="0.2">
      <c r="D85" s="3">
        <v>24.53</v>
      </c>
      <c r="E85" s="3">
        <v>3.141</v>
      </c>
      <c r="F85" s="3">
        <f t="shared" si="16"/>
        <v>1.3896975482063858</v>
      </c>
      <c r="G85" s="3">
        <f t="shared" si="17"/>
        <v>0.49706793639850477</v>
      </c>
      <c r="H85" s="3">
        <f t="shared" si="18"/>
        <v>0.24530000000000002</v>
      </c>
      <c r="I85" s="3">
        <f t="shared" si="19"/>
        <v>0.75469999999999993</v>
      </c>
      <c r="J85" s="3">
        <f t="shared" si="20"/>
        <v>0.32502981317079638</v>
      </c>
      <c r="K85" s="3">
        <f t="shared" si="21"/>
        <v>0.11236080504152729</v>
      </c>
      <c r="L85" s="3">
        <f t="shared" si="22"/>
        <v>-0.48807680178501234</v>
      </c>
      <c r="M85" s="3">
        <f t="shared" si="23"/>
        <v>-0.94938515783072552</v>
      </c>
      <c r="N85" s="3"/>
      <c r="O85" s="3"/>
      <c r="P85" s="3"/>
      <c r="Q85" s="3"/>
      <c r="R85" s="3"/>
    </row>
    <row r="86" spans="4:18" x14ac:dyDescent="0.2">
      <c r="D86" s="3">
        <v>13.88</v>
      </c>
      <c r="E86" s="3">
        <v>3.323</v>
      </c>
      <c r="F86" s="3">
        <f t="shared" si="16"/>
        <v>1.1423894661188361</v>
      </c>
      <c r="G86" s="3">
        <f t="shared" si="17"/>
        <v>0.52153034127871101</v>
      </c>
      <c r="H86" s="3">
        <f t="shared" si="18"/>
        <v>0.13880000000000001</v>
      </c>
      <c r="I86" s="3">
        <f t="shared" si="19"/>
        <v>0.86119999999999997</v>
      </c>
      <c r="J86" s="3">
        <f t="shared" si="20"/>
        <v>0.16117045982350212</v>
      </c>
      <c r="K86" s="3">
        <f t="shared" si="21"/>
        <v>0.15363850963430781</v>
      </c>
      <c r="L86" s="3">
        <f t="shared" si="22"/>
        <v>-0.79271455503261345</v>
      </c>
      <c r="M86" s="3">
        <f t="shared" si="23"/>
        <v>-0.81349991434684765</v>
      </c>
      <c r="N86" s="3"/>
      <c r="O86" s="3"/>
      <c r="P86" s="3"/>
      <c r="Q86" s="3"/>
      <c r="R86" s="3"/>
    </row>
    <row r="87" spans="4:18" x14ac:dyDescent="0.2">
      <c r="D87" s="3">
        <v>16.55</v>
      </c>
      <c r="E87" s="3">
        <v>3.6339999999999999</v>
      </c>
      <c r="F87" s="3">
        <f t="shared" si="16"/>
        <v>1.2187979981117376</v>
      </c>
      <c r="G87" s="3">
        <f t="shared" si="17"/>
        <v>0.56038492297201548</v>
      </c>
      <c r="H87" s="3">
        <f t="shared" si="18"/>
        <v>0.16550000000000001</v>
      </c>
      <c r="I87" s="3">
        <f t="shared" si="19"/>
        <v>0.83450000000000002</v>
      </c>
      <c r="J87" s="3">
        <f t="shared" si="20"/>
        <v>0.19832234871180349</v>
      </c>
      <c r="K87" s="3">
        <f t="shared" si="21"/>
        <v>0.14713741116504139</v>
      </c>
      <c r="L87" s="3">
        <f t="shared" si="22"/>
        <v>-0.70262834290352794</v>
      </c>
      <c r="M87" s="3">
        <f t="shared" si="23"/>
        <v>-0.83227688949664613</v>
      </c>
      <c r="N87" s="3"/>
      <c r="O87" s="3"/>
      <c r="P87" s="3"/>
      <c r="Q87" s="3"/>
      <c r="R87" s="3"/>
    </row>
    <row r="88" spans="4:18" x14ac:dyDescent="0.2">
      <c r="D88" s="3">
        <v>14.81</v>
      </c>
      <c r="E88" s="3">
        <v>4.2089999999999996</v>
      </c>
      <c r="F88" s="3">
        <f t="shared" si="16"/>
        <v>1.1705550585212086</v>
      </c>
      <c r="G88" s="3">
        <f t="shared" si="17"/>
        <v>0.62417892574802236</v>
      </c>
      <c r="H88" s="3">
        <f t="shared" si="18"/>
        <v>0.14810000000000001</v>
      </c>
      <c r="I88" s="3">
        <f t="shared" si="19"/>
        <v>0.85189999999999999</v>
      </c>
      <c r="J88" s="3">
        <f t="shared" si="20"/>
        <v>0.17384669562155183</v>
      </c>
      <c r="K88" s="3">
        <f t="shared" si="21"/>
        <v>0.16739465309624646</v>
      </c>
      <c r="L88" s="3">
        <f t="shared" si="22"/>
        <v>-0.75983355972311328</v>
      </c>
      <c r="M88" s="3">
        <f t="shared" si="23"/>
        <v>-0.77625841831337816</v>
      </c>
      <c r="N88" s="3"/>
      <c r="O88" s="3"/>
      <c r="P88" s="3"/>
      <c r="Q88" s="3"/>
      <c r="R88" s="3"/>
    </row>
    <row r="89" spans="4:18" x14ac:dyDescent="0.2">
      <c r="D89" s="3">
        <v>15.07</v>
      </c>
      <c r="E89" s="3">
        <v>4.3499999999999996</v>
      </c>
      <c r="F89" s="3">
        <f t="shared" si="16"/>
        <v>1.1781132523146318</v>
      </c>
      <c r="G89" s="3">
        <f t="shared" si="17"/>
        <v>0.63848925695463732</v>
      </c>
      <c r="H89" s="3">
        <f t="shared" si="18"/>
        <v>0.1507</v>
      </c>
      <c r="I89" s="3">
        <f t="shared" si="19"/>
        <v>0.84929999999999994</v>
      </c>
      <c r="J89" s="3">
        <f t="shared" si="20"/>
        <v>0.17744024490757096</v>
      </c>
      <c r="K89" s="3">
        <f t="shared" si="21"/>
        <v>0.16870099745644734</v>
      </c>
      <c r="L89" s="3">
        <f t="shared" si="22"/>
        <v>-0.75094787177013356</v>
      </c>
      <c r="M89" s="3">
        <f t="shared" si="23"/>
        <v>-0.77288234960678237</v>
      </c>
      <c r="N89" s="3"/>
      <c r="O89" s="3"/>
      <c r="P89" s="3"/>
      <c r="Q89" s="3"/>
      <c r="R89" s="3"/>
    </row>
    <row r="90" spans="4:18" x14ac:dyDescent="0.2">
      <c r="D90" s="3">
        <v>19.559999999999999</v>
      </c>
      <c r="E90" s="3">
        <v>4.4539999999999997</v>
      </c>
      <c r="F90" s="3">
        <f t="shared" si="16"/>
        <v>1.2913688504515826</v>
      </c>
      <c r="G90" s="3">
        <f t="shared" si="17"/>
        <v>0.64875021269801936</v>
      </c>
      <c r="H90" s="3">
        <f t="shared" si="18"/>
        <v>0.1956</v>
      </c>
      <c r="I90" s="3">
        <f t="shared" si="19"/>
        <v>0.8044</v>
      </c>
      <c r="J90" s="3">
        <f t="shared" si="20"/>
        <v>0.24316260566882147</v>
      </c>
      <c r="K90" s="3">
        <f t="shared" si="21"/>
        <v>0.14983743474417782</v>
      </c>
      <c r="L90" s="3">
        <f t="shared" si="22"/>
        <v>-0.61410321147312175</v>
      </c>
      <c r="M90" s="3">
        <f t="shared" si="23"/>
        <v>-0.82437967080356667</v>
      </c>
      <c r="N90" s="3"/>
      <c r="O90" s="3"/>
      <c r="P90" s="3"/>
      <c r="Q90" s="3"/>
      <c r="R90" s="3"/>
    </row>
    <row r="91" spans="4:18" x14ac:dyDescent="0.2">
      <c r="D91" s="3">
        <v>18.260000000000002</v>
      </c>
      <c r="E91" s="3">
        <v>5.04</v>
      </c>
      <c r="F91" s="3">
        <f t="shared" si="16"/>
        <v>1.2615007731982801</v>
      </c>
      <c r="G91" s="3">
        <f t="shared" si="17"/>
        <v>0.70243053644552533</v>
      </c>
      <c r="H91" s="3">
        <f t="shared" si="18"/>
        <v>0.18260000000000001</v>
      </c>
      <c r="I91" s="3">
        <f t="shared" si="19"/>
        <v>0.81740000000000002</v>
      </c>
      <c r="J91" s="3">
        <f t="shared" si="20"/>
        <v>0.22339124051871789</v>
      </c>
      <c r="K91" s="3">
        <f t="shared" si="21"/>
        <v>0.16496603254867995</v>
      </c>
      <c r="L91" s="3">
        <f t="shared" si="22"/>
        <v>-0.65093386017729449</v>
      </c>
      <c r="M91" s="3">
        <f t="shared" si="23"/>
        <v>-0.78260547030316252</v>
      </c>
      <c r="N91" s="3"/>
      <c r="O91" s="3"/>
      <c r="P91" s="3"/>
      <c r="Q91" s="3"/>
      <c r="R91" s="3"/>
    </row>
    <row r="92" spans="4:18" x14ac:dyDescent="0.2">
      <c r="D92" s="3">
        <v>14.57</v>
      </c>
      <c r="E92" s="3">
        <v>5.8090000000000002</v>
      </c>
      <c r="F92" s="3">
        <f t="shared" si="16"/>
        <v>1.1634595517699902</v>
      </c>
      <c r="G92" s="3">
        <f t="shared" si="17"/>
        <v>0.76410137647622878</v>
      </c>
      <c r="H92" s="3">
        <f t="shared" si="18"/>
        <v>0.1457</v>
      </c>
      <c r="I92" s="3">
        <f t="shared" si="19"/>
        <v>0.85430000000000006</v>
      </c>
      <c r="J92" s="3">
        <f t="shared" si="20"/>
        <v>0.17054898747512581</v>
      </c>
      <c r="K92" s="3">
        <f t="shared" si="21"/>
        <v>0.19826705713183918</v>
      </c>
      <c r="L92" s="3">
        <f t="shared" si="22"/>
        <v>-0.76815085459297194</v>
      </c>
      <c r="M92" s="3">
        <f t="shared" si="23"/>
        <v>-0.70274943957366576</v>
      </c>
      <c r="N92" s="3"/>
      <c r="O92" s="3"/>
      <c r="P92" s="3"/>
      <c r="Q92" s="3"/>
      <c r="R92" s="3"/>
    </row>
    <row r="93" spans="4:18" x14ac:dyDescent="0.2">
      <c r="D93" s="3">
        <v>14.21</v>
      </c>
      <c r="E93" s="3">
        <v>6.101</v>
      </c>
      <c r="F93" s="3">
        <f t="shared" si="16"/>
        <v>1.1525940779274697</v>
      </c>
      <c r="G93" s="3">
        <f t="shared" si="17"/>
        <v>0.78540102499238751</v>
      </c>
      <c r="H93" s="3">
        <f t="shared" si="18"/>
        <v>0.1421</v>
      </c>
      <c r="I93" s="3">
        <f t="shared" si="19"/>
        <v>0.8579</v>
      </c>
      <c r="J93" s="3">
        <f t="shared" si="20"/>
        <v>0.16563702063177527</v>
      </c>
      <c r="K93" s="3">
        <f t="shared" si="21"/>
        <v>0.20574681529887609</v>
      </c>
      <c r="L93" s="3">
        <f t="shared" si="22"/>
        <v>-0.78084258989881072</v>
      </c>
      <c r="M93" s="3">
        <f t="shared" si="23"/>
        <v>-0.68666687839432616</v>
      </c>
      <c r="N93" s="3"/>
      <c r="O93" s="3"/>
      <c r="P93" s="3"/>
      <c r="Q93" s="3"/>
      <c r="R93" s="3"/>
    </row>
    <row r="94" spans="4:18" x14ac:dyDescent="0.2">
      <c r="D94" s="3">
        <v>25.68</v>
      </c>
      <c r="E94" s="3">
        <v>6.5970000000000004</v>
      </c>
      <c r="F94" s="3">
        <f t="shared" si="16"/>
        <v>1.4095950193968156</v>
      </c>
      <c r="G94" s="3">
        <f t="shared" si="17"/>
        <v>0.81934648408045285</v>
      </c>
      <c r="H94" s="3">
        <f t="shared" si="18"/>
        <v>0.25679999999999997</v>
      </c>
      <c r="I94" s="3">
        <f t="shared" si="19"/>
        <v>0.74320000000000008</v>
      </c>
      <c r="J94" s="3">
        <f t="shared" si="20"/>
        <v>0.34553283100107635</v>
      </c>
      <c r="K94" s="3">
        <f t="shared" si="21"/>
        <v>0.15914953733405843</v>
      </c>
      <c r="L94" s="3">
        <f t="shared" si="22"/>
        <v>-0.46151068158876979</v>
      </c>
      <c r="M94" s="3">
        <f t="shared" si="23"/>
        <v>-0.79819461958496651</v>
      </c>
      <c r="N94" s="3"/>
      <c r="O94" s="3"/>
      <c r="P94" s="3"/>
      <c r="Q94" s="3"/>
      <c r="R94" s="3"/>
    </row>
    <row r="95" spans="4:18" x14ac:dyDescent="0.2">
      <c r="D95" s="3">
        <v>10.49</v>
      </c>
      <c r="E95" s="3">
        <v>7.01</v>
      </c>
      <c r="F95" s="3">
        <f t="shared" si="16"/>
        <v>1.0207754881935578</v>
      </c>
      <c r="G95" s="3">
        <f t="shared" si="17"/>
        <v>0.84571801796665869</v>
      </c>
      <c r="H95" s="3">
        <f t="shared" si="18"/>
        <v>0.10490000000000001</v>
      </c>
      <c r="I95" s="3">
        <f t="shared" si="19"/>
        <v>0.89510000000000001</v>
      </c>
      <c r="J95" s="3">
        <f t="shared" si="20"/>
        <v>0.11719360965255279</v>
      </c>
      <c r="K95" s="3">
        <f t="shared" si="21"/>
        <v>0.25668524976162127</v>
      </c>
      <c r="L95" s="3">
        <f t="shared" si="22"/>
        <v>-0.93109606893480645</v>
      </c>
      <c r="M95" s="3">
        <f t="shared" si="23"/>
        <v>-0.59059908704023467</v>
      </c>
      <c r="N95" s="3"/>
      <c r="O95" s="3"/>
      <c r="P95" s="3"/>
      <c r="Q95" s="3"/>
      <c r="R95" s="3"/>
    </row>
    <row r="96" spans="4:18" x14ac:dyDescent="0.2">
      <c r="D96" s="3">
        <v>20.05</v>
      </c>
      <c r="E96" s="3">
        <v>7.2469999999999999</v>
      </c>
      <c r="F96" s="3">
        <f t="shared" si="16"/>
        <v>1.3021143769562011</v>
      </c>
      <c r="G96" s="3">
        <f t="shared" si="17"/>
        <v>0.86015826131827822</v>
      </c>
      <c r="H96" s="3">
        <f t="shared" si="18"/>
        <v>0.20050000000000001</v>
      </c>
      <c r="I96" s="3">
        <f t="shared" si="19"/>
        <v>0.79949999999999999</v>
      </c>
      <c r="J96" s="3">
        <f t="shared" si="20"/>
        <v>0.25078173858661668</v>
      </c>
      <c r="K96" s="3">
        <f t="shared" si="21"/>
        <v>0.18877809110380897</v>
      </c>
      <c r="L96" s="3">
        <f t="shared" si="22"/>
        <v>-0.60070409112605228</v>
      </c>
      <c r="M96" s="3">
        <f t="shared" si="23"/>
        <v>-0.72404840974574658</v>
      </c>
      <c r="N96" s="3"/>
      <c r="O96" s="3"/>
      <c r="P96" s="3"/>
      <c r="Q96" s="3"/>
      <c r="R96" s="3"/>
    </row>
    <row r="97" spans="4:18" x14ac:dyDescent="0.2">
      <c r="D97" s="3">
        <v>19.670000000000002</v>
      </c>
      <c r="E97" s="3">
        <v>8.6530000000000005</v>
      </c>
      <c r="F97" s="3">
        <f t="shared" si="16"/>
        <v>1.2938043599193367</v>
      </c>
      <c r="G97" s="3">
        <f t="shared" si="17"/>
        <v>0.93716670371503275</v>
      </c>
      <c r="H97" s="3">
        <f t="shared" si="18"/>
        <v>0.19670000000000001</v>
      </c>
      <c r="I97" s="3">
        <f t="shared" si="19"/>
        <v>0.80330000000000001</v>
      </c>
      <c r="J97" s="3">
        <f t="shared" si="20"/>
        <v>0.24486493215486121</v>
      </c>
      <c r="K97" s="3">
        <f t="shared" si="21"/>
        <v>0.20826237655553934</v>
      </c>
      <c r="L97" s="3">
        <f t="shared" si="22"/>
        <v>-0.61107340704406787</v>
      </c>
      <c r="M97" s="3">
        <f t="shared" si="23"/>
        <v>-0.68138918002893711</v>
      </c>
      <c r="N97" s="3"/>
      <c r="O97" s="3"/>
      <c r="P97" s="3"/>
      <c r="Q97" s="3"/>
      <c r="R97" s="3"/>
    </row>
    <row r="98" spans="4:18" x14ac:dyDescent="0.2">
      <c r="D98" s="3">
        <v>19.239999999999998</v>
      </c>
      <c r="E98" s="3">
        <v>9.1379999999999999</v>
      </c>
      <c r="F98" s="3">
        <f t="shared" si="16"/>
        <v>1.2842050677017942</v>
      </c>
      <c r="G98" s="3">
        <f t="shared" si="17"/>
        <v>0.96085115371968621</v>
      </c>
      <c r="H98" s="3">
        <f t="shared" si="18"/>
        <v>0.19239999999999999</v>
      </c>
      <c r="I98" s="3">
        <f t="shared" si="19"/>
        <v>0.80759999999999998</v>
      </c>
      <c r="J98" s="3">
        <f t="shared" si="20"/>
        <v>0.23823675086676571</v>
      </c>
      <c r="K98" s="3">
        <f t="shared" si="21"/>
        <v>0.2163977251908519</v>
      </c>
      <c r="L98" s="3">
        <f t="shared" si="22"/>
        <v>-0.62299124256980754</v>
      </c>
      <c r="M98" s="3">
        <f t="shared" si="23"/>
        <v>-0.66474730891783906</v>
      </c>
      <c r="N98" s="3"/>
      <c r="O98" s="3"/>
      <c r="P98" s="3"/>
      <c r="Q98" s="3"/>
      <c r="R98" s="3"/>
    </row>
    <row r="99" spans="4:18" x14ac:dyDescent="0.2">
      <c r="D99" s="3">
        <v>19.34</v>
      </c>
      <c r="E99" s="3">
        <v>10.263999999999999</v>
      </c>
      <c r="F99" s="3">
        <f t="shared" si="16"/>
        <v>1.2864564697469829</v>
      </c>
      <c r="G99" s="3">
        <f t="shared" si="17"/>
        <v>1.0113166433668721</v>
      </c>
      <c r="H99" s="3">
        <f t="shared" si="18"/>
        <v>0.19339999999999999</v>
      </c>
      <c r="I99" s="3">
        <f t="shared" si="19"/>
        <v>0.80659999999999998</v>
      </c>
      <c r="J99" s="3">
        <f t="shared" si="20"/>
        <v>0.23977188197371682</v>
      </c>
      <c r="K99" s="3">
        <f t="shared" si="21"/>
        <v>0.22874927952938343</v>
      </c>
      <c r="L99" s="3">
        <f t="shared" si="22"/>
        <v>-0.62020174792461702</v>
      </c>
      <c r="M99" s="3">
        <f t="shared" si="23"/>
        <v>-0.64064026511684047</v>
      </c>
      <c r="N99" s="3"/>
      <c r="O99" s="3"/>
      <c r="P99" s="3"/>
      <c r="Q99" s="3"/>
      <c r="R99" s="3"/>
    </row>
    <row r="100" spans="4:18" x14ac:dyDescent="0.2">
      <c r="D100" s="3">
        <v>16.399999999999999</v>
      </c>
      <c r="E100" s="3">
        <v>10.298999999999999</v>
      </c>
      <c r="F100" s="3">
        <f t="shared" si="16"/>
        <v>1.2148438480476977</v>
      </c>
      <c r="G100" s="3">
        <f t="shared" si="17"/>
        <v>1.0127950581454126</v>
      </c>
      <c r="H100" s="3">
        <f t="shared" si="18"/>
        <v>0.16399999999999998</v>
      </c>
      <c r="I100" s="3">
        <f t="shared" si="19"/>
        <v>0.83600000000000008</v>
      </c>
      <c r="J100" s="3">
        <f t="shared" si="20"/>
        <v>0.19617224880382772</v>
      </c>
      <c r="K100" s="3">
        <f t="shared" si="21"/>
        <v>0.24883144015529088</v>
      </c>
      <c r="L100" s="3">
        <f t="shared" si="22"/>
        <v>-0.70736242939131855</v>
      </c>
      <c r="M100" s="3">
        <f t="shared" si="23"/>
        <v>-0.60409474687792775</v>
      </c>
      <c r="N100" s="3"/>
      <c r="O100" s="3"/>
      <c r="P100" s="3"/>
      <c r="Q100" s="3"/>
      <c r="R100" s="3"/>
    </row>
    <row r="101" spans="4:18" x14ac:dyDescent="0.2">
      <c r="D101" s="3">
        <v>22.24</v>
      </c>
      <c r="E101" s="3">
        <v>11.749000000000001</v>
      </c>
      <c r="F101" s="3">
        <f t="shared" si="16"/>
        <v>1.3471347829100198</v>
      </c>
      <c r="G101" s="3">
        <f t="shared" si="17"/>
        <v>1.070000903802345</v>
      </c>
      <c r="H101" s="3">
        <f t="shared" si="18"/>
        <v>0.22239999999999999</v>
      </c>
      <c r="I101" s="3">
        <f t="shared" si="19"/>
        <v>0.77760000000000007</v>
      </c>
      <c r="J101" s="3">
        <f t="shared" si="20"/>
        <v>0.28600823045267487</v>
      </c>
      <c r="K101" s="3">
        <f t="shared" si="21"/>
        <v>0.22822473344673783</v>
      </c>
      <c r="L101" s="3">
        <f t="shared" si="22"/>
        <v>-0.5436214690081983</v>
      </c>
      <c r="M101" s="3">
        <f t="shared" si="23"/>
        <v>-0.64163729148062254</v>
      </c>
      <c r="N101" s="3"/>
      <c r="O101" s="3"/>
      <c r="P101" s="3"/>
      <c r="Q101" s="3"/>
      <c r="R101" s="3"/>
    </row>
    <row r="102" spans="4:18" x14ac:dyDescent="0.2">
      <c r="D102" s="3">
        <v>16.43</v>
      </c>
      <c r="E102" s="3">
        <v>12.33</v>
      </c>
      <c r="F102" s="3">
        <f t="shared" ref="F102:F133" si="24">LOG(D102)</f>
        <v>1.2156375634350618</v>
      </c>
      <c r="G102" s="3">
        <f t="shared" ref="G102:G133" si="25">LOG(E102)</f>
        <v>1.0909630765957317</v>
      </c>
      <c r="H102" s="3">
        <f t="shared" ref="H102:H133" si="26">D102/100</f>
        <v>0.1643</v>
      </c>
      <c r="I102" s="3">
        <f t="shared" ref="I102:I133" si="27">1-H102</f>
        <v>0.8357</v>
      </c>
      <c r="J102" s="3">
        <f t="shared" ref="J102:J133" si="28">H102/I102</f>
        <v>0.19660165131027882</v>
      </c>
      <c r="K102" s="3">
        <f t="shared" ref="K102:K133" si="29">0.314*((E102/D102)^0.5)</f>
        <v>0.27201471891004853</v>
      </c>
      <c r="L102" s="3">
        <f t="shared" ref="L102:L133" si="30">LOG(J102)</f>
        <v>-0.70641283873211203</v>
      </c>
      <c r="M102" s="3">
        <f t="shared" ref="M102:M133" si="31">LOG(K102)</f>
        <v>-0.56540759534645013</v>
      </c>
      <c r="N102" s="3"/>
      <c r="O102" s="3"/>
      <c r="P102" s="3"/>
      <c r="Q102" s="3"/>
      <c r="R102" s="3"/>
    </row>
    <row r="103" spans="4:18" x14ac:dyDescent="0.2">
      <c r="D103" s="3">
        <v>17.62</v>
      </c>
      <c r="E103" s="3">
        <v>14.539</v>
      </c>
      <c r="F103" s="3">
        <f t="shared" si="24"/>
        <v>1.2460059040760292</v>
      </c>
      <c r="G103" s="3">
        <f t="shared" si="25"/>
        <v>1.162534536549356</v>
      </c>
      <c r="H103" s="3">
        <f t="shared" si="26"/>
        <v>0.17620000000000002</v>
      </c>
      <c r="I103" s="3">
        <f t="shared" si="27"/>
        <v>0.82379999999999998</v>
      </c>
      <c r="J103" s="3">
        <f t="shared" si="28"/>
        <v>0.21388686574411267</v>
      </c>
      <c r="K103" s="3">
        <f t="shared" si="29"/>
        <v>0.28522918717550466</v>
      </c>
      <c r="L103" s="3">
        <f t="shared" si="30"/>
        <v>-0.66981588354436961</v>
      </c>
      <c r="M103" s="3">
        <f t="shared" si="31"/>
        <v>-0.54480603569012165</v>
      </c>
      <c r="N103" s="3"/>
      <c r="O103" s="3"/>
      <c r="P103" s="3"/>
      <c r="Q103" s="3"/>
      <c r="R103" s="3"/>
    </row>
    <row r="104" spans="4:18" x14ac:dyDescent="0.2">
      <c r="D104" s="3">
        <v>16.13</v>
      </c>
      <c r="E104" s="3">
        <v>16.63</v>
      </c>
      <c r="F104" s="3">
        <f t="shared" si="24"/>
        <v>1.2076343673889616</v>
      </c>
      <c r="G104" s="3">
        <f t="shared" si="25"/>
        <v>1.2208922492195191</v>
      </c>
      <c r="H104" s="3">
        <f t="shared" si="26"/>
        <v>0.1613</v>
      </c>
      <c r="I104" s="3">
        <f t="shared" si="27"/>
        <v>0.8387</v>
      </c>
      <c r="J104" s="3">
        <f t="shared" si="28"/>
        <v>0.19232144986288302</v>
      </c>
      <c r="K104" s="3">
        <f t="shared" si="29"/>
        <v>0.31882956673188678</v>
      </c>
      <c r="L104" s="3">
        <f t="shared" si="30"/>
        <v>-0.71597227562849763</v>
      </c>
      <c r="M104" s="3">
        <f t="shared" si="31"/>
        <v>-0.49644141101150624</v>
      </c>
      <c r="N104" s="3"/>
      <c r="O104" s="3"/>
      <c r="P104" s="3"/>
      <c r="Q104" s="3"/>
      <c r="R104" s="3"/>
    </row>
    <row r="105" spans="4:18" x14ac:dyDescent="0.2">
      <c r="D105" s="3">
        <v>20.82</v>
      </c>
      <c r="E105" s="3">
        <v>20.204999999999998</v>
      </c>
      <c r="F105" s="3">
        <f t="shared" si="24"/>
        <v>1.3184807251745174</v>
      </c>
      <c r="G105" s="3">
        <f t="shared" si="25"/>
        <v>1.3054588547786667</v>
      </c>
      <c r="H105" s="3">
        <f t="shared" si="26"/>
        <v>0.2082</v>
      </c>
      <c r="I105" s="3">
        <f t="shared" si="27"/>
        <v>0.79180000000000006</v>
      </c>
      <c r="J105" s="3">
        <f t="shared" si="28"/>
        <v>0.262945188178833</v>
      </c>
      <c r="K105" s="3">
        <f t="shared" si="29"/>
        <v>0.30932762911283052</v>
      </c>
      <c r="L105" s="3">
        <f t="shared" si="30"/>
        <v>-0.58013477224166854</v>
      </c>
      <c r="M105" s="3">
        <f t="shared" si="31"/>
        <v>-0.50958128712471029</v>
      </c>
      <c r="N105" s="3"/>
      <c r="O105" s="3"/>
      <c r="P105" s="3"/>
      <c r="Q105" s="3"/>
      <c r="R105" s="3"/>
    </row>
    <row r="106" spans="4:18" x14ac:dyDescent="0.2">
      <c r="D106" s="3">
        <v>18.36</v>
      </c>
      <c r="E106" s="3">
        <v>21.670999999999999</v>
      </c>
      <c r="F106" s="3">
        <f t="shared" si="24"/>
        <v>1.2638726768652235</v>
      </c>
      <c r="G106" s="3">
        <f t="shared" si="25"/>
        <v>1.335878952134842</v>
      </c>
      <c r="H106" s="3">
        <f t="shared" si="26"/>
        <v>0.18359999999999999</v>
      </c>
      <c r="I106" s="3">
        <f t="shared" si="27"/>
        <v>0.81640000000000001</v>
      </c>
      <c r="J106" s="3">
        <f t="shared" si="28"/>
        <v>0.22488975992160704</v>
      </c>
      <c r="K106" s="3">
        <f t="shared" si="29"/>
        <v>0.34114011043196574</v>
      </c>
      <c r="L106" s="3">
        <f t="shared" si="30"/>
        <v>-0.64803031917880927</v>
      </c>
      <c r="M106" s="3">
        <f t="shared" si="31"/>
        <v>-0.46706721429197584</v>
      </c>
      <c r="N106" s="3"/>
      <c r="O106" s="3"/>
      <c r="P106" s="3"/>
      <c r="Q106" s="3"/>
      <c r="R106" s="3"/>
    </row>
    <row r="107" spans="4:18" x14ac:dyDescent="0.2">
      <c r="D107" s="3">
        <v>15.05</v>
      </c>
      <c r="E107" s="3">
        <v>27.526</v>
      </c>
      <c r="F107" s="3">
        <f t="shared" si="24"/>
        <v>1.1775364999298621</v>
      </c>
      <c r="G107" s="3">
        <f t="shared" si="25"/>
        <v>1.439743105539993</v>
      </c>
      <c r="H107" s="3">
        <f t="shared" si="26"/>
        <v>0.15049999999999999</v>
      </c>
      <c r="I107" s="3">
        <f t="shared" si="27"/>
        <v>0.84950000000000003</v>
      </c>
      <c r="J107" s="3">
        <f t="shared" si="28"/>
        <v>0.17716303708063566</v>
      </c>
      <c r="K107" s="3">
        <f t="shared" si="29"/>
        <v>0.4246517819894835</v>
      </c>
      <c r="L107" s="3">
        <f t="shared" si="30"/>
        <v>-0.75162688327520222</v>
      </c>
      <c r="M107" s="3">
        <f t="shared" si="31"/>
        <v>-0.37196704912171974</v>
      </c>
      <c r="N107" s="3"/>
      <c r="O107" s="3"/>
      <c r="P107" s="3"/>
      <c r="Q107" s="3"/>
      <c r="R107" s="3"/>
    </row>
    <row r="108" spans="4:18" x14ac:dyDescent="0.2">
      <c r="D108" s="3">
        <v>20.59</v>
      </c>
      <c r="E108" s="3">
        <v>31.05</v>
      </c>
      <c r="F108" s="3">
        <f t="shared" si="24"/>
        <v>1.3136563466180313</v>
      </c>
      <c r="G108" s="3">
        <f t="shared" si="25"/>
        <v>1.4920616045125989</v>
      </c>
      <c r="H108" s="3">
        <f t="shared" si="26"/>
        <v>0.2059</v>
      </c>
      <c r="I108" s="3">
        <f t="shared" si="27"/>
        <v>0.79410000000000003</v>
      </c>
      <c r="J108" s="3">
        <f t="shared" si="28"/>
        <v>0.25928724342022413</v>
      </c>
      <c r="K108" s="3">
        <f t="shared" si="29"/>
        <v>0.38559578419722779</v>
      </c>
      <c r="L108" s="3">
        <f t="shared" si="30"/>
        <v>-0.5862188494029793</v>
      </c>
      <c r="M108" s="3">
        <f t="shared" si="31"/>
        <v>-0.41386772297950131</v>
      </c>
      <c r="N108" s="3"/>
      <c r="O108" s="3"/>
      <c r="P108" s="3"/>
      <c r="Q108" s="3"/>
      <c r="R108" s="3"/>
    </row>
    <row r="109" spans="4:18" x14ac:dyDescent="0.2">
      <c r="D109" s="3">
        <v>17.41</v>
      </c>
      <c r="E109" s="3">
        <v>31.795999999999999</v>
      </c>
      <c r="F109" s="3">
        <f t="shared" si="24"/>
        <v>1.2407987711173312</v>
      </c>
      <c r="G109" s="3">
        <f t="shared" si="25"/>
        <v>1.5023724883116889</v>
      </c>
      <c r="H109" s="3">
        <f t="shared" si="26"/>
        <v>0.1741</v>
      </c>
      <c r="I109" s="3">
        <f t="shared" si="27"/>
        <v>0.82589999999999997</v>
      </c>
      <c r="J109" s="3">
        <f t="shared" si="28"/>
        <v>0.21080033902409495</v>
      </c>
      <c r="K109" s="3">
        <f t="shared" si="29"/>
        <v>0.42434247653552581</v>
      </c>
      <c r="L109" s="3">
        <f t="shared" si="30"/>
        <v>-0.67612869499566142</v>
      </c>
      <c r="M109" s="3">
        <f t="shared" si="31"/>
        <v>-0.3722834933296062</v>
      </c>
      <c r="N109" s="3"/>
      <c r="O109" s="3"/>
      <c r="P109" s="3"/>
      <c r="Q109" s="3"/>
      <c r="R109" s="3"/>
    </row>
    <row r="110" spans="4:18" x14ac:dyDescent="0.2">
      <c r="D110" s="3">
        <v>24.71</v>
      </c>
      <c r="E110" s="3">
        <v>36.94</v>
      </c>
      <c r="F110" s="3">
        <f t="shared" si="24"/>
        <v>1.3928727454020795</v>
      </c>
      <c r="G110" s="3">
        <f t="shared" si="25"/>
        <v>1.5674968911042226</v>
      </c>
      <c r="H110" s="3">
        <f t="shared" si="26"/>
        <v>0.24710000000000001</v>
      </c>
      <c r="I110" s="3">
        <f t="shared" si="27"/>
        <v>0.75290000000000001</v>
      </c>
      <c r="J110" s="3">
        <f t="shared" si="28"/>
        <v>0.32819763580820827</v>
      </c>
      <c r="K110" s="3">
        <f t="shared" si="29"/>
        <v>0.38392086986524948</v>
      </c>
      <c r="L110" s="3">
        <f t="shared" si="30"/>
        <v>-0.48386455173858511</v>
      </c>
      <c r="M110" s="3">
        <f t="shared" si="31"/>
        <v>-0.4157582790757135</v>
      </c>
      <c r="N110" s="3"/>
      <c r="O110" s="3"/>
      <c r="P110" s="3"/>
      <c r="Q110" s="3"/>
      <c r="R110" s="3"/>
    </row>
    <row r="111" spans="4:18" x14ac:dyDescent="0.2">
      <c r="D111" s="3">
        <v>24.98</v>
      </c>
      <c r="E111" s="3">
        <v>46.375</v>
      </c>
      <c r="F111" s="3">
        <f t="shared" si="24"/>
        <v>1.3975924340381167</v>
      </c>
      <c r="G111" s="3">
        <f t="shared" si="25"/>
        <v>1.6662839226231023</v>
      </c>
      <c r="H111" s="3">
        <f t="shared" si="26"/>
        <v>0.24979999999999999</v>
      </c>
      <c r="I111" s="3">
        <f t="shared" si="27"/>
        <v>0.75019999999999998</v>
      </c>
      <c r="J111" s="3">
        <f t="shared" si="28"/>
        <v>0.33297787256731537</v>
      </c>
      <c r="K111" s="3">
        <f t="shared" si="29"/>
        <v>0.42783409589569726</v>
      </c>
      <c r="L111" s="3">
        <f t="shared" si="30"/>
        <v>-0.47758462577658728</v>
      </c>
      <c r="M111" s="3">
        <f t="shared" si="31"/>
        <v>-0.36872460763429232</v>
      </c>
      <c r="N111" s="3"/>
      <c r="O111" s="3"/>
      <c r="P111" s="3"/>
      <c r="Q111" s="3"/>
      <c r="R111" s="3"/>
    </row>
    <row r="112" spans="4:18" x14ac:dyDescent="0.2">
      <c r="D112" s="3">
        <v>25.2</v>
      </c>
      <c r="E112" s="3">
        <v>48.904000000000003</v>
      </c>
      <c r="F112" s="3">
        <f t="shared" si="24"/>
        <v>1.4014005407815442</v>
      </c>
      <c r="G112" s="3">
        <f t="shared" si="25"/>
        <v>1.6893443827817238</v>
      </c>
      <c r="H112" s="3">
        <f t="shared" si="26"/>
        <v>0.252</v>
      </c>
      <c r="I112" s="3">
        <f t="shared" si="27"/>
        <v>0.748</v>
      </c>
      <c r="J112" s="3">
        <f t="shared" si="28"/>
        <v>0.33689839572192515</v>
      </c>
      <c r="K112" s="3">
        <f t="shared" si="29"/>
        <v>0.43742295394151487</v>
      </c>
      <c r="L112" s="3">
        <f t="shared" si="30"/>
        <v>-0.47250105708291723</v>
      </c>
      <c r="M112" s="3">
        <f t="shared" si="31"/>
        <v>-0.35909843092669519</v>
      </c>
      <c r="N112" s="3"/>
      <c r="O112" s="3"/>
      <c r="P112" s="3"/>
      <c r="Q112" s="3"/>
      <c r="R112" s="3"/>
    </row>
    <row r="113" spans="4:18" x14ac:dyDescent="0.2">
      <c r="D113" s="3">
        <v>28.64</v>
      </c>
      <c r="E113" s="3">
        <v>56.588999999999999</v>
      </c>
      <c r="F113" s="3">
        <f t="shared" si="24"/>
        <v>1.4569730136358179</v>
      </c>
      <c r="G113" s="3">
        <f t="shared" si="25"/>
        <v>1.7527320194642351</v>
      </c>
      <c r="H113" s="3">
        <f t="shared" si="26"/>
        <v>0.28639999999999999</v>
      </c>
      <c r="I113" s="3">
        <f t="shared" si="27"/>
        <v>0.71360000000000001</v>
      </c>
      <c r="J113" s="3">
        <f t="shared" si="28"/>
        <v>0.40134529147982062</v>
      </c>
      <c r="K113" s="3">
        <f t="shared" si="29"/>
        <v>0.44137644357638078</v>
      </c>
      <c r="L113" s="3">
        <f t="shared" si="30"/>
        <v>-0.39648182773224872</v>
      </c>
      <c r="M113" s="3">
        <f t="shared" si="31"/>
        <v>-0.35519084901257653</v>
      </c>
      <c r="N113" s="3"/>
      <c r="O113" s="3"/>
      <c r="P113" s="3"/>
      <c r="Q113" s="3"/>
      <c r="R113" s="3"/>
    </row>
    <row r="114" spans="4:18" x14ac:dyDescent="0.2">
      <c r="D114" s="3">
        <v>24.14</v>
      </c>
      <c r="E114" s="3">
        <v>56.634999999999998</v>
      </c>
      <c r="F114" s="3">
        <f t="shared" si="24"/>
        <v>1.3827372657613304</v>
      </c>
      <c r="G114" s="3">
        <f t="shared" si="25"/>
        <v>1.7530849048466046</v>
      </c>
      <c r="H114" s="3">
        <f t="shared" si="26"/>
        <v>0.2414</v>
      </c>
      <c r="I114" s="3">
        <f t="shared" si="27"/>
        <v>0.75859999999999994</v>
      </c>
      <c r="J114" s="3">
        <f t="shared" si="28"/>
        <v>0.31821776957553388</v>
      </c>
      <c r="K114" s="3">
        <f t="shared" si="29"/>
        <v>0.48095391870098736</v>
      </c>
      <c r="L114" s="3">
        <f t="shared" si="30"/>
        <v>-0.49727557260544131</v>
      </c>
      <c r="M114" s="3">
        <f t="shared" si="31"/>
        <v>-0.31789653238414795</v>
      </c>
      <c r="N114" s="3"/>
      <c r="O114" s="3"/>
      <c r="P114" s="3"/>
      <c r="Q114" s="3"/>
      <c r="R114" s="3"/>
    </row>
    <row r="115" spans="4:18" x14ac:dyDescent="0.2">
      <c r="D115" s="3">
        <v>20.55</v>
      </c>
      <c r="E115" s="3">
        <v>108.53400000000001</v>
      </c>
      <c r="F115" s="3">
        <f t="shared" si="24"/>
        <v>1.312811826212088</v>
      </c>
      <c r="G115" s="3">
        <f t="shared" si="25"/>
        <v>2.0355658091458309</v>
      </c>
      <c r="H115" s="3">
        <f t="shared" si="26"/>
        <v>0.20550000000000002</v>
      </c>
      <c r="I115" s="3">
        <f t="shared" si="27"/>
        <v>0.79449999999999998</v>
      </c>
      <c r="J115" s="3">
        <f t="shared" si="28"/>
        <v>0.25865324103209569</v>
      </c>
      <c r="K115" s="3">
        <f t="shared" si="29"/>
        <v>0.72161680673777506</v>
      </c>
      <c r="L115" s="3">
        <f t="shared" si="30"/>
        <v>-0.58728207533131027</v>
      </c>
      <c r="M115" s="3">
        <f t="shared" si="31"/>
        <v>-0.1416933604599136</v>
      </c>
      <c r="N115" s="3"/>
      <c r="O115" s="3"/>
      <c r="P115" s="3"/>
      <c r="Q115" s="3"/>
      <c r="R115" s="3"/>
    </row>
    <row r="116" spans="4:18" x14ac:dyDescent="0.2">
      <c r="D116" s="3">
        <v>23.71</v>
      </c>
      <c r="E116" s="3">
        <v>133.56700000000001</v>
      </c>
      <c r="F116" s="3">
        <f t="shared" si="24"/>
        <v>1.3749315539781881</v>
      </c>
      <c r="G116" s="3">
        <f t="shared" si="25"/>
        <v>2.1256991715511706</v>
      </c>
      <c r="H116" s="3">
        <f t="shared" si="26"/>
        <v>0.23710000000000001</v>
      </c>
      <c r="I116" s="3">
        <f t="shared" si="27"/>
        <v>0.76290000000000002</v>
      </c>
      <c r="J116" s="3">
        <f t="shared" si="28"/>
        <v>0.31078778345785818</v>
      </c>
      <c r="K116" s="3">
        <f t="shared" si="29"/>
        <v>0.74526968649573255</v>
      </c>
      <c r="L116" s="3">
        <f t="shared" si="30"/>
        <v>-0.50753606091718317</v>
      </c>
      <c r="M116" s="3">
        <f t="shared" si="31"/>
        <v>-0.12768654314029385</v>
      </c>
      <c r="N116" s="3"/>
      <c r="O116" s="3"/>
      <c r="P116" s="3"/>
      <c r="Q116" s="3"/>
      <c r="R116" s="3"/>
    </row>
    <row r="117" spans="4:18" x14ac:dyDescent="0.2">
      <c r="D117" s="3">
        <v>16.86</v>
      </c>
      <c r="E117" s="3">
        <v>186</v>
      </c>
      <c r="F117" s="3">
        <f t="shared" si="24"/>
        <v>1.2268575702887234</v>
      </c>
      <c r="G117" s="3">
        <f t="shared" si="25"/>
        <v>2.2695129442179165</v>
      </c>
      <c r="H117" s="3">
        <f t="shared" si="26"/>
        <v>0.1686</v>
      </c>
      <c r="I117" s="3">
        <f t="shared" si="27"/>
        <v>0.83140000000000003</v>
      </c>
      <c r="J117" s="3">
        <f t="shared" si="28"/>
        <v>0.20279047389944671</v>
      </c>
      <c r="K117" s="3">
        <f t="shared" si="29"/>
        <v>1.0429352228223758</v>
      </c>
      <c r="L117" s="3">
        <f t="shared" si="30"/>
        <v>-0.69295244988147242</v>
      </c>
      <c r="M117" s="3">
        <f t="shared" si="31"/>
        <v>1.8257335037811327E-2</v>
      </c>
      <c r="N117" s="3"/>
      <c r="O117" s="3"/>
      <c r="P117" s="3"/>
      <c r="Q117" s="3"/>
      <c r="R117" s="3"/>
    </row>
    <row r="118" spans="4:18" x14ac:dyDescent="0.2">
      <c r="D118" s="3">
        <v>20.149999999999999</v>
      </c>
      <c r="E118" s="3">
        <v>188.44399999999999</v>
      </c>
      <c r="F118" s="3">
        <f t="shared" si="24"/>
        <v>1.3042750504771283</v>
      </c>
      <c r="G118" s="3">
        <f t="shared" si="25"/>
        <v>2.2751823142007237</v>
      </c>
      <c r="H118" s="3">
        <f t="shared" si="26"/>
        <v>0.20149999999999998</v>
      </c>
      <c r="I118" s="3">
        <f t="shared" si="27"/>
        <v>0.79849999999999999</v>
      </c>
      <c r="J118" s="3">
        <f t="shared" si="28"/>
        <v>0.2523481527864746</v>
      </c>
      <c r="K118" s="3">
        <f t="shared" si="29"/>
        <v>0.96024770956357108</v>
      </c>
      <c r="L118" s="3">
        <f t="shared" si="30"/>
        <v>-0.59799986999737353</v>
      </c>
      <c r="M118" s="3">
        <f t="shared" si="31"/>
        <v>-1.7616720064987285E-2</v>
      </c>
      <c r="N118" s="3"/>
      <c r="O118" s="3"/>
      <c r="P118" s="3"/>
      <c r="Q118" s="3"/>
      <c r="R118" s="3"/>
    </row>
    <row r="119" spans="4:18" x14ac:dyDescent="0.2">
      <c r="D119" s="3">
        <v>22.93</v>
      </c>
      <c r="E119" s="3">
        <v>220</v>
      </c>
      <c r="F119" s="3">
        <f t="shared" si="24"/>
        <v>1.3604040547299387</v>
      </c>
      <c r="G119" s="3">
        <f t="shared" si="25"/>
        <v>2.3424226808222062</v>
      </c>
      <c r="H119" s="3">
        <f t="shared" si="26"/>
        <v>0.2293</v>
      </c>
      <c r="I119" s="3">
        <f t="shared" si="27"/>
        <v>0.77069999999999994</v>
      </c>
      <c r="J119" s="3">
        <f t="shared" si="28"/>
        <v>0.29752173348903599</v>
      </c>
      <c r="K119" s="3">
        <f t="shared" si="29"/>
        <v>0.9726105164692701</v>
      </c>
      <c r="L119" s="3">
        <f t="shared" si="30"/>
        <v>-0.52648130425606965</v>
      </c>
      <c r="M119" s="3">
        <f t="shared" si="31"/>
        <v>-1.2061038880651336E-2</v>
      </c>
      <c r="N119" s="3"/>
      <c r="O119" s="3"/>
      <c r="P119" s="3"/>
      <c r="Q119" s="3"/>
      <c r="R119" s="3"/>
    </row>
    <row r="120" spans="4:18" x14ac:dyDescent="0.2">
      <c r="D120" s="3">
        <v>19.739999999999998</v>
      </c>
      <c r="E120" s="3">
        <v>263.10700000000003</v>
      </c>
      <c r="F120" s="3">
        <f t="shared" si="24"/>
        <v>1.2953471483336179</v>
      </c>
      <c r="G120" s="3">
        <f t="shared" si="25"/>
        <v>2.4201324027072624</v>
      </c>
      <c r="H120" s="3">
        <f t="shared" si="26"/>
        <v>0.19739999999999999</v>
      </c>
      <c r="I120" s="3">
        <f t="shared" si="27"/>
        <v>0.80259999999999998</v>
      </c>
      <c r="J120" s="3">
        <f t="shared" si="28"/>
        <v>0.24595066035384999</v>
      </c>
      <c r="K120" s="3">
        <f t="shared" si="29"/>
        <v>1.1463633033654463</v>
      </c>
      <c r="L120" s="3">
        <f t="shared" si="30"/>
        <v>-0.60915200706420203</v>
      </c>
      <c r="M120" s="3">
        <f t="shared" si="31"/>
        <v>5.9322275260037263E-2</v>
      </c>
      <c r="N120" s="3"/>
      <c r="O120" s="3"/>
      <c r="P120" s="3"/>
      <c r="Q120" s="3"/>
      <c r="R120" s="3"/>
    </row>
    <row r="121" spans="4:18" x14ac:dyDescent="0.2">
      <c r="D121" s="3">
        <v>23.3</v>
      </c>
      <c r="E121" s="3">
        <v>288.60000000000002</v>
      </c>
      <c r="F121" s="3">
        <f t="shared" si="24"/>
        <v>1.3673559210260189</v>
      </c>
      <c r="G121" s="3">
        <f t="shared" si="25"/>
        <v>2.4602963267574753</v>
      </c>
      <c r="H121" s="3">
        <f t="shared" si="26"/>
        <v>0.23300000000000001</v>
      </c>
      <c r="I121" s="3">
        <f t="shared" si="27"/>
        <v>0.76700000000000002</v>
      </c>
      <c r="J121" s="3">
        <f t="shared" si="28"/>
        <v>0.30378096479791394</v>
      </c>
      <c r="K121" s="3">
        <f t="shared" si="29"/>
        <v>1.1050956030341872</v>
      </c>
      <c r="L121" s="3">
        <f t="shared" si="30"/>
        <v>-0.51743944292296196</v>
      </c>
      <c r="M121" s="3">
        <f t="shared" si="31"/>
        <v>4.3399850938943191E-2</v>
      </c>
      <c r="N121" s="3"/>
      <c r="O121" s="3"/>
      <c r="P121" s="3"/>
      <c r="Q121" s="3"/>
      <c r="R121" s="3"/>
    </row>
    <row r="122" spans="4:18" x14ac:dyDescent="0.2">
      <c r="D122" s="3">
        <v>27.5</v>
      </c>
      <c r="E122" s="3">
        <v>303.12599999999998</v>
      </c>
      <c r="F122" s="3">
        <f t="shared" si="24"/>
        <v>1.4393326938302626</v>
      </c>
      <c r="G122" s="3">
        <f t="shared" si="25"/>
        <v>2.4816231886680398</v>
      </c>
      <c r="H122" s="3">
        <f t="shared" si="26"/>
        <v>0.27500000000000002</v>
      </c>
      <c r="I122" s="3">
        <f t="shared" si="27"/>
        <v>0.72499999999999998</v>
      </c>
      <c r="J122" s="3">
        <f t="shared" si="28"/>
        <v>0.37931034482758624</v>
      </c>
      <c r="K122" s="3">
        <f t="shared" si="29"/>
        <v>1.0424971959151301</v>
      </c>
      <c r="L122" s="3">
        <f t="shared" si="30"/>
        <v>-0.421005312740731</v>
      </c>
      <c r="M122" s="3">
        <f t="shared" si="31"/>
        <v>1.8074895492103449E-2</v>
      </c>
      <c r="N122" s="3"/>
      <c r="O122" s="3"/>
      <c r="P122" s="3"/>
      <c r="Q122" s="3"/>
      <c r="R122" s="3"/>
    </row>
    <row r="123" spans="4:18" x14ac:dyDescent="0.2">
      <c r="D123" s="3">
        <v>24.97</v>
      </c>
      <c r="E123" s="3">
        <v>324.84899999999999</v>
      </c>
      <c r="F123" s="3">
        <f t="shared" si="24"/>
        <v>1.3974185423513477</v>
      </c>
      <c r="G123" s="3">
        <f t="shared" si="25"/>
        <v>2.5116815341915819</v>
      </c>
      <c r="H123" s="3">
        <f t="shared" si="26"/>
        <v>0.24969999999999998</v>
      </c>
      <c r="I123" s="3">
        <f t="shared" si="27"/>
        <v>0.75029999999999997</v>
      </c>
      <c r="J123" s="3">
        <f t="shared" si="28"/>
        <v>0.3328002132480341</v>
      </c>
      <c r="K123" s="3">
        <f t="shared" si="29"/>
        <v>1.1325598042541749</v>
      </c>
      <c r="L123" s="3">
        <f t="shared" si="30"/>
        <v>-0.4778164040988172</v>
      </c>
      <c r="M123" s="3">
        <f t="shared" si="31"/>
        <v>5.4061143993332027E-2</v>
      </c>
      <c r="N123" s="3"/>
      <c r="O123" s="3"/>
      <c r="P123" s="3"/>
      <c r="Q123" s="3"/>
      <c r="R123" s="3"/>
    </row>
    <row r="124" spans="4:18" x14ac:dyDescent="0.2">
      <c r="D124" s="3">
        <v>22.41</v>
      </c>
      <c r="E124" s="3">
        <v>373.90800000000002</v>
      </c>
      <c r="F124" s="3">
        <f t="shared" si="24"/>
        <v>1.3504418565350613</v>
      </c>
      <c r="G124" s="3">
        <f t="shared" si="25"/>
        <v>2.5727647572608978</v>
      </c>
      <c r="H124" s="3">
        <f t="shared" si="26"/>
        <v>0.22409999999999999</v>
      </c>
      <c r="I124" s="3">
        <f t="shared" si="27"/>
        <v>0.77590000000000003</v>
      </c>
      <c r="J124" s="3">
        <f t="shared" si="28"/>
        <v>0.2888258796236628</v>
      </c>
      <c r="K124" s="3">
        <f t="shared" si="29"/>
        <v>1.2825995949700759</v>
      </c>
      <c r="L124" s="3">
        <f t="shared" si="30"/>
        <v>-0.53936389533302431</v>
      </c>
      <c r="M124" s="3">
        <f t="shared" si="31"/>
        <v>0.10809109843613315</v>
      </c>
      <c r="N124" s="3"/>
      <c r="O124" s="3"/>
      <c r="P124" s="3"/>
      <c r="Q124" s="3"/>
      <c r="R124" s="3"/>
    </row>
    <row r="125" spans="4:18" x14ac:dyDescent="0.2">
      <c r="D125" s="3">
        <v>22.63</v>
      </c>
      <c r="E125" s="3">
        <v>418.851</v>
      </c>
      <c r="F125" s="3">
        <f t="shared" si="24"/>
        <v>1.3546845539547285</v>
      </c>
      <c r="G125" s="3">
        <f t="shared" si="25"/>
        <v>2.6220595566507194</v>
      </c>
      <c r="H125" s="3">
        <f t="shared" si="26"/>
        <v>0.2263</v>
      </c>
      <c r="I125" s="3">
        <f t="shared" si="27"/>
        <v>0.77370000000000005</v>
      </c>
      <c r="J125" s="3">
        <f t="shared" si="28"/>
        <v>0.29249062944293652</v>
      </c>
      <c r="K125" s="3">
        <f t="shared" si="29"/>
        <v>1.3508811741956759</v>
      </c>
      <c r="L125" s="3">
        <f t="shared" si="30"/>
        <v>-0.5338880429028714</v>
      </c>
      <c r="M125" s="3">
        <f t="shared" si="31"/>
        <v>0.13061714942121039</v>
      </c>
      <c r="N125" s="3"/>
      <c r="O125" s="3"/>
      <c r="P125" s="3"/>
      <c r="Q125" s="3"/>
      <c r="R125" s="3"/>
    </row>
    <row r="126" spans="4:18" x14ac:dyDescent="0.2">
      <c r="D126" s="3">
        <v>24.15</v>
      </c>
      <c r="E126" s="3">
        <v>424.73</v>
      </c>
      <c r="F126" s="3">
        <f t="shared" si="24"/>
        <v>1.3829171350875309</v>
      </c>
      <c r="G126" s="3">
        <f t="shared" si="25"/>
        <v>2.62811293764317</v>
      </c>
      <c r="H126" s="3">
        <f t="shared" si="26"/>
        <v>0.24149999999999999</v>
      </c>
      <c r="I126" s="3">
        <f t="shared" si="27"/>
        <v>0.75849999999999995</v>
      </c>
      <c r="J126" s="3">
        <f t="shared" si="28"/>
        <v>0.31839156229400134</v>
      </c>
      <c r="K126" s="3">
        <f t="shared" si="29"/>
        <v>1.3168234424052105</v>
      </c>
      <c r="L126" s="3">
        <f t="shared" si="30"/>
        <v>-0.49703845003521829</v>
      </c>
      <c r="M126" s="3">
        <f t="shared" si="31"/>
        <v>0.11952754935103443</v>
      </c>
      <c r="N126" s="3"/>
      <c r="O126" s="3"/>
      <c r="P126" s="3"/>
      <c r="Q126" s="3"/>
      <c r="R126" s="3"/>
    </row>
    <row r="127" spans="4:18" x14ac:dyDescent="0.2">
      <c r="D127" s="3">
        <v>22.84</v>
      </c>
      <c r="E127" s="3">
        <v>440.97500000000002</v>
      </c>
      <c r="F127" s="3">
        <f t="shared" si="24"/>
        <v>1.3586960995738104</v>
      </c>
      <c r="G127" s="3">
        <f t="shared" si="25"/>
        <v>2.6444139689013815</v>
      </c>
      <c r="H127" s="3">
        <f t="shared" si="26"/>
        <v>0.22839999999999999</v>
      </c>
      <c r="I127" s="3">
        <f t="shared" si="27"/>
        <v>0.77160000000000006</v>
      </c>
      <c r="J127" s="3">
        <f t="shared" si="28"/>
        <v>0.29600829445308446</v>
      </c>
      <c r="K127" s="3">
        <f t="shared" si="29"/>
        <v>1.3797124484671948</v>
      </c>
      <c r="L127" s="3">
        <f t="shared" si="30"/>
        <v>-0.52869611939803651</v>
      </c>
      <c r="M127" s="3">
        <f t="shared" si="31"/>
        <v>0.13978858273700046</v>
      </c>
      <c r="N127" s="3"/>
      <c r="O127" s="3"/>
      <c r="P127" s="3"/>
      <c r="Q127" s="3"/>
      <c r="R127" s="3"/>
    </row>
    <row r="128" spans="4:18" x14ac:dyDescent="0.2">
      <c r="D128" s="3">
        <v>25.99</v>
      </c>
      <c r="E128" s="3">
        <v>455</v>
      </c>
      <c r="F128" s="3">
        <f t="shared" si="24"/>
        <v>1.4148062795010126</v>
      </c>
      <c r="G128" s="3">
        <f t="shared" si="25"/>
        <v>2.6580113966571126</v>
      </c>
      <c r="H128" s="3">
        <f t="shared" si="26"/>
        <v>0.25989999999999996</v>
      </c>
      <c r="I128" s="3">
        <f t="shared" si="27"/>
        <v>0.74009999999999998</v>
      </c>
      <c r="J128" s="3">
        <f t="shared" si="28"/>
        <v>0.35116876097824612</v>
      </c>
      <c r="K128" s="3">
        <f t="shared" si="29"/>
        <v>1.3138089215188062</v>
      </c>
      <c r="L128" s="3">
        <f t="shared" si="30"/>
        <v>-0.45448412470838595</v>
      </c>
      <c r="M128" s="3">
        <f t="shared" si="31"/>
        <v>0.11853220665126485</v>
      </c>
      <c r="N128" s="3"/>
      <c r="O128" s="3"/>
      <c r="P128" s="3"/>
      <c r="Q128" s="3"/>
      <c r="R128" s="3"/>
    </row>
    <row r="129" spans="4:18" x14ac:dyDescent="0.2">
      <c r="D129" s="3">
        <v>28.23</v>
      </c>
      <c r="E129" s="3">
        <v>515</v>
      </c>
      <c r="F129" s="3">
        <f t="shared" si="24"/>
        <v>1.4507108781469193</v>
      </c>
      <c r="G129" s="3">
        <f>LOG(E129)</f>
        <v>2.7118072290411912</v>
      </c>
      <c r="H129" s="3">
        <f t="shared" si="26"/>
        <v>0.2823</v>
      </c>
      <c r="I129" s="3">
        <f t="shared" si="27"/>
        <v>0.7177</v>
      </c>
      <c r="J129" s="3">
        <f t="shared" si="28"/>
        <v>0.39333983558589941</v>
      </c>
      <c r="K129" s="3">
        <f t="shared" si="29"/>
        <v>1.3411514501299313</v>
      </c>
      <c r="L129" s="3">
        <f t="shared" si="30"/>
        <v>-0.40523206808539669</v>
      </c>
      <c r="M129" s="3">
        <f t="shared" si="31"/>
        <v>0.1274778235203507</v>
      </c>
      <c r="N129" s="3"/>
      <c r="O129" s="3"/>
      <c r="P129" s="3"/>
      <c r="Q129" s="3"/>
      <c r="R129" s="3"/>
    </row>
    <row r="130" spans="4:18" x14ac:dyDescent="0.2">
      <c r="D130" s="3">
        <v>23.47</v>
      </c>
      <c r="E130" s="3">
        <v>530.22500000000002</v>
      </c>
      <c r="F130" s="3">
        <f t="shared" si="24"/>
        <v>1.3705130895985926</v>
      </c>
      <c r="G130" s="3">
        <f t="shared" si="25"/>
        <v>2.7244602007755776</v>
      </c>
      <c r="H130" s="3">
        <f t="shared" si="26"/>
        <v>0.23469999999999999</v>
      </c>
      <c r="I130" s="3">
        <f t="shared" si="27"/>
        <v>0.76529999999999998</v>
      </c>
      <c r="J130" s="3">
        <f t="shared" si="28"/>
        <v>0.30667712008362735</v>
      </c>
      <c r="K130" s="3">
        <f t="shared" si="29"/>
        <v>1.4924617299410832</v>
      </c>
      <c r="L130" s="3">
        <f t="shared" si="30"/>
        <v>-0.5133186237308599</v>
      </c>
      <c r="M130" s="3">
        <f t="shared" si="31"/>
        <v>0.17390320366170756</v>
      </c>
      <c r="N130" s="3"/>
      <c r="O130" s="3"/>
      <c r="P130" s="3"/>
      <c r="Q130" s="3"/>
      <c r="R130" s="3"/>
    </row>
    <row r="131" spans="4:18" x14ac:dyDescent="0.2">
      <c r="D131" s="3">
        <v>22.79</v>
      </c>
      <c r="E131" s="3">
        <v>556.86</v>
      </c>
      <c r="F131" s="3">
        <f t="shared" si="24"/>
        <v>1.3577443251803756</v>
      </c>
      <c r="G131" s="3">
        <f t="shared" si="25"/>
        <v>2.7457460230555335</v>
      </c>
      <c r="H131" s="3">
        <f t="shared" si="26"/>
        <v>0.22789999999999999</v>
      </c>
      <c r="I131" s="3">
        <f t="shared" si="27"/>
        <v>0.77210000000000001</v>
      </c>
      <c r="J131" s="3">
        <f t="shared" si="28"/>
        <v>0.29516901955705216</v>
      </c>
      <c r="K131" s="3">
        <f t="shared" si="29"/>
        <v>1.552138591180183</v>
      </c>
      <c r="L131" s="3">
        <f t="shared" si="30"/>
        <v>-0.52992922727407188</v>
      </c>
      <c r="M131" s="3">
        <f t="shared" si="31"/>
        <v>0.19093049701079387</v>
      </c>
      <c r="N131" s="3"/>
      <c r="O131" s="3"/>
      <c r="P131" s="3"/>
      <c r="Q131" s="3"/>
      <c r="R131" s="3"/>
    </row>
    <row r="132" spans="4:18" x14ac:dyDescent="0.2">
      <c r="D132" s="3">
        <v>22.32</v>
      </c>
      <c r="E132" s="3">
        <v>744.64</v>
      </c>
      <c r="F132" s="3">
        <f t="shared" si="24"/>
        <v>1.3486941902655412</v>
      </c>
      <c r="G132" s="3">
        <f t="shared" si="25"/>
        <v>2.8719463616066361</v>
      </c>
      <c r="H132" s="3">
        <f t="shared" si="26"/>
        <v>0.22320000000000001</v>
      </c>
      <c r="I132" s="3">
        <f t="shared" si="27"/>
        <v>0.77679999999999993</v>
      </c>
      <c r="J132" s="3">
        <f t="shared" si="28"/>
        <v>0.28733264675592174</v>
      </c>
      <c r="K132" s="3">
        <f t="shared" si="29"/>
        <v>1.8136594109097117</v>
      </c>
      <c r="L132" s="3">
        <f t="shared" si="30"/>
        <v>-0.5416150266344073</v>
      </c>
      <c r="M132" s="3">
        <f t="shared" si="31"/>
        <v>0.25855573374376234</v>
      </c>
      <c r="N132" s="3"/>
      <c r="O132" s="3"/>
      <c r="P132" s="3"/>
      <c r="Q132" s="3"/>
      <c r="R132" s="3"/>
    </row>
    <row r="133" spans="4:18" x14ac:dyDescent="0.2">
      <c r="D133" s="3">
        <v>23.42</v>
      </c>
      <c r="E133" s="3">
        <v>774.11400000000003</v>
      </c>
      <c r="F133" s="3">
        <f t="shared" si="24"/>
        <v>1.3695868907363444</v>
      </c>
      <c r="G133" s="3">
        <f t="shared" si="25"/>
        <v>2.888804921826615</v>
      </c>
      <c r="H133" s="3">
        <f t="shared" si="26"/>
        <v>0.23420000000000002</v>
      </c>
      <c r="I133" s="3">
        <f t="shared" si="27"/>
        <v>0.76580000000000004</v>
      </c>
      <c r="J133" s="3">
        <f t="shared" si="28"/>
        <v>0.3058239749281797</v>
      </c>
      <c r="K133" s="3">
        <f t="shared" si="29"/>
        <v>1.8052554451387883</v>
      </c>
      <c r="L133" s="3">
        <f t="shared" si="30"/>
        <v>-0.51452847127532442</v>
      </c>
      <c r="M133" s="3">
        <f t="shared" si="31"/>
        <v>0.25653866361835032</v>
      </c>
      <c r="N133" s="3"/>
      <c r="O133" s="3"/>
      <c r="P133" s="3"/>
      <c r="Q133" s="3"/>
      <c r="R133" s="3"/>
    </row>
    <row r="134" spans="4:18" x14ac:dyDescent="0.2">
      <c r="D134" s="3">
        <v>26.23</v>
      </c>
      <c r="E134" s="3">
        <v>792.39200000000005</v>
      </c>
      <c r="F134" s="3">
        <f t="shared" ref="F134:F140" si="32">LOG(D134)</f>
        <v>1.4187982905903536</v>
      </c>
      <c r="G134" s="3">
        <f t="shared" ref="G134:G140" si="33">LOG(E134)</f>
        <v>2.8989400822458711</v>
      </c>
      <c r="H134" s="3">
        <f t="shared" ref="H134:H140" si="34">D134/100</f>
        <v>0.26229999999999998</v>
      </c>
      <c r="I134" s="3">
        <f t="shared" ref="I134:I165" si="35">1-H134</f>
        <v>0.73770000000000002</v>
      </c>
      <c r="J134" s="3">
        <f t="shared" ref="J134:J165" si="36">H134/I134</f>
        <v>0.35556459265283985</v>
      </c>
      <c r="K134" s="3">
        <f t="shared" ref="K134:K140" si="37">0.314*((E134/D134)^0.5)</f>
        <v>1.7258400533934379</v>
      </c>
      <c r="L134" s="3">
        <f t="shared" ref="L134:L140" si="38">LOG(J134)</f>
        <v>-0.44908149286802612</v>
      </c>
      <c r="M134" s="3">
        <f t="shared" ref="M134:M140" si="39">LOG(K134)</f>
        <v>0.23700054390097378</v>
      </c>
      <c r="N134" s="3"/>
      <c r="O134" s="3"/>
      <c r="P134" s="3"/>
      <c r="Q134" s="3"/>
      <c r="R134" s="3"/>
    </row>
    <row r="135" spans="4:18" x14ac:dyDescent="0.2">
      <c r="D135" s="3">
        <v>32.130000000000003</v>
      </c>
      <c r="E135" s="3">
        <v>907</v>
      </c>
      <c r="F135" s="3">
        <f t="shared" si="32"/>
        <v>1.5069107255515182</v>
      </c>
      <c r="G135" s="3">
        <f t="shared" si="33"/>
        <v>2.9576072870600951</v>
      </c>
      <c r="H135" s="3">
        <f t="shared" si="34"/>
        <v>0.32130000000000003</v>
      </c>
      <c r="I135" s="3">
        <f t="shared" si="35"/>
        <v>0.67869999999999997</v>
      </c>
      <c r="J135" s="3">
        <f t="shared" si="36"/>
        <v>0.47340503904523362</v>
      </c>
      <c r="K135" s="3">
        <f t="shared" si="37"/>
        <v>1.6683145168428588</v>
      </c>
      <c r="L135" s="3">
        <f t="shared" si="38"/>
        <v>-0.32476712363994859</v>
      </c>
      <c r="M135" s="3">
        <f t="shared" si="39"/>
        <v>0.22227792882750355</v>
      </c>
      <c r="N135" s="3"/>
      <c r="O135" s="3"/>
      <c r="P135" s="3"/>
      <c r="Q135" s="3"/>
      <c r="R135" s="3"/>
    </row>
    <row r="136" spans="4:18" x14ac:dyDescent="0.2">
      <c r="D136" s="3">
        <v>22.04</v>
      </c>
      <c r="E136" s="3">
        <v>931.298</v>
      </c>
      <c r="F136" s="3">
        <f t="shared" si="32"/>
        <v>1.3432115901797474</v>
      </c>
      <c r="G136" s="3">
        <f t="shared" si="33"/>
        <v>2.9690886702910149</v>
      </c>
      <c r="H136" s="3">
        <f t="shared" si="34"/>
        <v>0.22039999999999998</v>
      </c>
      <c r="I136" s="3">
        <f t="shared" si="35"/>
        <v>0.77960000000000007</v>
      </c>
      <c r="J136" s="3">
        <f t="shared" si="36"/>
        <v>0.28270908158029756</v>
      </c>
      <c r="K136" s="3">
        <f t="shared" si="37"/>
        <v>2.0411183547981757</v>
      </c>
      <c r="L136" s="3">
        <f t="shared" si="38"/>
        <v>-0.54866024026583637</v>
      </c>
      <c r="M136" s="3">
        <f t="shared" si="39"/>
        <v>0.30986818812884859</v>
      </c>
      <c r="N136" s="3"/>
      <c r="O136" s="3"/>
      <c r="P136" s="3"/>
      <c r="Q136" s="3"/>
      <c r="R136" s="3"/>
    </row>
    <row r="137" spans="4:18" x14ac:dyDescent="0.2">
      <c r="D137" s="3">
        <v>25.26</v>
      </c>
      <c r="E137" s="3">
        <v>1296.75</v>
      </c>
      <c r="F137" s="3">
        <f t="shared" si="32"/>
        <v>1.4024333462193119</v>
      </c>
      <c r="G137" s="3">
        <f t="shared" si="33"/>
        <v>3.1128562566656228</v>
      </c>
      <c r="H137" s="3">
        <f t="shared" si="34"/>
        <v>0.25259999999999999</v>
      </c>
      <c r="I137" s="3">
        <f t="shared" si="35"/>
        <v>0.74740000000000006</v>
      </c>
      <c r="J137" s="3">
        <f t="shared" si="36"/>
        <v>0.33797163500133792</v>
      </c>
      <c r="K137" s="3">
        <f t="shared" si="37"/>
        <v>2.249785447674971</v>
      </c>
      <c r="L137" s="3">
        <f t="shared" si="38"/>
        <v>-0.47111974729430689</v>
      </c>
      <c r="M137" s="3">
        <f t="shared" si="39"/>
        <v>0.35214110329637022</v>
      </c>
      <c r="N137" s="3"/>
      <c r="O137" s="3"/>
      <c r="P137" s="3"/>
      <c r="Q137" s="3"/>
      <c r="R137" s="3"/>
    </row>
    <row r="138" spans="4:18" x14ac:dyDescent="0.2">
      <c r="D138" s="3">
        <v>22.54</v>
      </c>
      <c r="E138" s="3">
        <v>1502.29</v>
      </c>
      <c r="F138" s="3">
        <f t="shared" si="32"/>
        <v>1.3529539117100877</v>
      </c>
      <c r="G138" s="3">
        <f t="shared" si="33"/>
        <v>3.1767537763717488</v>
      </c>
      <c r="H138" s="3">
        <f t="shared" si="34"/>
        <v>0.22539999999999999</v>
      </c>
      <c r="I138" s="3">
        <f t="shared" si="35"/>
        <v>0.77459999999999996</v>
      </c>
      <c r="J138" s="3">
        <f t="shared" si="36"/>
        <v>0.29098889749548157</v>
      </c>
      <c r="K138" s="3">
        <f t="shared" si="37"/>
        <v>2.5634779159829</v>
      </c>
      <c r="L138" s="3">
        <f t="shared" si="38"/>
        <v>-0.53612358093997614</v>
      </c>
      <c r="M138" s="3">
        <f t="shared" si="39"/>
        <v>0.40882958040404549</v>
      </c>
      <c r="N138" s="3"/>
      <c r="O138" s="3"/>
      <c r="P138" s="3"/>
      <c r="Q138" s="3"/>
      <c r="R138" s="3"/>
    </row>
    <row r="139" spans="4:18" x14ac:dyDescent="0.2">
      <c r="D139" s="3">
        <v>25.81</v>
      </c>
      <c r="E139" s="3">
        <v>1574.18</v>
      </c>
      <c r="F139" s="3">
        <f t="shared" si="32"/>
        <v>1.4117880045438689</v>
      </c>
      <c r="G139" s="3">
        <f t="shared" si="33"/>
        <v>3.1970543903719761</v>
      </c>
      <c r="H139" s="3">
        <f t="shared" si="34"/>
        <v>0.2581</v>
      </c>
      <c r="I139" s="3">
        <f t="shared" si="35"/>
        <v>0.7419</v>
      </c>
      <c r="J139" s="3">
        <f t="shared" si="36"/>
        <v>0.34789055128723545</v>
      </c>
      <c r="K139" s="3">
        <f t="shared" si="37"/>
        <v>2.4522392591180222</v>
      </c>
      <c r="L139" s="3">
        <f t="shared" si="38"/>
        <v>-0.45855736653709089</v>
      </c>
      <c r="M139" s="3">
        <f t="shared" si="39"/>
        <v>0.38956284098726857</v>
      </c>
      <c r="N139" s="3"/>
      <c r="O139" s="3"/>
      <c r="P139" s="3"/>
      <c r="Q139" s="3"/>
      <c r="R139" s="3"/>
    </row>
    <row r="140" spans="4:18" x14ac:dyDescent="0.2">
      <c r="D140" s="3">
        <v>25.61</v>
      </c>
      <c r="E140" s="3">
        <v>1959.79</v>
      </c>
      <c r="F140" s="3">
        <f t="shared" si="32"/>
        <v>1.4084095784684296</v>
      </c>
      <c r="G140" s="3">
        <f t="shared" si="33"/>
        <v>3.2922095373119036</v>
      </c>
      <c r="H140" s="3">
        <f t="shared" si="34"/>
        <v>0.25609999999999999</v>
      </c>
      <c r="I140" s="3">
        <f t="shared" si="35"/>
        <v>0.74390000000000001</v>
      </c>
      <c r="J140" s="3">
        <f t="shared" si="36"/>
        <v>0.34426670251377872</v>
      </c>
      <c r="K140" s="3">
        <f t="shared" si="37"/>
        <v>2.746816373365478</v>
      </c>
      <c r="L140" s="3">
        <f t="shared" si="38"/>
        <v>-0.46310498023995228</v>
      </c>
      <c r="M140" s="3">
        <f t="shared" si="39"/>
        <v>0.43882962749495202</v>
      </c>
      <c r="N140" s="3"/>
      <c r="O140" s="3"/>
      <c r="P140" s="3"/>
      <c r="Q140" s="3"/>
      <c r="R14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</dc:creator>
  <cp:lastModifiedBy>F7A</cp:lastModifiedBy>
  <dcterms:created xsi:type="dcterms:W3CDTF">2017-09-17T13:39:57Z</dcterms:created>
  <dcterms:modified xsi:type="dcterms:W3CDTF">2017-10-16T18:37:34Z</dcterms:modified>
</cp:coreProperties>
</file>