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at sheet" sheetId="1" r:id="rId4"/>
    <sheet state="visible" name="Czech Republic 90" sheetId="2" r:id="rId5"/>
    <sheet state="visible" name="Canada 175" sheetId="3" r:id="rId6"/>
    <sheet state="visible" name="Brazil 30" sheetId="4" r:id="rId7"/>
    <sheet state="visible" name="Turkey 55" sheetId="5" r:id="rId8"/>
  </sheets>
  <definedNames/>
  <calcPr/>
  <extLst>
    <ext uri="GoogleSheetsCustomDataVersion2">
      <go:sheetsCustomData xmlns:go="http://customooxmlschemas.google.com/" r:id="rId9" roundtripDataChecksum="yMRAMTPf5zcJzyN6PO++DCWz25H3T3tQy4/u/XM+s5Q="/>
    </ext>
  </extLst>
</workbook>
</file>

<file path=xl/sharedStrings.xml><?xml version="1.0" encoding="utf-8"?>
<sst xmlns="http://schemas.openxmlformats.org/spreadsheetml/2006/main" count="58" uniqueCount="28">
  <si>
    <t>CPL</t>
  </si>
  <si>
    <t>CPR</t>
  </si>
  <si>
    <t>PPD</t>
  </si>
  <si>
    <t>REV</t>
  </si>
  <si>
    <t>CPD</t>
  </si>
  <si>
    <t>ROI</t>
  </si>
  <si>
    <t>Price per lead</t>
  </si>
  <si>
    <t>Price for registration</t>
  </si>
  <si>
    <t>Price per completed conversion</t>
  </si>
  <si>
    <t>Revenue (by account)</t>
  </si>
  <si>
    <t>Price per one completed conversion - in the ad account</t>
  </si>
  <si>
    <t>% profitability</t>
  </si>
  <si>
    <t>The table shows a conversion rate of 30%</t>
  </si>
  <si>
    <t xml:space="preserve"> &lt; table explanations.</t>
  </si>
  <si>
    <t>Notes on Colors:</t>
  </si>
  <si>
    <t>Cell Colors</t>
  </si>
  <si>
    <t>Color of maximum conversion ~100%</t>
  </si>
  <si>
    <t>Color of normal profitability</t>
  </si>
  <si>
    <t>The color of minimum profitability, where the work goes practically at 0 the lower bar of 15-13%</t>
  </si>
  <si>
    <t>How do you fill out the table?</t>
  </si>
  <si>
    <t>1. Fill in known conversion and PPD data from the manager</t>
  </si>
  <si>
    <t>2. Change PPD in the table to a known PPD. And write out the percentage as a fractional number [ if 25% from click (lead, unique) to reg, it will be: 2,5 ] Changeable data in B 2-26, F 2-26. In column b - divide the number by % from click to reg, in column F divide the number by % from reg to purchase.</t>
  </si>
  <si>
    <t xml:space="preserve">3. Colorize cells by note </t>
  </si>
  <si>
    <t>4. Reconcile the real data of the advertising account with the expected data. Disable illiquid and work with joy in +. You can specify the real data on a sample of 10 purchases and predict the profit at a distance. It is important that this forecast should be made once a day, in the middle of the day. Plus - you can find out the real number of purchases that can be achieved per day. To do this, divide the budget for the day and the predicted price per dep</t>
  </si>
  <si>
    <t>PROTIP - do a breakdown following the example of the tabulations. At some points the step will be 1 cent, at others 2,4,5</t>
  </si>
  <si>
    <t>CPL 10 / CPR 3</t>
  </si>
  <si>
    <t>CPR 1</t>
  </si>
  <si>
    <t>CPR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</si>
</sst>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4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4" fontId="4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6" fontId="4" numFmtId="0" xfId="0" applyAlignment="1" applyFill="1" applyFont="1">
      <alignment readingOrder="0" shrinkToFit="0" vertical="center" wrapText="1"/>
    </xf>
    <xf borderId="0" fillId="7" fontId="4" numFmtId="0" xfId="0" applyAlignment="1" applyFill="1" applyFont="1">
      <alignment readingOrder="0" shrinkToFit="0" vertical="center" wrapText="1"/>
    </xf>
    <xf borderId="0" fillId="8" fontId="2" numFmtId="0" xfId="0" applyFill="1" applyFont="1"/>
    <xf borderId="0" fillId="0" fontId="2" numFmtId="0" xfId="0" applyAlignment="1" applyFont="1">
      <alignment readingOrder="0" shrinkToFit="0" vertical="top" wrapText="1"/>
    </xf>
    <xf borderId="0" fillId="5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6" numFmtId="2" xfId="0" applyAlignment="1" applyFont="1" applyNumberFormat="1">
      <alignment horizontal="center"/>
    </xf>
    <xf borderId="0" fillId="2" fontId="6" numFmtId="10" xfId="0" applyAlignment="1" applyFont="1" applyNumberFormat="1">
      <alignment horizontal="center"/>
    </xf>
    <xf borderId="0" fillId="6" fontId="6" numFmtId="0" xfId="0" applyAlignment="1" applyFont="1">
      <alignment horizontal="center"/>
    </xf>
    <xf borderId="0" fillId="6" fontId="6" numFmtId="2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0" fillId="7" fontId="6" numFmtId="0" xfId="0" applyAlignment="1" applyFont="1">
      <alignment horizontal="center"/>
    </xf>
    <xf borderId="0" fillId="7" fontId="6" numFmtId="2" xfId="0" applyAlignment="1" applyFont="1" applyNumberFormat="1">
      <alignment horizontal="center"/>
    </xf>
    <xf borderId="0" fillId="7" fontId="6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2" numFmtId="2" xfId="0" applyFont="1" applyNumberFormat="1"/>
    <xf borderId="0" fillId="9" fontId="2" numFmtId="0" xfId="0" applyFill="1" applyFont="1"/>
    <xf borderId="0" fillId="9" fontId="6" numFmtId="0" xfId="0" applyAlignment="1" applyFont="1">
      <alignment horizontal="center"/>
    </xf>
    <xf borderId="0" fillId="9" fontId="6" numFmtId="2" xfId="0" applyAlignment="1" applyFont="1" applyNumberFormat="1">
      <alignment horizontal="center"/>
    </xf>
    <xf borderId="0" fillId="9" fontId="6" numFmtId="10" xfId="0" applyAlignment="1" applyFont="1" applyNumberFormat="1">
      <alignment horizontal="center"/>
    </xf>
    <xf borderId="0" fillId="10" fontId="6" numFmtId="0" xfId="0" applyAlignment="1" applyFill="1" applyFont="1">
      <alignment horizontal="center"/>
    </xf>
    <xf borderId="0" fillId="10" fontId="6" numFmtId="2" xfId="0" applyAlignment="1" applyFont="1" applyNumberFormat="1">
      <alignment horizontal="center"/>
    </xf>
    <xf borderId="0" fillId="10" fontId="6" numFmtId="10" xfId="0" applyAlignment="1" applyFont="1" applyNumberFormat="1">
      <alignment horizontal="center"/>
    </xf>
    <xf borderId="0" fillId="9" fontId="7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9" fontId="2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13"/>
    <col customWidth="1" min="3" max="3" width="26.63"/>
    <col customWidth="1" min="4" max="4" width="18.25"/>
    <col customWidth="1" min="5" max="5" width="12.63"/>
    <col customWidth="1" min="6" max="6" width="14.5"/>
    <col customWidth="1" min="7" max="7" width="33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3" t="s">
        <v>8</v>
      </c>
      <c r="D2" s="2" t="s">
        <v>9</v>
      </c>
      <c r="E2" s="3" t="s">
        <v>10</v>
      </c>
      <c r="F2" s="3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  <c r="B3" s="6" t="s">
        <v>12</v>
      </c>
      <c r="C3" s="5"/>
      <c r="D3" s="6" t="s">
        <v>12</v>
      </c>
      <c r="E3" s="5"/>
      <c r="F3" s="5"/>
      <c r="G3" s="7" t="s">
        <v>13</v>
      </c>
    </row>
    <row r="4" ht="15.75" customHeight="1">
      <c r="A4" s="8" t="s">
        <v>14</v>
      </c>
    </row>
    <row r="5" ht="15.75" customHeight="1">
      <c r="A5" s="9" t="s">
        <v>15</v>
      </c>
      <c r="B5" s="10" t="s">
        <v>16</v>
      </c>
      <c r="C5" s="11" t="s">
        <v>17</v>
      </c>
      <c r="D5" s="12" t="s">
        <v>18</v>
      </c>
      <c r="E5" s="13"/>
      <c r="F5" s="13"/>
    </row>
    <row r="6" ht="15.75" customHeight="1">
      <c r="E6" s="13"/>
      <c r="F6" s="13"/>
    </row>
    <row r="7" ht="15.75" customHeight="1">
      <c r="A7" s="8" t="s">
        <v>19</v>
      </c>
      <c r="E7" s="13"/>
      <c r="F7" s="13"/>
    </row>
    <row r="8" ht="15.75" customHeight="1">
      <c r="A8" s="14" t="s">
        <v>20</v>
      </c>
      <c r="B8" s="14" t="s">
        <v>21</v>
      </c>
      <c r="C8" s="14" t="s">
        <v>22</v>
      </c>
      <c r="D8" s="14" t="s">
        <v>23</v>
      </c>
      <c r="E8" s="13"/>
      <c r="F8" s="13"/>
      <c r="G8" s="14" t="s">
        <v>24</v>
      </c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22.5"/>
    <col customWidth="1" min="3" max="3" width="23.0"/>
    <col customWidth="1" min="4" max="4" width="21.63"/>
    <col customWidth="1" min="5" max="5" width="17.13"/>
    <col customWidth="1" min="6" max="6" width="12.63"/>
    <col customWidth="1" min="7" max="7" width="15.75"/>
  </cols>
  <sheetData>
    <row r="1" ht="15.75" customHeight="1">
      <c r="A1" s="15" t="s">
        <v>0</v>
      </c>
      <c r="B1" s="15" t="s">
        <v>25</v>
      </c>
      <c r="C1" s="15" t="s">
        <v>26</v>
      </c>
      <c r="D1" s="15" t="s">
        <v>27</v>
      </c>
      <c r="E1" s="15" t="s">
        <v>2</v>
      </c>
      <c r="F1" s="15" t="s">
        <v>3</v>
      </c>
      <c r="G1" s="15" t="s">
        <v>4</v>
      </c>
      <c r="H1" s="15" t="s">
        <v>5</v>
      </c>
      <c r="I1" s="16"/>
      <c r="J1" s="16"/>
      <c r="K1" s="16"/>
      <c r="L1" s="16"/>
      <c r="M1" s="16"/>
      <c r="N1" s="16"/>
      <c r="O1" s="16"/>
      <c r="P1" s="17"/>
    </row>
    <row r="2" ht="15.75" customHeight="1">
      <c r="A2" s="18">
        <v>3.0</v>
      </c>
      <c r="B2" s="18">
        <f t="shared" ref="B2:B26" si="1">A2*10</f>
        <v>30</v>
      </c>
      <c r="C2" s="19">
        <f t="shared" ref="C2:C26" si="2">B2/3</f>
        <v>10</v>
      </c>
      <c r="D2" s="19">
        <f t="shared" ref="D2:D26" si="3">C2*10</f>
        <v>100</v>
      </c>
      <c r="E2" s="18">
        <v>90.0</v>
      </c>
      <c r="F2" s="18">
        <f t="shared" ref="F2:F26" si="4">E2*3</f>
        <v>270</v>
      </c>
      <c r="G2" s="19">
        <f t="shared" ref="G2:G26" si="5">D2/3</f>
        <v>33.33333333</v>
      </c>
      <c r="H2" s="20">
        <f t="shared" ref="H2:H26" si="6">(F2-D2)/D2</f>
        <v>1.7</v>
      </c>
    </row>
    <row r="3" ht="15.75" customHeight="1">
      <c r="A3" s="18">
        <v>3.5</v>
      </c>
      <c r="B3" s="18">
        <f t="shared" si="1"/>
        <v>35</v>
      </c>
      <c r="C3" s="19">
        <f t="shared" si="2"/>
        <v>11.66666667</v>
      </c>
      <c r="D3" s="19">
        <f t="shared" si="3"/>
        <v>116.6666667</v>
      </c>
      <c r="E3" s="18">
        <v>90.0</v>
      </c>
      <c r="F3" s="18">
        <f t="shared" si="4"/>
        <v>270</v>
      </c>
      <c r="G3" s="19">
        <f t="shared" si="5"/>
        <v>38.88888889</v>
      </c>
      <c r="H3" s="20">
        <f t="shared" si="6"/>
        <v>1.314285714</v>
      </c>
    </row>
    <row r="4" ht="15.75" customHeight="1">
      <c r="A4" s="21">
        <v>4.0</v>
      </c>
      <c r="B4" s="21">
        <f t="shared" si="1"/>
        <v>40</v>
      </c>
      <c r="C4" s="22">
        <f t="shared" si="2"/>
        <v>13.33333333</v>
      </c>
      <c r="D4" s="22">
        <f t="shared" si="3"/>
        <v>133.3333333</v>
      </c>
      <c r="E4" s="21">
        <v>90.0</v>
      </c>
      <c r="F4" s="21">
        <f t="shared" si="4"/>
        <v>270</v>
      </c>
      <c r="G4" s="22">
        <f t="shared" si="5"/>
        <v>44.44444444</v>
      </c>
      <c r="H4" s="23">
        <f t="shared" si="6"/>
        <v>1.025</v>
      </c>
    </row>
    <row r="5" ht="15.75" customHeight="1">
      <c r="A5" s="18">
        <v>4.1</v>
      </c>
      <c r="B5" s="18">
        <f t="shared" si="1"/>
        <v>41</v>
      </c>
      <c r="C5" s="19">
        <f t="shared" si="2"/>
        <v>13.66666667</v>
      </c>
      <c r="D5" s="19">
        <f t="shared" si="3"/>
        <v>136.6666667</v>
      </c>
      <c r="E5" s="18">
        <v>90.0</v>
      </c>
      <c r="F5" s="18">
        <f t="shared" si="4"/>
        <v>270</v>
      </c>
      <c r="G5" s="19">
        <f t="shared" si="5"/>
        <v>45.55555556</v>
      </c>
      <c r="H5" s="20">
        <f t="shared" si="6"/>
        <v>0.9756097561</v>
      </c>
    </row>
    <row r="6" ht="15.75" customHeight="1">
      <c r="A6" s="18">
        <v>4.2</v>
      </c>
      <c r="B6" s="18">
        <f t="shared" si="1"/>
        <v>42</v>
      </c>
      <c r="C6" s="19">
        <f t="shared" si="2"/>
        <v>14</v>
      </c>
      <c r="D6" s="19">
        <f t="shared" si="3"/>
        <v>140</v>
      </c>
      <c r="E6" s="18">
        <v>90.0</v>
      </c>
      <c r="F6" s="18">
        <f t="shared" si="4"/>
        <v>270</v>
      </c>
      <c r="G6" s="19">
        <f t="shared" si="5"/>
        <v>46.66666667</v>
      </c>
      <c r="H6" s="20">
        <f t="shared" si="6"/>
        <v>0.9285714286</v>
      </c>
    </row>
    <row r="7" ht="15.75" customHeight="1">
      <c r="A7" s="18">
        <v>4.3</v>
      </c>
      <c r="B7" s="18">
        <f t="shared" si="1"/>
        <v>43</v>
      </c>
      <c r="C7" s="19">
        <f t="shared" si="2"/>
        <v>14.33333333</v>
      </c>
      <c r="D7" s="19">
        <f t="shared" si="3"/>
        <v>143.3333333</v>
      </c>
      <c r="E7" s="18">
        <v>90.0</v>
      </c>
      <c r="F7" s="18">
        <f t="shared" si="4"/>
        <v>270</v>
      </c>
      <c r="G7" s="19">
        <f t="shared" si="5"/>
        <v>47.77777778</v>
      </c>
      <c r="H7" s="20">
        <f t="shared" si="6"/>
        <v>0.8837209302</v>
      </c>
    </row>
    <row r="8" ht="15.75" customHeight="1">
      <c r="A8" s="18">
        <v>4.4</v>
      </c>
      <c r="B8" s="18">
        <f t="shared" si="1"/>
        <v>44</v>
      </c>
      <c r="C8" s="19">
        <f t="shared" si="2"/>
        <v>14.66666667</v>
      </c>
      <c r="D8" s="19">
        <f t="shared" si="3"/>
        <v>146.6666667</v>
      </c>
      <c r="E8" s="18">
        <v>90.0</v>
      </c>
      <c r="F8" s="18">
        <f t="shared" si="4"/>
        <v>270</v>
      </c>
      <c r="G8" s="19">
        <f t="shared" si="5"/>
        <v>48.88888889</v>
      </c>
      <c r="H8" s="20">
        <f t="shared" si="6"/>
        <v>0.8409090909</v>
      </c>
    </row>
    <row r="9" ht="15.75" customHeight="1">
      <c r="A9" s="18">
        <v>4.5</v>
      </c>
      <c r="B9" s="18">
        <f t="shared" si="1"/>
        <v>45</v>
      </c>
      <c r="C9" s="19">
        <f t="shared" si="2"/>
        <v>15</v>
      </c>
      <c r="D9" s="19">
        <f t="shared" si="3"/>
        <v>150</v>
      </c>
      <c r="E9" s="18">
        <v>90.0</v>
      </c>
      <c r="F9" s="18">
        <f t="shared" si="4"/>
        <v>270</v>
      </c>
      <c r="G9" s="19">
        <f t="shared" si="5"/>
        <v>50</v>
      </c>
      <c r="H9" s="20">
        <f t="shared" si="6"/>
        <v>0.8</v>
      </c>
    </row>
    <row r="10" ht="15.75" customHeight="1">
      <c r="A10" s="18">
        <v>4.6</v>
      </c>
      <c r="B10" s="18">
        <f t="shared" si="1"/>
        <v>46</v>
      </c>
      <c r="C10" s="19">
        <f t="shared" si="2"/>
        <v>15.33333333</v>
      </c>
      <c r="D10" s="19">
        <f t="shared" si="3"/>
        <v>153.3333333</v>
      </c>
      <c r="E10" s="18">
        <v>90.0</v>
      </c>
      <c r="F10" s="18">
        <f t="shared" si="4"/>
        <v>270</v>
      </c>
      <c r="G10" s="19">
        <f t="shared" si="5"/>
        <v>51.11111111</v>
      </c>
      <c r="H10" s="20">
        <f t="shared" si="6"/>
        <v>0.7608695652</v>
      </c>
    </row>
    <row r="11" ht="15.75" customHeight="1">
      <c r="A11" s="18">
        <v>4.7</v>
      </c>
      <c r="B11" s="18">
        <f t="shared" si="1"/>
        <v>47</v>
      </c>
      <c r="C11" s="19">
        <f t="shared" si="2"/>
        <v>15.66666667</v>
      </c>
      <c r="D11" s="19">
        <f t="shared" si="3"/>
        <v>156.6666667</v>
      </c>
      <c r="E11" s="18">
        <v>90.0</v>
      </c>
      <c r="F11" s="18">
        <f t="shared" si="4"/>
        <v>270</v>
      </c>
      <c r="G11" s="19">
        <f t="shared" si="5"/>
        <v>52.22222222</v>
      </c>
      <c r="H11" s="20">
        <f t="shared" si="6"/>
        <v>0.7234042553</v>
      </c>
    </row>
    <row r="12" ht="15.75" customHeight="1">
      <c r="A12" s="24">
        <v>4.8</v>
      </c>
      <c r="B12" s="24">
        <f t="shared" si="1"/>
        <v>48</v>
      </c>
      <c r="C12" s="25">
        <f t="shared" si="2"/>
        <v>16</v>
      </c>
      <c r="D12" s="25">
        <f t="shared" si="3"/>
        <v>160</v>
      </c>
      <c r="E12" s="24">
        <v>90.0</v>
      </c>
      <c r="F12" s="24">
        <f t="shared" si="4"/>
        <v>270</v>
      </c>
      <c r="G12" s="25">
        <f t="shared" si="5"/>
        <v>53.33333333</v>
      </c>
      <c r="H12" s="26">
        <f t="shared" si="6"/>
        <v>0.6875</v>
      </c>
    </row>
    <row r="13" ht="15.75" customHeight="1">
      <c r="A13" s="24">
        <v>4.9</v>
      </c>
      <c r="B13" s="24">
        <f t="shared" si="1"/>
        <v>49</v>
      </c>
      <c r="C13" s="25">
        <f t="shared" si="2"/>
        <v>16.33333333</v>
      </c>
      <c r="D13" s="25">
        <f t="shared" si="3"/>
        <v>163.3333333</v>
      </c>
      <c r="E13" s="24">
        <v>90.0</v>
      </c>
      <c r="F13" s="24">
        <f t="shared" si="4"/>
        <v>270</v>
      </c>
      <c r="G13" s="25">
        <f t="shared" si="5"/>
        <v>54.44444444</v>
      </c>
      <c r="H13" s="26">
        <f t="shared" si="6"/>
        <v>0.6530612245</v>
      </c>
    </row>
    <row r="14" ht="15.75" customHeight="1">
      <c r="A14" s="24">
        <v>5.0</v>
      </c>
      <c r="B14" s="24">
        <f t="shared" si="1"/>
        <v>50</v>
      </c>
      <c r="C14" s="25">
        <f t="shared" si="2"/>
        <v>16.66666667</v>
      </c>
      <c r="D14" s="25">
        <f t="shared" si="3"/>
        <v>166.6666667</v>
      </c>
      <c r="E14" s="24">
        <v>90.0</v>
      </c>
      <c r="F14" s="24">
        <f t="shared" si="4"/>
        <v>270</v>
      </c>
      <c r="G14" s="25">
        <f t="shared" si="5"/>
        <v>55.55555556</v>
      </c>
      <c r="H14" s="26">
        <f t="shared" si="6"/>
        <v>0.62</v>
      </c>
    </row>
    <row r="15" ht="15.75" customHeight="1">
      <c r="A15" s="24">
        <v>5.2</v>
      </c>
      <c r="B15" s="24">
        <f t="shared" si="1"/>
        <v>52</v>
      </c>
      <c r="C15" s="25">
        <f t="shared" si="2"/>
        <v>17.33333333</v>
      </c>
      <c r="D15" s="25">
        <f t="shared" si="3"/>
        <v>173.3333333</v>
      </c>
      <c r="E15" s="24">
        <v>90.0</v>
      </c>
      <c r="F15" s="24">
        <f t="shared" si="4"/>
        <v>270</v>
      </c>
      <c r="G15" s="25">
        <f t="shared" si="5"/>
        <v>57.77777778</v>
      </c>
      <c r="H15" s="26">
        <f t="shared" si="6"/>
        <v>0.5576923077</v>
      </c>
    </row>
    <row r="16" ht="15.75" customHeight="1">
      <c r="A16" s="24">
        <v>5.4</v>
      </c>
      <c r="B16" s="24">
        <f t="shared" si="1"/>
        <v>54</v>
      </c>
      <c r="C16" s="25">
        <f t="shared" si="2"/>
        <v>18</v>
      </c>
      <c r="D16" s="25">
        <f t="shared" si="3"/>
        <v>180</v>
      </c>
      <c r="E16" s="24">
        <v>90.0</v>
      </c>
      <c r="F16" s="24">
        <f t="shared" si="4"/>
        <v>270</v>
      </c>
      <c r="G16" s="25">
        <f t="shared" si="5"/>
        <v>60</v>
      </c>
      <c r="H16" s="26">
        <f t="shared" si="6"/>
        <v>0.5</v>
      </c>
    </row>
    <row r="17" ht="15.75" customHeight="1">
      <c r="A17" s="24">
        <v>5.6</v>
      </c>
      <c r="B17" s="24">
        <f t="shared" si="1"/>
        <v>56</v>
      </c>
      <c r="C17" s="25">
        <f t="shared" si="2"/>
        <v>18.66666667</v>
      </c>
      <c r="D17" s="25">
        <f t="shared" si="3"/>
        <v>186.6666667</v>
      </c>
      <c r="E17" s="24">
        <v>90.0</v>
      </c>
      <c r="F17" s="24">
        <f t="shared" si="4"/>
        <v>270</v>
      </c>
      <c r="G17" s="25">
        <f t="shared" si="5"/>
        <v>62.22222222</v>
      </c>
      <c r="H17" s="26">
        <f t="shared" si="6"/>
        <v>0.4464285714</v>
      </c>
    </row>
    <row r="18" ht="15.75" customHeight="1">
      <c r="A18" s="24">
        <v>5.8</v>
      </c>
      <c r="B18" s="24">
        <f t="shared" si="1"/>
        <v>58</v>
      </c>
      <c r="C18" s="25">
        <f t="shared" si="2"/>
        <v>19.33333333</v>
      </c>
      <c r="D18" s="25">
        <f t="shared" si="3"/>
        <v>193.3333333</v>
      </c>
      <c r="E18" s="24">
        <v>90.0</v>
      </c>
      <c r="F18" s="24">
        <f t="shared" si="4"/>
        <v>270</v>
      </c>
      <c r="G18" s="25">
        <f t="shared" si="5"/>
        <v>64.44444444</v>
      </c>
      <c r="H18" s="26">
        <f t="shared" si="6"/>
        <v>0.3965517241</v>
      </c>
    </row>
    <row r="19" ht="15.75" customHeight="1">
      <c r="A19" s="24">
        <v>6.0</v>
      </c>
      <c r="B19" s="24">
        <f t="shared" si="1"/>
        <v>60</v>
      </c>
      <c r="C19" s="25">
        <f t="shared" si="2"/>
        <v>20</v>
      </c>
      <c r="D19" s="25">
        <f t="shared" si="3"/>
        <v>200</v>
      </c>
      <c r="E19" s="24">
        <v>90.0</v>
      </c>
      <c r="F19" s="24">
        <f t="shared" si="4"/>
        <v>270</v>
      </c>
      <c r="G19" s="25">
        <f t="shared" si="5"/>
        <v>66.66666667</v>
      </c>
      <c r="H19" s="26">
        <f t="shared" si="6"/>
        <v>0.35</v>
      </c>
    </row>
    <row r="20" ht="15.75" customHeight="1">
      <c r="A20" s="24">
        <v>6.1</v>
      </c>
      <c r="B20" s="24">
        <f t="shared" si="1"/>
        <v>61</v>
      </c>
      <c r="C20" s="25">
        <f t="shared" si="2"/>
        <v>20.33333333</v>
      </c>
      <c r="D20" s="25">
        <f t="shared" si="3"/>
        <v>203.3333333</v>
      </c>
      <c r="E20" s="24">
        <v>90.0</v>
      </c>
      <c r="F20" s="24">
        <f t="shared" si="4"/>
        <v>270</v>
      </c>
      <c r="G20" s="25">
        <f t="shared" si="5"/>
        <v>67.77777778</v>
      </c>
      <c r="H20" s="26">
        <f t="shared" si="6"/>
        <v>0.3278688525</v>
      </c>
    </row>
    <row r="21" ht="15.75" customHeight="1">
      <c r="A21" s="24">
        <v>6.2</v>
      </c>
      <c r="B21" s="24">
        <f t="shared" si="1"/>
        <v>62</v>
      </c>
      <c r="C21" s="25">
        <f t="shared" si="2"/>
        <v>20.66666667</v>
      </c>
      <c r="D21" s="25">
        <f t="shared" si="3"/>
        <v>206.6666667</v>
      </c>
      <c r="E21" s="24">
        <v>90.0</v>
      </c>
      <c r="F21" s="24">
        <f t="shared" si="4"/>
        <v>270</v>
      </c>
      <c r="G21" s="25">
        <f t="shared" si="5"/>
        <v>68.88888889</v>
      </c>
      <c r="H21" s="26">
        <f t="shared" si="6"/>
        <v>0.3064516129</v>
      </c>
    </row>
    <row r="22" ht="15.75" customHeight="1">
      <c r="A22" s="18">
        <v>6.3</v>
      </c>
      <c r="B22" s="18">
        <f t="shared" si="1"/>
        <v>63</v>
      </c>
      <c r="C22" s="19">
        <f t="shared" si="2"/>
        <v>21</v>
      </c>
      <c r="D22" s="19">
        <f t="shared" si="3"/>
        <v>210</v>
      </c>
      <c r="E22" s="18">
        <v>90.0</v>
      </c>
      <c r="F22" s="18">
        <f t="shared" si="4"/>
        <v>270</v>
      </c>
      <c r="G22" s="19">
        <f t="shared" si="5"/>
        <v>70</v>
      </c>
      <c r="H22" s="20">
        <f t="shared" si="6"/>
        <v>0.2857142857</v>
      </c>
    </row>
    <row r="23" ht="15.75" customHeight="1">
      <c r="A23" s="18">
        <v>6.4</v>
      </c>
      <c r="B23" s="18">
        <f t="shared" si="1"/>
        <v>64</v>
      </c>
      <c r="C23" s="19">
        <f t="shared" si="2"/>
        <v>21.33333333</v>
      </c>
      <c r="D23" s="19">
        <f t="shared" si="3"/>
        <v>213.3333333</v>
      </c>
      <c r="E23" s="18">
        <v>90.0</v>
      </c>
      <c r="F23" s="18">
        <f t="shared" si="4"/>
        <v>270</v>
      </c>
      <c r="G23" s="19">
        <f t="shared" si="5"/>
        <v>71.11111111</v>
      </c>
      <c r="H23" s="20">
        <f t="shared" si="6"/>
        <v>0.265625</v>
      </c>
    </row>
    <row r="24" ht="15.75" customHeight="1">
      <c r="A24" s="27">
        <v>7.0</v>
      </c>
      <c r="B24" s="27">
        <f t="shared" si="1"/>
        <v>70</v>
      </c>
      <c r="C24" s="28">
        <f t="shared" si="2"/>
        <v>23.33333333</v>
      </c>
      <c r="D24" s="28">
        <f t="shared" si="3"/>
        <v>233.3333333</v>
      </c>
      <c r="E24" s="27">
        <v>90.0</v>
      </c>
      <c r="F24" s="27">
        <f t="shared" si="4"/>
        <v>270</v>
      </c>
      <c r="G24" s="28">
        <f t="shared" si="5"/>
        <v>77.77777778</v>
      </c>
      <c r="H24" s="29">
        <f t="shared" si="6"/>
        <v>0.1571428571</v>
      </c>
    </row>
    <row r="25" ht="15.75" customHeight="1">
      <c r="A25" s="18">
        <v>8.0</v>
      </c>
      <c r="B25" s="18">
        <f t="shared" si="1"/>
        <v>80</v>
      </c>
      <c r="C25" s="19">
        <f t="shared" si="2"/>
        <v>26.66666667</v>
      </c>
      <c r="D25" s="19">
        <f t="shared" si="3"/>
        <v>266.6666667</v>
      </c>
      <c r="E25" s="18">
        <v>90.0</v>
      </c>
      <c r="F25" s="18">
        <f t="shared" si="4"/>
        <v>270</v>
      </c>
      <c r="G25" s="19">
        <f t="shared" si="5"/>
        <v>88.88888889</v>
      </c>
      <c r="H25" s="20">
        <f t="shared" si="6"/>
        <v>0.0125</v>
      </c>
    </row>
    <row r="26" ht="15.75" customHeight="1">
      <c r="A26" s="18">
        <v>9.0</v>
      </c>
      <c r="B26" s="18">
        <f t="shared" si="1"/>
        <v>90</v>
      </c>
      <c r="C26" s="19">
        <f t="shared" si="2"/>
        <v>30</v>
      </c>
      <c r="D26" s="19">
        <f t="shared" si="3"/>
        <v>300</v>
      </c>
      <c r="E26" s="18">
        <v>90.0</v>
      </c>
      <c r="F26" s="18">
        <f t="shared" si="4"/>
        <v>270</v>
      </c>
      <c r="G26" s="19">
        <f t="shared" si="5"/>
        <v>100</v>
      </c>
      <c r="H26" s="20">
        <f t="shared" si="6"/>
        <v>-0.1</v>
      </c>
    </row>
    <row r="27" ht="15.75" customHeight="1">
      <c r="A27" s="30"/>
      <c r="B27" s="17"/>
      <c r="E27" s="30"/>
      <c r="F27" s="17"/>
      <c r="G27" s="31"/>
    </row>
    <row r="28" ht="15.75" customHeight="1">
      <c r="A28" s="30"/>
      <c r="B28" s="17"/>
    </row>
    <row r="29" ht="15.75" customHeight="1">
      <c r="A29" s="30"/>
      <c r="B29" s="17"/>
    </row>
    <row r="30" ht="15.75" customHeight="1">
      <c r="A30" s="30"/>
      <c r="B30" s="17"/>
    </row>
    <row r="31" ht="15.75" customHeight="1">
      <c r="A31" s="30"/>
      <c r="B31" s="17"/>
    </row>
    <row r="32" ht="15.75" customHeight="1">
      <c r="A32" s="30"/>
      <c r="B32" s="17"/>
    </row>
    <row r="33" ht="15.75" customHeight="1">
      <c r="A33" s="30"/>
      <c r="B33" s="17"/>
    </row>
    <row r="34" ht="15.75" customHeight="1">
      <c r="A34" s="30"/>
      <c r="B34" s="17"/>
    </row>
    <row r="35" ht="15.75" customHeight="1">
      <c r="A35" s="30"/>
      <c r="B35" s="17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22.5"/>
    <col customWidth="1" min="3" max="3" width="23.0"/>
    <col customWidth="1" min="4" max="4" width="21.63"/>
    <col customWidth="1" min="5" max="5" width="17.13"/>
    <col customWidth="1" min="6" max="6" width="12.63"/>
    <col customWidth="1" min="7" max="7" width="15.75"/>
  </cols>
  <sheetData>
    <row r="1" ht="15.75" customHeight="1">
      <c r="A1" s="15" t="s">
        <v>0</v>
      </c>
      <c r="B1" s="15" t="s">
        <v>25</v>
      </c>
      <c r="C1" s="15" t="s">
        <v>26</v>
      </c>
      <c r="D1" s="15" t="s">
        <v>27</v>
      </c>
      <c r="E1" s="15" t="s">
        <v>2</v>
      </c>
      <c r="F1" s="15" t="s">
        <v>3</v>
      </c>
      <c r="G1" s="15" t="s">
        <v>4</v>
      </c>
      <c r="H1" s="15" t="s">
        <v>5</v>
      </c>
      <c r="I1" s="16"/>
      <c r="J1" s="16"/>
      <c r="K1" s="16"/>
      <c r="L1" s="16"/>
      <c r="M1" s="16"/>
      <c r="N1" s="16"/>
      <c r="O1" s="16"/>
      <c r="P1" s="17"/>
    </row>
    <row r="2" ht="15.75" customHeight="1">
      <c r="A2" s="18">
        <v>7.0</v>
      </c>
      <c r="B2" s="18">
        <f t="shared" ref="B2:B26" si="1">A2*10</f>
        <v>70</v>
      </c>
      <c r="C2" s="19">
        <f t="shared" ref="C2:C26" si="2">B2/3</f>
        <v>23.33333333</v>
      </c>
      <c r="D2" s="19">
        <f t="shared" ref="D2:D26" si="3">C2*10</f>
        <v>233.3333333</v>
      </c>
      <c r="E2" s="18">
        <v>175.0</v>
      </c>
      <c r="F2" s="18">
        <f t="shared" ref="F2:F26" si="4">E2*3</f>
        <v>525</v>
      </c>
      <c r="G2" s="19">
        <f t="shared" ref="G2:G26" si="5">D2/3</f>
        <v>77.77777778</v>
      </c>
      <c r="H2" s="20">
        <f t="shared" ref="H2:H26" si="6">(F2-D2)/D2</f>
        <v>1.25</v>
      </c>
    </row>
    <row r="3" ht="15.75" customHeight="1">
      <c r="A3" s="21">
        <v>8.0</v>
      </c>
      <c r="B3" s="21">
        <f t="shared" si="1"/>
        <v>80</v>
      </c>
      <c r="C3" s="22">
        <f t="shared" si="2"/>
        <v>26.66666667</v>
      </c>
      <c r="D3" s="22">
        <f t="shared" si="3"/>
        <v>266.6666667</v>
      </c>
      <c r="E3" s="21">
        <v>175.0</v>
      </c>
      <c r="F3" s="21">
        <f t="shared" si="4"/>
        <v>525</v>
      </c>
      <c r="G3" s="22">
        <f t="shared" si="5"/>
        <v>88.88888889</v>
      </c>
      <c r="H3" s="23">
        <f t="shared" si="6"/>
        <v>0.96875</v>
      </c>
      <c r="I3" s="32"/>
    </row>
    <row r="4" ht="15.75" customHeight="1">
      <c r="A4" s="33">
        <v>8.2</v>
      </c>
      <c r="B4" s="33">
        <f t="shared" si="1"/>
        <v>82</v>
      </c>
      <c r="C4" s="34">
        <f t="shared" si="2"/>
        <v>27.33333333</v>
      </c>
      <c r="D4" s="34">
        <f t="shared" si="3"/>
        <v>273.3333333</v>
      </c>
      <c r="E4" s="33">
        <v>175.0</v>
      </c>
      <c r="F4" s="33">
        <f t="shared" si="4"/>
        <v>525</v>
      </c>
      <c r="G4" s="34">
        <f t="shared" si="5"/>
        <v>91.11111111</v>
      </c>
      <c r="H4" s="35">
        <f t="shared" si="6"/>
        <v>0.9207317073</v>
      </c>
      <c r="I4" s="32"/>
    </row>
    <row r="5" ht="15.75" customHeight="1">
      <c r="A5" s="33">
        <v>8.4</v>
      </c>
      <c r="B5" s="33">
        <f t="shared" si="1"/>
        <v>84</v>
      </c>
      <c r="C5" s="34">
        <f t="shared" si="2"/>
        <v>28</v>
      </c>
      <c r="D5" s="34">
        <f t="shared" si="3"/>
        <v>280</v>
      </c>
      <c r="E5" s="33">
        <v>175.0</v>
      </c>
      <c r="F5" s="33">
        <f t="shared" si="4"/>
        <v>525</v>
      </c>
      <c r="G5" s="34">
        <f t="shared" si="5"/>
        <v>93.33333333</v>
      </c>
      <c r="H5" s="35">
        <f t="shared" si="6"/>
        <v>0.875</v>
      </c>
      <c r="I5" s="32"/>
    </row>
    <row r="6" ht="15.75" customHeight="1">
      <c r="A6" s="33">
        <v>8.6</v>
      </c>
      <c r="B6" s="33">
        <f t="shared" si="1"/>
        <v>86</v>
      </c>
      <c r="C6" s="34">
        <f t="shared" si="2"/>
        <v>28.66666667</v>
      </c>
      <c r="D6" s="34">
        <f t="shared" si="3"/>
        <v>286.6666667</v>
      </c>
      <c r="E6" s="33">
        <v>175.0</v>
      </c>
      <c r="F6" s="33">
        <f t="shared" si="4"/>
        <v>525</v>
      </c>
      <c r="G6" s="34">
        <f t="shared" si="5"/>
        <v>95.55555556</v>
      </c>
      <c r="H6" s="35">
        <f t="shared" si="6"/>
        <v>0.8313953488</v>
      </c>
      <c r="I6" s="32"/>
    </row>
    <row r="7" ht="15.75" customHeight="1">
      <c r="A7" s="33">
        <v>8.8</v>
      </c>
      <c r="B7" s="33">
        <f t="shared" si="1"/>
        <v>88</v>
      </c>
      <c r="C7" s="34">
        <f t="shared" si="2"/>
        <v>29.33333333</v>
      </c>
      <c r="D7" s="34">
        <f t="shared" si="3"/>
        <v>293.3333333</v>
      </c>
      <c r="E7" s="33">
        <v>175.0</v>
      </c>
      <c r="F7" s="33">
        <f t="shared" si="4"/>
        <v>525</v>
      </c>
      <c r="G7" s="34">
        <f t="shared" si="5"/>
        <v>97.77777778</v>
      </c>
      <c r="H7" s="35">
        <f t="shared" si="6"/>
        <v>0.7897727273</v>
      </c>
      <c r="I7" s="32"/>
    </row>
    <row r="8" ht="15.75" customHeight="1">
      <c r="A8" s="33">
        <v>9.0</v>
      </c>
      <c r="B8" s="33">
        <f t="shared" si="1"/>
        <v>90</v>
      </c>
      <c r="C8" s="34">
        <f t="shared" si="2"/>
        <v>30</v>
      </c>
      <c r="D8" s="34">
        <f t="shared" si="3"/>
        <v>300</v>
      </c>
      <c r="E8" s="33">
        <v>175.0</v>
      </c>
      <c r="F8" s="33">
        <f t="shared" si="4"/>
        <v>525</v>
      </c>
      <c r="G8" s="34">
        <f t="shared" si="5"/>
        <v>100</v>
      </c>
      <c r="H8" s="35">
        <f t="shared" si="6"/>
        <v>0.75</v>
      </c>
      <c r="I8" s="32"/>
    </row>
    <row r="9" ht="15.75" customHeight="1">
      <c r="A9" s="33">
        <v>9.2</v>
      </c>
      <c r="B9" s="33">
        <f t="shared" si="1"/>
        <v>92</v>
      </c>
      <c r="C9" s="34">
        <f t="shared" si="2"/>
        <v>30.66666667</v>
      </c>
      <c r="D9" s="34">
        <f t="shared" si="3"/>
        <v>306.6666667</v>
      </c>
      <c r="E9" s="33">
        <v>175.0</v>
      </c>
      <c r="F9" s="33">
        <f t="shared" si="4"/>
        <v>525</v>
      </c>
      <c r="G9" s="34">
        <f t="shared" si="5"/>
        <v>102.2222222</v>
      </c>
      <c r="H9" s="35">
        <f t="shared" si="6"/>
        <v>0.7119565217</v>
      </c>
      <c r="I9" s="32"/>
    </row>
    <row r="10" ht="15.75" customHeight="1">
      <c r="A10" s="24">
        <v>9.8</v>
      </c>
      <c r="B10" s="24">
        <f t="shared" si="1"/>
        <v>98</v>
      </c>
      <c r="C10" s="25">
        <f t="shared" si="2"/>
        <v>32.66666667</v>
      </c>
      <c r="D10" s="25">
        <f t="shared" si="3"/>
        <v>326.6666667</v>
      </c>
      <c r="E10" s="24">
        <v>175.0</v>
      </c>
      <c r="F10" s="24">
        <f t="shared" si="4"/>
        <v>525</v>
      </c>
      <c r="G10" s="25">
        <f t="shared" si="5"/>
        <v>108.8888889</v>
      </c>
      <c r="H10" s="26">
        <f t="shared" si="6"/>
        <v>0.6071428571</v>
      </c>
      <c r="I10" s="32"/>
    </row>
    <row r="11" ht="15.75" customHeight="1">
      <c r="A11" s="24">
        <v>10.0</v>
      </c>
      <c r="B11" s="24">
        <f t="shared" si="1"/>
        <v>100</v>
      </c>
      <c r="C11" s="25">
        <f t="shared" si="2"/>
        <v>33.33333333</v>
      </c>
      <c r="D11" s="25">
        <f t="shared" si="3"/>
        <v>333.3333333</v>
      </c>
      <c r="E11" s="24">
        <v>175.0</v>
      </c>
      <c r="F11" s="24">
        <f t="shared" si="4"/>
        <v>525</v>
      </c>
      <c r="G11" s="25">
        <f t="shared" si="5"/>
        <v>111.1111111</v>
      </c>
      <c r="H11" s="26">
        <f t="shared" si="6"/>
        <v>0.575</v>
      </c>
      <c r="I11" s="32"/>
    </row>
    <row r="12" ht="15.75" customHeight="1">
      <c r="A12" s="24">
        <v>10.5</v>
      </c>
      <c r="B12" s="24">
        <f t="shared" si="1"/>
        <v>105</v>
      </c>
      <c r="C12" s="25">
        <f t="shared" si="2"/>
        <v>35</v>
      </c>
      <c r="D12" s="25">
        <f t="shared" si="3"/>
        <v>350</v>
      </c>
      <c r="E12" s="24">
        <v>175.0</v>
      </c>
      <c r="F12" s="24">
        <f t="shared" si="4"/>
        <v>525</v>
      </c>
      <c r="G12" s="25">
        <f t="shared" si="5"/>
        <v>116.6666667</v>
      </c>
      <c r="H12" s="26">
        <f t="shared" si="6"/>
        <v>0.5</v>
      </c>
      <c r="I12" s="32"/>
    </row>
    <row r="13" ht="15.75" customHeight="1">
      <c r="A13" s="24">
        <v>11.0</v>
      </c>
      <c r="B13" s="24">
        <f t="shared" si="1"/>
        <v>110</v>
      </c>
      <c r="C13" s="25">
        <f t="shared" si="2"/>
        <v>36.66666667</v>
      </c>
      <c r="D13" s="25">
        <f t="shared" si="3"/>
        <v>366.6666667</v>
      </c>
      <c r="E13" s="24">
        <v>175.0</v>
      </c>
      <c r="F13" s="24">
        <f t="shared" si="4"/>
        <v>525</v>
      </c>
      <c r="G13" s="25">
        <f t="shared" si="5"/>
        <v>122.2222222</v>
      </c>
      <c r="H13" s="26">
        <f t="shared" si="6"/>
        <v>0.4318181818</v>
      </c>
      <c r="I13" s="32"/>
    </row>
    <row r="14" ht="15.75" customHeight="1">
      <c r="A14" s="24">
        <v>11.5</v>
      </c>
      <c r="B14" s="24">
        <f t="shared" si="1"/>
        <v>115</v>
      </c>
      <c r="C14" s="25">
        <f t="shared" si="2"/>
        <v>38.33333333</v>
      </c>
      <c r="D14" s="25">
        <f t="shared" si="3"/>
        <v>383.3333333</v>
      </c>
      <c r="E14" s="24">
        <v>175.0</v>
      </c>
      <c r="F14" s="24">
        <f t="shared" si="4"/>
        <v>525</v>
      </c>
      <c r="G14" s="25">
        <f t="shared" si="5"/>
        <v>127.7777778</v>
      </c>
      <c r="H14" s="26">
        <f t="shared" si="6"/>
        <v>0.3695652174</v>
      </c>
      <c r="I14" s="32"/>
    </row>
    <row r="15" ht="15.75" customHeight="1">
      <c r="A15" s="24">
        <v>12.0</v>
      </c>
      <c r="B15" s="24">
        <f t="shared" si="1"/>
        <v>120</v>
      </c>
      <c r="C15" s="25">
        <f t="shared" si="2"/>
        <v>40</v>
      </c>
      <c r="D15" s="25">
        <f t="shared" si="3"/>
        <v>400</v>
      </c>
      <c r="E15" s="24">
        <v>175.0</v>
      </c>
      <c r="F15" s="24">
        <f t="shared" si="4"/>
        <v>525</v>
      </c>
      <c r="G15" s="25">
        <f t="shared" si="5"/>
        <v>133.3333333</v>
      </c>
      <c r="H15" s="26">
        <f t="shared" si="6"/>
        <v>0.3125</v>
      </c>
      <c r="I15" s="32"/>
    </row>
    <row r="16" ht="15.75" customHeight="1">
      <c r="A16" s="33">
        <v>12.5</v>
      </c>
      <c r="B16" s="33">
        <f t="shared" si="1"/>
        <v>125</v>
      </c>
      <c r="C16" s="34">
        <f t="shared" si="2"/>
        <v>41.66666667</v>
      </c>
      <c r="D16" s="34">
        <f t="shared" si="3"/>
        <v>416.6666667</v>
      </c>
      <c r="E16" s="33">
        <v>175.0</v>
      </c>
      <c r="F16" s="33">
        <f t="shared" si="4"/>
        <v>525</v>
      </c>
      <c r="G16" s="34">
        <f t="shared" si="5"/>
        <v>138.8888889</v>
      </c>
      <c r="H16" s="35">
        <f t="shared" si="6"/>
        <v>0.26</v>
      </c>
      <c r="I16" s="32"/>
    </row>
    <row r="17" ht="15.75" customHeight="1">
      <c r="A17" s="33">
        <v>13.0</v>
      </c>
      <c r="B17" s="33">
        <f t="shared" si="1"/>
        <v>130</v>
      </c>
      <c r="C17" s="34">
        <f t="shared" si="2"/>
        <v>43.33333333</v>
      </c>
      <c r="D17" s="34">
        <f t="shared" si="3"/>
        <v>433.3333333</v>
      </c>
      <c r="E17" s="33">
        <v>175.0</v>
      </c>
      <c r="F17" s="33">
        <f t="shared" si="4"/>
        <v>525</v>
      </c>
      <c r="G17" s="34">
        <f t="shared" si="5"/>
        <v>144.4444444</v>
      </c>
      <c r="H17" s="35">
        <f t="shared" si="6"/>
        <v>0.2115384615</v>
      </c>
      <c r="I17" s="32"/>
    </row>
    <row r="18" ht="15.75" customHeight="1">
      <c r="A18" s="33">
        <v>13.1</v>
      </c>
      <c r="B18" s="33">
        <f t="shared" si="1"/>
        <v>131</v>
      </c>
      <c r="C18" s="34">
        <f t="shared" si="2"/>
        <v>43.66666667</v>
      </c>
      <c r="D18" s="34">
        <f t="shared" si="3"/>
        <v>436.6666667</v>
      </c>
      <c r="E18" s="33">
        <v>175.0</v>
      </c>
      <c r="F18" s="33">
        <f t="shared" si="4"/>
        <v>525</v>
      </c>
      <c r="G18" s="34">
        <f t="shared" si="5"/>
        <v>145.5555556</v>
      </c>
      <c r="H18" s="35">
        <f t="shared" si="6"/>
        <v>0.2022900763</v>
      </c>
      <c r="I18" s="32"/>
    </row>
    <row r="19" ht="15.75" customHeight="1">
      <c r="A19" s="33">
        <v>13.2</v>
      </c>
      <c r="B19" s="33">
        <f t="shared" si="1"/>
        <v>132</v>
      </c>
      <c r="C19" s="34">
        <f t="shared" si="2"/>
        <v>44</v>
      </c>
      <c r="D19" s="34">
        <f t="shared" si="3"/>
        <v>440</v>
      </c>
      <c r="E19" s="33">
        <v>175.0</v>
      </c>
      <c r="F19" s="33">
        <f t="shared" si="4"/>
        <v>525</v>
      </c>
      <c r="G19" s="34">
        <f t="shared" si="5"/>
        <v>146.6666667</v>
      </c>
      <c r="H19" s="35">
        <f t="shared" si="6"/>
        <v>0.1931818182</v>
      </c>
      <c r="I19" s="32"/>
    </row>
    <row r="20" ht="15.75" customHeight="1">
      <c r="A20" s="33">
        <v>13.3</v>
      </c>
      <c r="B20" s="33">
        <f t="shared" si="1"/>
        <v>133</v>
      </c>
      <c r="C20" s="34">
        <f t="shared" si="2"/>
        <v>44.33333333</v>
      </c>
      <c r="D20" s="34">
        <f t="shared" si="3"/>
        <v>443.3333333</v>
      </c>
      <c r="E20" s="33">
        <v>175.0</v>
      </c>
      <c r="F20" s="33">
        <f t="shared" si="4"/>
        <v>525</v>
      </c>
      <c r="G20" s="34">
        <f t="shared" si="5"/>
        <v>147.7777778</v>
      </c>
      <c r="H20" s="35">
        <f t="shared" si="6"/>
        <v>0.1842105263</v>
      </c>
      <c r="I20" s="32"/>
    </row>
    <row r="21" ht="15.75" customHeight="1">
      <c r="A21" s="33">
        <v>13.4</v>
      </c>
      <c r="B21" s="33">
        <f t="shared" si="1"/>
        <v>134</v>
      </c>
      <c r="C21" s="34">
        <f t="shared" si="2"/>
        <v>44.66666667</v>
      </c>
      <c r="D21" s="34">
        <f t="shared" si="3"/>
        <v>446.6666667</v>
      </c>
      <c r="E21" s="33">
        <v>175.0</v>
      </c>
      <c r="F21" s="33">
        <f t="shared" si="4"/>
        <v>525</v>
      </c>
      <c r="G21" s="34">
        <f t="shared" si="5"/>
        <v>148.8888889</v>
      </c>
      <c r="H21" s="35">
        <f t="shared" si="6"/>
        <v>0.1753731343</v>
      </c>
      <c r="I21" s="32"/>
    </row>
    <row r="22" ht="15.75" customHeight="1">
      <c r="A22" s="33">
        <v>13.5</v>
      </c>
      <c r="B22" s="33">
        <f t="shared" si="1"/>
        <v>135</v>
      </c>
      <c r="C22" s="34">
        <f t="shared" si="2"/>
        <v>45</v>
      </c>
      <c r="D22" s="34">
        <f t="shared" si="3"/>
        <v>450</v>
      </c>
      <c r="E22" s="33">
        <v>175.0</v>
      </c>
      <c r="F22" s="33">
        <f t="shared" si="4"/>
        <v>525</v>
      </c>
      <c r="G22" s="34">
        <f t="shared" si="5"/>
        <v>150</v>
      </c>
      <c r="H22" s="35">
        <f t="shared" si="6"/>
        <v>0.1666666667</v>
      </c>
      <c r="I22" s="32"/>
    </row>
    <row r="23" ht="15.75" customHeight="1">
      <c r="A23" s="27">
        <v>13.6</v>
      </c>
      <c r="B23" s="27">
        <f t="shared" si="1"/>
        <v>136</v>
      </c>
      <c r="C23" s="28">
        <f t="shared" si="2"/>
        <v>45.33333333</v>
      </c>
      <c r="D23" s="28">
        <f t="shared" si="3"/>
        <v>453.3333333</v>
      </c>
      <c r="E23" s="27">
        <v>175.0</v>
      </c>
      <c r="F23" s="27">
        <f t="shared" si="4"/>
        <v>525</v>
      </c>
      <c r="G23" s="28">
        <f t="shared" si="5"/>
        <v>151.1111111</v>
      </c>
      <c r="H23" s="29">
        <f t="shared" si="6"/>
        <v>0.1580882353</v>
      </c>
      <c r="I23" s="32"/>
    </row>
    <row r="24" ht="15.75" customHeight="1">
      <c r="A24" s="33">
        <v>14.0</v>
      </c>
      <c r="B24" s="33">
        <f t="shared" si="1"/>
        <v>140</v>
      </c>
      <c r="C24" s="34">
        <f t="shared" si="2"/>
        <v>46.66666667</v>
      </c>
      <c r="D24" s="34">
        <f t="shared" si="3"/>
        <v>466.6666667</v>
      </c>
      <c r="E24" s="33">
        <v>175.0</v>
      </c>
      <c r="F24" s="33">
        <f t="shared" si="4"/>
        <v>525</v>
      </c>
      <c r="G24" s="34">
        <f t="shared" si="5"/>
        <v>155.5555556</v>
      </c>
      <c r="H24" s="35">
        <f t="shared" si="6"/>
        <v>0.125</v>
      </c>
      <c r="I24" s="32"/>
    </row>
    <row r="25" ht="15.75" customHeight="1">
      <c r="A25" s="33">
        <v>15.0</v>
      </c>
      <c r="B25" s="33">
        <f t="shared" si="1"/>
        <v>150</v>
      </c>
      <c r="C25" s="34">
        <f t="shared" si="2"/>
        <v>50</v>
      </c>
      <c r="D25" s="34">
        <f t="shared" si="3"/>
        <v>500</v>
      </c>
      <c r="E25" s="33">
        <v>175.0</v>
      </c>
      <c r="F25" s="33">
        <f t="shared" si="4"/>
        <v>525</v>
      </c>
      <c r="G25" s="34">
        <f t="shared" si="5"/>
        <v>166.6666667</v>
      </c>
      <c r="H25" s="35">
        <f t="shared" si="6"/>
        <v>0.05</v>
      </c>
      <c r="I25" s="32"/>
    </row>
    <row r="26" ht="15.75" customHeight="1">
      <c r="A26" s="18">
        <v>16.0</v>
      </c>
      <c r="B26" s="18">
        <f t="shared" si="1"/>
        <v>160</v>
      </c>
      <c r="C26" s="19">
        <f t="shared" si="2"/>
        <v>53.33333333</v>
      </c>
      <c r="D26" s="19">
        <f t="shared" si="3"/>
        <v>533.3333333</v>
      </c>
      <c r="E26" s="18">
        <v>175.0</v>
      </c>
      <c r="F26" s="18">
        <f t="shared" si="4"/>
        <v>525</v>
      </c>
      <c r="G26" s="19">
        <f t="shared" si="5"/>
        <v>177.7777778</v>
      </c>
      <c r="H26" s="20">
        <f t="shared" si="6"/>
        <v>-0.015625</v>
      </c>
    </row>
    <row r="27" ht="15.75" customHeight="1">
      <c r="A27" s="30"/>
      <c r="B27" s="17"/>
      <c r="E27" s="30"/>
      <c r="F27" s="17"/>
      <c r="G27" s="31"/>
    </row>
    <row r="28" ht="15.75" customHeight="1">
      <c r="A28" s="30"/>
      <c r="B28" s="17"/>
    </row>
    <row r="29" ht="15.75" customHeight="1">
      <c r="A29" s="30"/>
      <c r="B29" s="17"/>
    </row>
    <row r="30" ht="15.75" customHeight="1">
      <c r="A30" s="30"/>
      <c r="B30" s="17"/>
    </row>
    <row r="31" ht="15.75" customHeight="1">
      <c r="A31" s="30"/>
      <c r="B31" s="17"/>
    </row>
    <row r="32" ht="15.75" customHeight="1">
      <c r="A32" s="30"/>
      <c r="B32" s="17"/>
    </row>
    <row r="33" ht="15.75" customHeight="1">
      <c r="A33" s="30"/>
      <c r="B33" s="17"/>
    </row>
    <row r="34" ht="15.75" customHeight="1">
      <c r="A34" s="30"/>
      <c r="B34" s="17"/>
    </row>
    <row r="35" ht="15.75" customHeight="1">
      <c r="A35" s="30"/>
      <c r="B35" s="17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22.5"/>
    <col customWidth="1" min="3" max="3" width="23.0"/>
    <col customWidth="1" min="4" max="4" width="21.63"/>
    <col customWidth="1" min="5" max="5" width="17.13"/>
    <col customWidth="1" min="6" max="6" width="12.63"/>
    <col customWidth="1" min="7" max="7" width="15.75"/>
  </cols>
  <sheetData>
    <row r="1" ht="15.75" customHeight="1">
      <c r="A1" s="15" t="s">
        <v>0</v>
      </c>
      <c r="B1" s="15" t="s">
        <v>25</v>
      </c>
      <c r="C1" s="15" t="s">
        <v>26</v>
      </c>
      <c r="D1" s="15" t="s">
        <v>27</v>
      </c>
      <c r="E1" s="15" t="s">
        <v>2</v>
      </c>
      <c r="F1" s="15" t="s">
        <v>3</v>
      </c>
      <c r="G1" s="15" t="s">
        <v>4</v>
      </c>
      <c r="H1" s="15" t="s">
        <v>5</v>
      </c>
      <c r="I1" s="16"/>
      <c r="J1" s="16"/>
      <c r="K1" s="16"/>
      <c r="L1" s="16"/>
      <c r="M1" s="16"/>
      <c r="N1" s="16"/>
      <c r="O1" s="16"/>
      <c r="P1" s="17"/>
    </row>
    <row r="2" ht="15.75" customHeight="1">
      <c r="A2" s="33">
        <v>1.0</v>
      </c>
      <c r="B2" s="33">
        <f t="shared" ref="B2:B26" si="1">A2*10</f>
        <v>10</v>
      </c>
      <c r="C2" s="34">
        <f t="shared" ref="C2:C26" si="2">B2/3</f>
        <v>3.333333333</v>
      </c>
      <c r="D2" s="34">
        <f t="shared" ref="D2:D26" si="3">C2*10</f>
        <v>33.33333333</v>
      </c>
      <c r="E2" s="33">
        <v>30.0</v>
      </c>
      <c r="F2" s="33">
        <f t="shared" ref="F2:F26" si="4">E2*3</f>
        <v>90</v>
      </c>
      <c r="G2" s="34">
        <f t="shared" ref="G2:G26" si="5">D2/3</f>
        <v>11.11111111</v>
      </c>
      <c r="H2" s="35">
        <f t="shared" ref="H2:H26" si="6">(F2-D2)/D2</f>
        <v>1.7</v>
      </c>
    </row>
    <row r="3" ht="15.75" customHeight="1">
      <c r="A3" s="33">
        <v>1.1</v>
      </c>
      <c r="B3" s="33">
        <f t="shared" si="1"/>
        <v>11</v>
      </c>
      <c r="C3" s="34">
        <f t="shared" si="2"/>
        <v>3.666666667</v>
      </c>
      <c r="D3" s="34">
        <f t="shared" si="3"/>
        <v>36.66666667</v>
      </c>
      <c r="E3" s="33">
        <v>30.0</v>
      </c>
      <c r="F3" s="33">
        <f t="shared" si="4"/>
        <v>90</v>
      </c>
      <c r="G3" s="34">
        <f t="shared" si="5"/>
        <v>12.22222222</v>
      </c>
      <c r="H3" s="35">
        <f t="shared" si="6"/>
        <v>1.454545455</v>
      </c>
    </row>
    <row r="4" ht="15.75" customHeight="1">
      <c r="A4" s="33">
        <v>1.2</v>
      </c>
      <c r="B4" s="33">
        <f t="shared" si="1"/>
        <v>12</v>
      </c>
      <c r="C4" s="34">
        <f t="shared" si="2"/>
        <v>4</v>
      </c>
      <c r="D4" s="34">
        <f t="shared" si="3"/>
        <v>40</v>
      </c>
      <c r="E4" s="33">
        <v>30.0</v>
      </c>
      <c r="F4" s="33">
        <f t="shared" si="4"/>
        <v>90</v>
      </c>
      <c r="G4" s="34">
        <f t="shared" si="5"/>
        <v>13.33333333</v>
      </c>
      <c r="H4" s="35">
        <f t="shared" si="6"/>
        <v>1.25</v>
      </c>
    </row>
    <row r="5" ht="15.75" customHeight="1">
      <c r="A5" s="21">
        <v>1.3</v>
      </c>
      <c r="B5" s="21">
        <f t="shared" si="1"/>
        <v>13</v>
      </c>
      <c r="C5" s="22">
        <f t="shared" si="2"/>
        <v>4.333333333</v>
      </c>
      <c r="D5" s="22">
        <f t="shared" si="3"/>
        <v>43.33333333</v>
      </c>
      <c r="E5" s="21">
        <v>30.0</v>
      </c>
      <c r="F5" s="21">
        <f t="shared" si="4"/>
        <v>90</v>
      </c>
      <c r="G5" s="22">
        <f t="shared" si="5"/>
        <v>14.44444444</v>
      </c>
      <c r="H5" s="23">
        <f t="shared" si="6"/>
        <v>1.076923077</v>
      </c>
    </row>
    <row r="6" ht="15.75" customHeight="1">
      <c r="A6" s="33">
        <v>1.4</v>
      </c>
      <c r="B6" s="33">
        <f t="shared" si="1"/>
        <v>14</v>
      </c>
      <c r="C6" s="34">
        <f t="shared" si="2"/>
        <v>4.666666667</v>
      </c>
      <c r="D6" s="34">
        <f t="shared" si="3"/>
        <v>46.66666667</v>
      </c>
      <c r="E6" s="33">
        <v>30.0</v>
      </c>
      <c r="F6" s="33">
        <f t="shared" si="4"/>
        <v>90</v>
      </c>
      <c r="G6" s="34">
        <f t="shared" si="5"/>
        <v>15.55555556</v>
      </c>
      <c r="H6" s="35">
        <f t="shared" si="6"/>
        <v>0.9285714286</v>
      </c>
    </row>
    <row r="7" ht="15.75" customHeight="1">
      <c r="A7" s="24">
        <v>1.5</v>
      </c>
      <c r="B7" s="24">
        <f t="shared" si="1"/>
        <v>15</v>
      </c>
      <c r="C7" s="25">
        <f t="shared" si="2"/>
        <v>5</v>
      </c>
      <c r="D7" s="25">
        <f t="shared" si="3"/>
        <v>50</v>
      </c>
      <c r="E7" s="24">
        <v>30.0</v>
      </c>
      <c r="F7" s="24">
        <f t="shared" si="4"/>
        <v>90</v>
      </c>
      <c r="G7" s="25">
        <f t="shared" si="5"/>
        <v>16.66666667</v>
      </c>
      <c r="H7" s="26">
        <f t="shared" si="6"/>
        <v>0.8</v>
      </c>
    </row>
    <row r="8" ht="15.75" customHeight="1">
      <c r="A8" s="24">
        <v>1.6</v>
      </c>
      <c r="B8" s="24">
        <f t="shared" si="1"/>
        <v>16</v>
      </c>
      <c r="C8" s="25">
        <f t="shared" si="2"/>
        <v>5.333333333</v>
      </c>
      <c r="D8" s="25">
        <f t="shared" si="3"/>
        <v>53.33333333</v>
      </c>
      <c r="E8" s="24">
        <v>30.0</v>
      </c>
      <c r="F8" s="24">
        <f t="shared" si="4"/>
        <v>90</v>
      </c>
      <c r="G8" s="25">
        <f t="shared" si="5"/>
        <v>17.77777778</v>
      </c>
      <c r="H8" s="26">
        <f t="shared" si="6"/>
        <v>0.6875</v>
      </c>
    </row>
    <row r="9" ht="15.75" customHeight="1">
      <c r="A9" s="24">
        <v>1.7</v>
      </c>
      <c r="B9" s="24">
        <f t="shared" si="1"/>
        <v>17</v>
      </c>
      <c r="C9" s="25">
        <f t="shared" si="2"/>
        <v>5.666666667</v>
      </c>
      <c r="D9" s="25">
        <f t="shared" si="3"/>
        <v>56.66666667</v>
      </c>
      <c r="E9" s="24">
        <v>30.0</v>
      </c>
      <c r="F9" s="24">
        <f t="shared" si="4"/>
        <v>90</v>
      </c>
      <c r="G9" s="25">
        <f t="shared" si="5"/>
        <v>18.88888889</v>
      </c>
      <c r="H9" s="26">
        <f t="shared" si="6"/>
        <v>0.5882352941</v>
      </c>
    </row>
    <row r="10" ht="15.75" customHeight="1">
      <c r="A10" s="24">
        <v>1.8</v>
      </c>
      <c r="B10" s="24">
        <f t="shared" si="1"/>
        <v>18</v>
      </c>
      <c r="C10" s="25">
        <f t="shared" si="2"/>
        <v>6</v>
      </c>
      <c r="D10" s="25">
        <f t="shared" si="3"/>
        <v>60</v>
      </c>
      <c r="E10" s="24">
        <v>30.0</v>
      </c>
      <c r="F10" s="24">
        <f t="shared" si="4"/>
        <v>90</v>
      </c>
      <c r="G10" s="25">
        <f t="shared" si="5"/>
        <v>20</v>
      </c>
      <c r="H10" s="26">
        <f t="shared" si="6"/>
        <v>0.5</v>
      </c>
    </row>
    <row r="11" ht="15.75" customHeight="1">
      <c r="A11" s="24">
        <v>1.9</v>
      </c>
      <c r="B11" s="24">
        <f t="shared" si="1"/>
        <v>19</v>
      </c>
      <c r="C11" s="25">
        <f t="shared" si="2"/>
        <v>6.333333333</v>
      </c>
      <c r="D11" s="25">
        <f t="shared" si="3"/>
        <v>63.33333333</v>
      </c>
      <c r="E11" s="24">
        <v>30.0</v>
      </c>
      <c r="F11" s="24">
        <f t="shared" si="4"/>
        <v>90</v>
      </c>
      <c r="G11" s="25">
        <f t="shared" si="5"/>
        <v>21.11111111</v>
      </c>
      <c r="H11" s="26">
        <f t="shared" si="6"/>
        <v>0.4210526316</v>
      </c>
    </row>
    <row r="12" ht="15.75" customHeight="1">
      <c r="A12" s="24">
        <v>2.0</v>
      </c>
      <c r="B12" s="24">
        <f t="shared" si="1"/>
        <v>20</v>
      </c>
      <c r="C12" s="25">
        <f t="shared" si="2"/>
        <v>6.666666667</v>
      </c>
      <c r="D12" s="25">
        <f t="shared" si="3"/>
        <v>66.66666667</v>
      </c>
      <c r="E12" s="24">
        <v>30.0</v>
      </c>
      <c r="F12" s="24">
        <f t="shared" si="4"/>
        <v>90</v>
      </c>
      <c r="G12" s="25">
        <f t="shared" si="5"/>
        <v>22.22222222</v>
      </c>
      <c r="H12" s="26">
        <f t="shared" si="6"/>
        <v>0.35</v>
      </c>
    </row>
    <row r="13" ht="15.75" customHeight="1">
      <c r="A13" s="24">
        <v>2.1</v>
      </c>
      <c r="B13" s="24">
        <f t="shared" si="1"/>
        <v>21</v>
      </c>
      <c r="C13" s="25">
        <f t="shared" si="2"/>
        <v>7</v>
      </c>
      <c r="D13" s="25">
        <f t="shared" si="3"/>
        <v>70</v>
      </c>
      <c r="E13" s="24">
        <v>30.0</v>
      </c>
      <c r="F13" s="24">
        <f t="shared" si="4"/>
        <v>90</v>
      </c>
      <c r="G13" s="25">
        <f t="shared" si="5"/>
        <v>23.33333333</v>
      </c>
      <c r="H13" s="26">
        <f t="shared" si="6"/>
        <v>0.2857142857</v>
      </c>
    </row>
    <row r="14" ht="15.75" customHeight="1">
      <c r="A14" s="33">
        <v>2.2</v>
      </c>
      <c r="B14" s="33">
        <f t="shared" si="1"/>
        <v>22</v>
      </c>
      <c r="C14" s="34">
        <f t="shared" si="2"/>
        <v>7.333333333</v>
      </c>
      <c r="D14" s="34">
        <f t="shared" si="3"/>
        <v>73.33333333</v>
      </c>
      <c r="E14" s="33">
        <v>30.0</v>
      </c>
      <c r="F14" s="33">
        <f t="shared" si="4"/>
        <v>90</v>
      </c>
      <c r="G14" s="34">
        <f t="shared" si="5"/>
        <v>24.44444444</v>
      </c>
      <c r="H14" s="35">
        <f t="shared" si="6"/>
        <v>0.2272727273</v>
      </c>
    </row>
    <row r="15" ht="15.75" customHeight="1">
      <c r="A15" s="27">
        <v>2.3</v>
      </c>
      <c r="B15" s="27">
        <f t="shared" si="1"/>
        <v>23</v>
      </c>
      <c r="C15" s="28">
        <f t="shared" si="2"/>
        <v>7.666666667</v>
      </c>
      <c r="D15" s="28">
        <f t="shared" si="3"/>
        <v>76.66666667</v>
      </c>
      <c r="E15" s="27">
        <v>30.0</v>
      </c>
      <c r="F15" s="27">
        <f t="shared" si="4"/>
        <v>90</v>
      </c>
      <c r="G15" s="28">
        <f t="shared" si="5"/>
        <v>25.55555556</v>
      </c>
      <c r="H15" s="29">
        <f t="shared" si="6"/>
        <v>0.1739130435</v>
      </c>
    </row>
    <row r="16" ht="15.75" customHeight="1">
      <c r="A16" s="33">
        <v>2.4</v>
      </c>
      <c r="B16" s="33">
        <f t="shared" si="1"/>
        <v>24</v>
      </c>
      <c r="C16" s="34">
        <f t="shared" si="2"/>
        <v>8</v>
      </c>
      <c r="D16" s="34">
        <f t="shared" si="3"/>
        <v>80</v>
      </c>
      <c r="E16" s="33">
        <v>30.0</v>
      </c>
      <c r="F16" s="33">
        <f t="shared" si="4"/>
        <v>90</v>
      </c>
      <c r="G16" s="34">
        <f t="shared" si="5"/>
        <v>26.66666667</v>
      </c>
      <c r="H16" s="35">
        <f t="shared" si="6"/>
        <v>0.125</v>
      </c>
    </row>
    <row r="17" ht="15.75" customHeight="1">
      <c r="A17" s="33">
        <v>2.5</v>
      </c>
      <c r="B17" s="33">
        <f t="shared" si="1"/>
        <v>25</v>
      </c>
      <c r="C17" s="34">
        <f t="shared" si="2"/>
        <v>8.333333333</v>
      </c>
      <c r="D17" s="34">
        <f t="shared" si="3"/>
        <v>83.33333333</v>
      </c>
      <c r="E17" s="33">
        <v>30.0</v>
      </c>
      <c r="F17" s="33">
        <f t="shared" si="4"/>
        <v>90</v>
      </c>
      <c r="G17" s="34">
        <f t="shared" si="5"/>
        <v>27.77777778</v>
      </c>
      <c r="H17" s="35">
        <f t="shared" si="6"/>
        <v>0.08</v>
      </c>
    </row>
    <row r="18" ht="15.75" customHeight="1">
      <c r="A18" s="36">
        <v>3.0</v>
      </c>
      <c r="B18" s="36">
        <f t="shared" si="1"/>
        <v>30</v>
      </c>
      <c r="C18" s="37">
        <f t="shared" si="2"/>
        <v>10</v>
      </c>
      <c r="D18" s="37">
        <f t="shared" si="3"/>
        <v>100</v>
      </c>
      <c r="E18" s="36">
        <v>30.0</v>
      </c>
      <c r="F18" s="36">
        <f t="shared" si="4"/>
        <v>90</v>
      </c>
      <c r="G18" s="37">
        <f t="shared" si="5"/>
        <v>33.33333333</v>
      </c>
      <c r="H18" s="38">
        <f t="shared" si="6"/>
        <v>-0.1</v>
      </c>
    </row>
    <row r="19" ht="15.75" customHeight="1">
      <c r="A19" s="36">
        <v>3.2</v>
      </c>
      <c r="B19" s="36">
        <f t="shared" si="1"/>
        <v>32</v>
      </c>
      <c r="C19" s="37">
        <f t="shared" si="2"/>
        <v>10.66666667</v>
      </c>
      <c r="D19" s="37">
        <f t="shared" si="3"/>
        <v>106.6666667</v>
      </c>
      <c r="E19" s="36">
        <v>30.0</v>
      </c>
      <c r="F19" s="36">
        <f t="shared" si="4"/>
        <v>90</v>
      </c>
      <c r="G19" s="37">
        <f t="shared" si="5"/>
        <v>35.55555556</v>
      </c>
      <c r="H19" s="38">
        <f t="shared" si="6"/>
        <v>-0.15625</v>
      </c>
    </row>
    <row r="20" ht="15.75" customHeight="1">
      <c r="A20" s="36">
        <v>3.4</v>
      </c>
      <c r="B20" s="36">
        <f t="shared" si="1"/>
        <v>34</v>
      </c>
      <c r="C20" s="37">
        <f t="shared" si="2"/>
        <v>11.33333333</v>
      </c>
      <c r="D20" s="37">
        <f t="shared" si="3"/>
        <v>113.3333333</v>
      </c>
      <c r="E20" s="36">
        <v>30.0</v>
      </c>
      <c r="F20" s="36">
        <f t="shared" si="4"/>
        <v>90</v>
      </c>
      <c r="G20" s="37">
        <f t="shared" si="5"/>
        <v>37.77777778</v>
      </c>
      <c r="H20" s="38">
        <f t="shared" si="6"/>
        <v>-0.2058823529</v>
      </c>
    </row>
    <row r="21" ht="15.75" customHeight="1">
      <c r="A21" s="36">
        <v>3.6</v>
      </c>
      <c r="B21" s="36">
        <f t="shared" si="1"/>
        <v>36</v>
      </c>
      <c r="C21" s="37">
        <f t="shared" si="2"/>
        <v>12</v>
      </c>
      <c r="D21" s="37">
        <f t="shared" si="3"/>
        <v>120</v>
      </c>
      <c r="E21" s="36">
        <v>30.0</v>
      </c>
      <c r="F21" s="36">
        <f t="shared" si="4"/>
        <v>90</v>
      </c>
      <c r="G21" s="37">
        <f t="shared" si="5"/>
        <v>40</v>
      </c>
      <c r="H21" s="38">
        <f t="shared" si="6"/>
        <v>-0.25</v>
      </c>
    </row>
    <row r="22" ht="15.75" customHeight="1">
      <c r="A22" s="36">
        <v>3.8</v>
      </c>
      <c r="B22" s="36">
        <f t="shared" si="1"/>
        <v>38</v>
      </c>
      <c r="C22" s="37">
        <f t="shared" si="2"/>
        <v>12.66666667</v>
      </c>
      <c r="D22" s="37">
        <f t="shared" si="3"/>
        <v>126.6666667</v>
      </c>
      <c r="E22" s="36">
        <v>30.0</v>
      </c>
      <c r="F22" s="36">
        <f t="shared" si="4"/>
        <v>90</v>
      </c>
      <c r="G22" s="37">
        <f t="shared" si="5"/>
        <v>42.22222222</v>
      </c>
      <c r="H22" s="38">
        <f t="shared" si="6"/>
        <v>-0.2894736842</v>
      </c>
    </row>
    <row r="23" ht="15.75" customHeight="1">
      <c r="A23" s="36">
        <v>4.0</v>
      </c>
      <c r="B23" s="36">
        <f t="shared" si="1"/>
        <v>40</v>
      </c>
      <c r="C23" s="37">
        <f t="shared" si="2"/>
        <v>13.33333333</v>
      </c>
      <c r="D23" s="37">
        <f t="shared" si="3"/>
        <v>133.3333333</v>
      </c>
      <c r="E23" s="36">
        <v>30.0</v>
      </c>
      <c r="F23" s="36">
        <f t="shared" si="4"/>
        <v>90</v>
      </c>
      <c r="G23" s="37">
        <f t="shared" si="5"/>
        <v>44.44444444</v>
      </c>
      <c r="H23" s="38">
        <f t="shared" si="6"/>
        <v>-0.325</v>
      </c>
    </row>
    <row r="24" ht="15.75" customHeight="1">
      <c r="A24" s="36">
        <v>5.0</v>
      </c>
      <c r="B24" s="36">
        <f t="shared" si="1"/>
        <v>50</v>
      </c>
      <c r="C24" s="37">
        <f t="shared" si="2"/>
        <v>16.66666667</v>
      </c>
      <c r="D24" s="37">
        <f t="shared" si="3"/>
        <v>166.6666667</v>
      </c>
      <c r="E24" s="36">
        <v>30.0</v>
      </c>
      <c r="F24" s="36">
        <f t="shared" si="4"/>
        <v>90</v>
      </c>
      <c r="G24" s="37">
        <f t="shared" si="5"/>
        <v>55.55555556</v>
      </c>
      <c r="H24" s="38">
        <f t="shared" si="6"/>
        <v>-0.46</v>
      </c>
    </row>
    <row r="25" ht="15.75" customHeight="1">
      <c r="A25" s="36">
        <v>6.0</v>
      </c>
      <c r="B25" s="36">
        <f t="shared" si="1"/>
        <v>60</v>
      </c>
      <c r="C25" s="37">
        <f t="shared" si="2"/>
        <v>20</v>
      </c>
      <c r="D25" s="37">
        <f t="shared" si="3"/>
        <v>200</v>
      </c>
      <c r="E25" s="36">
        <v>30.0</v>
      </c>
      <c r="F25" s="36">
        <f t="shared" si="4"/>
        <v>90</v>
      </c>
      <c r="G25" s="37">
        <f t="shared" si="5"/>
        <v>66.66666667</v>
      </c>
      <c r="H25" s="38">
        <f t="shared" si="6"/>
        <v>-0.55</v>
      </c>
    </row>
    <row r="26" ht="15.75" customHeight="1">
      <c r="A26" s="36">
        <v>7.0</v>
      </c>
      <c r="B26" s="36">
        <f t="shared" si="1"/>
        <v>70</v>
      </c>
      <c r="C26" s="37">
        <f t="shared" si="2"/>
        <v>23.33333333</v>
      </c>
      <c r="D26" s="37">
        <f t="shared" si="3"/>
        <v>233.3333333</v>
      </c>
      <c r="E26" s="36">
        <v>30.0</v>
      </c>
      <c r="F26" s="36">
        <f t="shared" si="4"/>
        <v>90</v>
      </c>
      <c r="G26" s="37">
        <f t="shared" si="5"/>
        <v>77.77777778</v>
      </c>
      <c r="H26" s="38">
        <f t="shared" si="6"/>
        <v>-0.6142857143</v>
      </c>
    </row>
    <row r="27" ht="15.75" customHeight="1">
      <c r="A27" s="39"/>
      <c r="B27" s="40"/>
      <c r="C27" s="32"/>
      <c r="D27" s="32"/>
      <c r="E27" s="39"/>
      <c r="F27" s="40"/>
      <c r="G27" s="41"/>
      <c r="H27" s="32"/>
    </row>
    <row r="28" ht="15.75" customHeight="1">
      <c r="A28" s="30"/>
      <c r="B28" s="17"/>
    </row>
    <row r="29" ht="15.75" customHeight="1">
      <c r="A29" s="30"/>
      <c r="B29" s="17"/>
    </row>
    <row r="30" ht="15.75" customHeight="1">
      <c r="A30" s="30"/>
      <c r="B30" s="17"/>
    </row>
    <row r="31" ht="15.75" customHeight="1">
      <c r="A31" s="30"/>
      <c r="B31" s="17"/>
    </row>
    <row r="32" ht="15.75" customHeight="1">
      <c r="A32" s="30"/>
      <c r="B32" s="17"/>
    </row>
    <row r="33" ht="15.75" customHeight="1">
      <c r="A33" s="30"/>
      <c r="B33" s="17"/>
    </row>
    <row r="34" ht="15.75" customHeight="1">
      <c r="A34" s="30"/>
      <c r="B34" s="17"/>
    </row>
    <row r="35" ht="15.75" customHeight="1">
      <c r="A35" s="30"/>
      <c r="B35" s="17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22.5"/>
    <col customWidth="1" min="3" max="3" width="23.0"/>
    <col customWidth="1" min="4" max="4" width="21.63"/>
    <col customWidth="1" min="5" max="5" width="17.13"/>
    <col customWidth="1" min="6" max="6" width="12.63"/>
    <col customWidth="1" min="7" max="7" width="15.75"/>
  </cols>
  <sheetData>
    <row r="1" ht="15.75" customHeight="1">
      <c r="A1" s="15" t="s">
        <v>0</v>
      </c>
      <c r="B1" s="15" t="s">
        <v>25</v>
      </c>
      <c r="C1" s="15" t="s">
        <v>26</v>
      </c>
      <c r="D1" s="15" t="s">
        <v>27</v>
      </c>
      <c r="E1" s="15" t="s">
        <v>2</v>
      </c>
      <c r="F1" s="15" t="s">
        <v>3</v>
      </c>
      <c r="G1" s="15" t="s">
        <v>4</v>
      </c>
      <c r="H1" s="15" t="s">
        <v>5</v>
      </c>
      <c r="I1" s="16"/>
      <c r="J1" s="16"/>
      <c r="K1" s="16"/>
      <c r="L1" s="16"/>
      <c r="M1" s="16"/>
      <c r="N1" s="16"/>
      <c r="O1" s="16"/>
      <c r="P1" s="17"/>
    </row>
    <row r="2" ht="15.75" customHeight="1">
      <c r="A2" s="18">
        <v>2.0</v>
      </c>
      <c r="B2" s="18">
        <f t="shared" ref="B2:B26" si="1">A2*10</f>
        <v>20</v>
      </c>
      <c r="C2" s="19">
        <f t="shared" ref="C2:C25" si="2">B2/3</f>
        <v>6.666666667</v>
      </c>
      <c r="D2" s="19">
        <f t="shared" ref="D2:D26" si="3">C2*10</f>
        <v>66.66666667</v>
      </c>
      <c r="E2" s="18">
        <v>55.0</v>
      </c>
      <c r="F2" s="18">
        <f t="shared" ref="F2:F26" si="4">E2*3</f>
        <v>165</v>
      </c>
      <c r="G2" s="19">
        <f t="shared" ref="G2:G25" si="5">D2/3</f>
        <v>22.22222222</v>
      </c>
      <c r="H2" s="20">
        <f t="shared" ref="H2:H26" si="6">(F2-D2)/D2</f>
        <v>1.475</v>
      </c>
    </row>
    <row r="3" ht="15.75" customHeight="1">
      <c r="A3" s="33">
        <v>2.1</v>
      </c>
      <c r="B3" s="33">
        <f t="shared" si="1"/>
        <v>21</v>
      </c>
      <c r="C3" s="34">
        <f t="shared" si="2"/>
        <v>7</v>
      </c>
      <c r="D3" s="34">
        <f t="shared" si="3"/>
        <v>70</v>
      </c>
      <c r="E3" s="18">
        <v>55.0</v>
      </c>
      <c r="F3" s="33">
        <f t="shared" si="4"/>
        <v>165</v>
      </c>
      <c r="G3" s="34">
        <f t="shared" si="5"/>
        <v>23.33333333</v>
      </c>
      <c r="H3" s="35">
        <f t="shared" si="6"/>
        <v>1.357142857</v>
      </c>
    </row>
    <row r="4" ht="15.75" customHeight="1">
      <c r="A4" s="33">
        <v>2.2</v>
      </c>
      <c r="B4" s="33">
        <f t="shared" si="1"/>
        <v>22</v>
      </c>
      <c r="C4" s="34">
        <f t="shared" si="2"/>
        <v>7.333333333</v>
      </c>
      <c r="D4" s="34">
        <f t="shared" si="3"/>
        <v>73.33333333</v>
      </c>
      <c r="E4" s="33">
        <v>55.0</v>
      </c>
      <c r="F4" s="33">
        <f t="shared" si="4"/>
        <v>165</v>
      </c>
      <c r="G4" s="34">
        <f t="shared" si="5"/>
        <v>24.44444444</v>
      </c>
      <c r="H4" s="35">
        <f t="shared" si="6"/>
        <v>1.25</v>
      </c>
    </row>
    <row r="5" ht="15.75" customHeight="1">
      <c r="A5" s="33">
        <v>2.3</v>
      </c>
      <c r="B5" s="33">
        <f t="shared" si="1"/>
        <v>23</v>
      </c>
      <c r="C5" s="34">
        <f t="shared" si="2"/>
        <v>7.666666667</v>
      </c>
      <c r="D5" s="34">
        <f t="shared" si="3"/>
        <v>76.66666667</v>
      </c>
      <c r="E5" s="18">
        <v>55.0</v>
      </c>
      <c r="F5" s="33">
        <f t="shared" si="4"/>
        <v>165</v>
      </c>
      <c r="G5" s="34">
        <f t="shared" si="5"/>
        <v>25.55555556</v>
      </c>
      <c r="H5" s="35">
        <f t="shared" si="6"/>
        <v>1.152173913</v>
      </c>
    </row>
    <row r="6" ht="15.75" customHeight="1">
      <c r="A6" s="21">
        <v>2.4</v>
      </c>
      <c r="B6" s="21">
        <f t="shared" si="1"/>
        <v>24</v>
      </c>
      <c r="C6" s="22">
        <f t="shared" si="2"/>
        <v>8</v>
      </c>
      <c r="D6" s="22">
        <f t="shared" si="3"/>
        <v>80</v>
      </c>
      <c r="E6" s="21">
        <v>55.0</v>
      </c>
      <c r="F6" s="21">
        <f t="shared" si="4"/>
        <v>165</v>
      </c>
      <c r="G6" s="22">
        <f t="shared" si="5"/>
        <v>26.66666667</v>
      </c>
      <c r="H6" s="23">
        <f t="shared" si="6"/>
        <v>1.0625</v>
      </c>
    </row>
    <row r="7" ht="15.75" customHeight="1">
      <c r="A7" s="18">
        <v>2.5</v>
      </c>
      <c r="B7" s="18">
        <f t="shared" si="1"/>
        <v>25</v>
      </c>
      <c r="C7" s="19">
        <f t="shared" si="2"/>
        <v>8.333333333</v>
      </c>
      <c r="D7" s="19">
        <f t="shared" si="3"/>
        <v>83.33333333</v>
      </c>
      <c r="E7" s="18">
        <v>55.0</v>
      </c>
      <c r="F7" s="18">
        <f t="shared" si="4"/>
        <v>165</v>
      </c>
      <c r="G7" s="19">
        <f t="shared" si="5"/>
        <v>27.77777778</v>
      </c>
      <c r="H7" s="20">
        <f t="shared" si="6"/>
        <v>0.98</v>
      </c>
    </row>
    <row r="8" ht="15.75" customHeight="1">
      <c r="A8" s="18">
        <v>2.6</v>
      </c>
      <c r="B8" s="18">
        <f t="shared" si="1"/>
        <v>26</v>
      </c>
      <c r="C8" s="19">
        <f t="shared" si="2"/>
        <v>8.666666667</v>
      </c>
      <c r="D8" s="19">
        <f t="shared" si="3"/>
        <v>86.66666667</v>
      </c>
      <c r="E8" s="18">
        <v>55.0</v>
      </c>
      <c r="F8" s="18">
        <f t="shared" si="4"/>
        <v>165</v>
      </c>
      <c r="G8" s="19">
        <f t="shared" si="5"/>
        <v>28.88888889</v>
      </c>
      <c r="H8" s="20">
        <f t="shared" si="6"/>
        <v>0.9038461538</v>
      </c>
      <c r="K8" s="42"/>
    </row>
    <row r="9" ht="15.75" customHeight="1">
      <c r="A9" s="24">
        <v>2.7</v>
      </c>
      <c r="B9" s="24">
        <f t="shared" si="1"/>
        <v>27</v>
      </c>
      <c r="C9" s="25">
        <f t="shared" si="2"/>
        <v>9</v>
      </c>
      <c r="D9" s="25">
        <f t="shared" si="3"/>
        <v>90</v>
      </c>
      <c r="E9" s="24">
        <v>55.0</v>
      </c>
      <c r="F9" s="24">
        <f t="shared" si="4"/>
        <v>165</v>
      </c>
      <c r="G9" s="25">
        <f t="shared" si="5"/>
        <v>30</v>
      </c>
      <c r="H9" s="26">
        <f t="shared" si="6"/>
        <v>0.8333333333</v>
      </c>
      <c r="K9" s="42"/>
    </row>
    <row r="10" ht="15.75" customHeight="1">
      <c r="A10" s="24">
        <v>2.8</v>
      </c>
      <c r="B10" s="24">
        <f t="shared" si="1"/>
        <v>28</v>
      </c>
      <c r="C10" s="25">
        <f t="shared" si="2"/>
        <v>9.333333333</v>
      </c>
      <c r="D10" s="25">
        <f t="shared" si="3"/>
        <v>93.33333333</v>
      </c>
      <c r="E10" s="24">
        <v>55.0</v>
      </c>
      <c r="F10" s="24">
        <f t="shared" si="4"/>
        <v>165</v>
      </c>
      <c r="G10" s="25">
        <f t="shared" si="5"/>
        <v>31.11111111</v>
      </c>
      <c r="H10" s="26">
        <f t="shared" si="6"/>
        <v>0.7678571429</v>
      </c>
    </row>
    <row r="11" ht="15.75" customHeight="1">
      <c r="A11" s="24">
        <v>2.9</v>
      </c>
      <c r="B11" s="24">
        <f t="shared" si="1"/>
        <v>29</v>
      </c>
      <c r="C11" s="25">
        <f t="shared" si="2"/>
        <v>9.666666667</v>
      </c>
      <c r="D11" s="25">
        <f t="shared" si="3"/>
        <v>96.66666667</v>
      </c>
      <c r="E11" s="24">
        <v>55.0</v>
      </c>
      <c r="F11" s="24">
        <f t="shared" si="4"/>
        <v>165</v>
      </c>
      <c r="G11" s="25">
        <f t="shared" si="5"/>
        <v>32.22222222</v>
      </c>
      <c r="H11" s="26">
        <f t="shared" si="6"/>
        <v>0.7068965517</v>
      </c>
    </row>
    <row r="12" ht="15.75" customHeight="1">
      <c r="A12" s="24">
        <v>3.0</v>
      </c>
      <c r="B12" s="24">
        <f t="shared" si="1"/>
        <v>30</v>
      </c>
      <c r="C12" s="25">
        <f t="shared" si="2"/>
        <v>10</v>
      </c>
      <c r="D12" s="25">
        <f t="shared" si="3"/>
        <v>100</v>
      </c>
      <c r="E12" s="24">
        <v>55.0</v>
      </c>
      <c r="F12" s="24">
        <f t="shared" si="4"/>
        <v>165</v>
      </c>
      <c r="G12" s="25">
        <f t="shared" si="5"/>
        <v>33.33333333</v>
      </c>
      <c r="H12" s="26">
        <f t="shared" si="6"/>
        <v>0.65</v>
      </c>
    </row>
    <row r="13" ht="15.75" customHeight="1">
      <c r="A13" s="24">
        <v>3.1</v>
      </c>
      <c r="B13" s="24">
        <f t="shared" si="1"/>
        <v>31</v>
      </c>
      <c r="C13" s="25">
        <f t="shared" si="2"/>
        <v>10.33333333</v>
      </c>
      <c r="D13" s="25">
        <f t="shared" si="3"/>
        <v>103.3333333</v>
      </c>
      <c r="E13" s="24">
        <v>55.0</v>
      </c>
      <c r="F13" s="24">
        <f t="shared" si="4"/>
        <v>165</v>
      </c>
      <c r="G13" s="25">
        <f t="shared" si="5"/>
        <v>34.44444444</v>
      </c>
      <c r="H13" s="26">
        <f t="shared" si="6"/>
        <v>0.5967741935</v>
      </c>
    </row>
    <row r="14" ht="15.75" customHeight="1">
      <c r="A14" s="24">
        <v>3.2</v>
      </c>
      <c r="B14" s="24">
        <f t="shared" si="1"/>
        <v>32</v>
      </c>
      <c r="C14" s="25">
        <f t="shared" si="2"/>
        <v>10.66666667</v>
      </c>
      <c r="D14" s="25">
        <f t="shared" si="3"/>
        <v>106.6666667</v>
      </c>
      <c r="E14" s="24">
        <v>55.0</v>
      </c>
      <c r="F14" s="24">
        <f t="shared" si="4"/>
        <v>165</v>
      </c>
      <c r="G14" s="25">
        <f t="shared" si="5"/>
        <v>35.55555556</v>
      </c>
      <c r="H14" s="26">
        <f t="shared" si="6"/>
        <v>0.546875</v>
      </c>
    </row>
    <row r="15" ht="15.75" customHeight="1">
      <c r="A15" s="24">
        <v>3.3</v>
      </c>
      <c r="B15" s="24">
        <f t="shared" si="1"/>
        <v>33</v>
      </c>
      <c r="C15" s="25">
        <f t="shared" si="2"/>
        <v>11</v>
      </c>
      <c r="D15" s="25">
        <f t="shared" si="3"/>
        <v>110</v>
      </c>
      <c r="E15" s="24">
        <v>55.0</v>
      </c>
      <c r="F15" s="24">
        <f t="shared" si="4"/>
        <v>165</v>
      </c>
      <c r="G15" s="25">
        <f t="shared" si="5"/>
        <v>36.66666667</v>
      </c>
      <c r="H15" s="26">
        <f t="shared" si="6"/>
        <v>0.5</v>
      </c>
    </row>
    <row r="16" ht="15.75" customHeight="1">
      <c r="A16" s="24">
        <v>3.4</v>
      </c>
      <c r="B16" s="24">
        <f t="shared" si="1"/>
        <v>34</v>
      </c>
      <c r="C16" s="25">
        <f t="shared" si="2"/>
        <v>11.33333333</v>
      </c>
      <c r="D16" s="25">
        <f t="shared" si="3"/>
        <v>113.3333333</v>
      </c>
      <c r="E16" s="24">
        <v>55.0</v>
      </c>
      <c r="F16" s="24">
        <f t="shared" si="4"/>
        <v>165</v>
      </c>
      <c r="G16" s="25">
        <f t="shared" si="5"/>
        <v>37.77777778</v>
      </c>
      <c r="H16" s="26">
        <f t="shared" si="6"/>
        <v>0.4558823529</v>
      </c>
    </row>
    <row r="17" ht="15.75" customHeight="1">
      <c r="A17" s="24">
        <v>3.5</v>
      </c>
      <c r="B17" s="24">
        <f t="shared" si="1"/>
        <v>35</v>
      </c>
      <c r="C17" s="25">
        <f t="shared" si="2"/>
        <v>11.66666667</v>
      </c>
      <c r="D17" s="25">
        <f t="shared" si="3"/>
        <v>116.6666667</v>
      </c>
      <c r="E17" s="24">
        <v>55.0</v>
      </c>
      <c r="F17" s="24">
        <f t="shared" si="4"/>
        <v>165</v>
      </c>
      <c r="G17" s="25">
        <f t="shared" si="5"/>
        <v>38.88888889</v>
      </c>
      <c r="H17" s="26">
        <f t="shared" si="6"/>
        <v>0.4142857143</v>
      </c>
    </row>
    <row r="18" ht="15.75" customHeight="1">
      <c r="A18" s="24">
        <v>3.6</v>
      </c>
      <c r="B18" s="24">
        <f t="shared" si="1"/>
        <v>36</v>
      </c>
      <c r="C18" s="25">
        <f t="shared" si="2"/>
        <v>12</v>
      </c>
      <c r="D18" s="25">
        <f t="shared" si="3"/>
        <v>120</v>
      </c>
      <c r="E18" s="24">
        <v>55.0</v>
      </c>
      <c r="F18" s="24">
        <f t="shared" si="4"/>
        <v>165</v>
      </c>
      <c r="G18" s="25">
        <f t="shared" si="5"/>
        <v>40</v>
      </c>
      <c r="H18" s="26">
        <f t="shared" si="6"/>
        <v>0.375</v>
      </c>
    </row>
    <row r="19" ht="15.75" customHeight="1">
      <c r="A19" s="24">
        <v>3.7</v>
      </c>
      <c r="B19" s="24">
        <f t="shared" si="1"/>
        <v>37</v>
      </c>
      <c r="C19" s="25">
        <f t="shared" si="2"/>
        <v>12.33333333</v>
      </c>
      <c r="D19" s="25">
        <f t="shared" si="3"/>
        <v>123.3333333</v>
      </c>
      <c r="E19" s="24">
        <v>55.0</v>
      </c>
      <c r="F19" s="24">
        <f t="shared" si="4"/>
        <v>165</v>
      </c>
      <c r="G19" s="25">
        <f t="shared" si="5"/>
        <v>41.11111111</v>
      </c>
      <c r="H19" s="26">
        <f t="shared" si="6"/>
        <v>0.3378378378</v>
      </c>
    </row>
    <row r="20" ht="15.75" customHeight="1">
      <c r="A20" s="24">
        <v>3.8</v>
      </c>
      <c r="B20" s="24">
        <f t="shared" si="1"/>
        <v>38</v>
      </c>
      <c r="C20" s="25">
        <f t="shared" si="2"/>
        <v>12.66666667</v>
      </c>
      <c r="D20" s="25">
        <f t="shared" si="3"/>
        <v>126.6666667</v>
      </c>
      <c r="E20" s="24">
        <v>55.0</v>
      </c>
      <c r="F20" s="24">
        <f t="shared" si="4"/>
        <v>165</v>
      </c>
      <c r="G20" s="25">
        <f t="shared" si="5"/>
        <v>42.22222222</v>
      </c>
      <c r="H20" s="26">
        <f t="shared" si="6"/>
        <v>0.3026315789</v>
      </c>
    </row>
    <row r="21" ht="15.75" customHeight="1">
      <c r="A21" s="33">
        <v>3.9</v>
      </c>
      <c r="B21" s="33">
        <f t="shared" si="1"/>
        <v>39</v>
      </c>
      <c r="C21" s="34">
        <f t="shared" si="2"/>
        <v>13</v>
      </c>
      <c r="D21" s="34">
        <f t="shared" si="3"/>
        <v>130</v>
      </c>
      <c r="E21" s="33">
        <v>55.0</v>
      </c>
      <c r="F21" s="33">
        <f t="shared" si="4"/>
        <v>165</v>
      </c>
      <c r="G21" s="34">
        <f t="shared" si="5"/>
        <v>43.33333333</v>
      </c>
      <c r="H21" s="35">
        <f t="shared" si="6"/>
        <v>0.2692307692</v>
      </c>
    </row>
    <row r="22" ht="15.75" customHeight="1">
      <c r="A22" s="18">
        <v>4.0</v>
      </c>
      <c r="B22" s="18">
        <f t="shared" si="1"/>
        <v>40</v>
      </c>
      <c r="C22" s="19">
        <f t="shared" si="2"/>
        <v>13.33333333</v>
      </c>
      <c r="D22" s="19">
        <f t="shared" si="3"/>
        <v>133.3333333</v>
      </c>
      <c r="E22" s="18">
        <v>55.0</v>
      </c>
      <c r="F22" s="18">
        <f t="shared" si="4"/>
        <v>165</v>
      </c>
      <c r="G22" s="19">
        <f t="shared" si="5"/>
        <v>44.44444444</v>
      </c>
      <c r="H22" s="20">
        <f t="shared" si="6"/>
        <v>0.2375</v>
      </c>
    </row>
    <row r="23" ht="15.75" customHeight="1">
      <c r="A23" s="18">
        <v>4.2</v>
      </c>
      <c r="B23" s="18">
        <f t="shared" si="1"/>
        <v>42</v>
      </c>
      <c r="C23" s="19">
        <f t="shared" si="2"/>
        <v>14</v>
      </c>
      <c r="D23" s="19">
        <f t="shared" si="3"/>
        <v>140</v>
      </c>
      <c r="E23" s="18">
        <v>55.0</v>
      </c>
      <c r="F23" s="18">
        <f t="shared" si="4"/>
        <v>165</v>
      </c>
      <c r="G23" s="19">
        <f t="shared" si="5"/>
        <v>46.66666667</v>
      </c>
      <c r="H23" s="20">
        <f t="shared" si="6"/>
        <v>0.1785714286</v>
      </c>
    </row>
    <row r="24" ht="15.75" customHeight="1">
      <c r="A24" s="27">
        <v>4.3</v>
      </c>
      <c r="B24" s="27">
        <f t="shared" si="1"/>
        <v>43</v>
      </c>
      <c r="C24" s="28">
        <f t="shared" si="2"/>
        <v>14.33333333</v>
      </c>
      <c r="D24" s="28">
        <f t="shared" si="3"/>
        <v>143.3333333</v>
      </c>
      <c r="E24" s="27">
        <v>55.0</v>
      </c>
      <c r="F24" s="27">
        <f t="shared" si="4"/>
        <v>165</v>
      </c>
      <c r="G24" s="28">
        <f t="shared" si="5"/>
        <v>47.77777778</v>
      </c>
      <c r="H24" s="29">
        <f t="shared" si="6"/>
        <v>0.1511627907</v>
      </c>
    </row>
    <row r="25" ht="15.75" customHeight="1">
      <c r="A25" s="18">
        <v>4.4</v>
      </c>
      <c r="B25" s="18">
        <f t="shared" si="1"/>
        <v>44</v>
      </c>
      <c r="C25" s="19">
        <f t="shared" si="2"/>
        <v>14.66666667</v>
      </c>
      <c r="D25" s="19">
        <f t="shared" si="3"/>
        <v>146.6666667</v>
      </c>
      <c r="E25" s="18">
        <v>55.0</v>
      </c>
      <c r="F25" s="18">
        <f t="shared" si="4"/>
        <v>165</v>
      </c>
      <c r="G25" s="19">
        <f t="shared" si="5"/>
        <v>48.88888889</v>
      </c>
      <c r="H25" s="20">
        <f t="shared" si="6"/>
        <v>0.125</v>
      </c>
    </row>
    <row r="26" ht="15.75" customHeight="1">
      <c r="A26" s="18">
        <v>8.3</v>
      </c>
      <c r="B26" s="18">
        <f t="shared" si="1"/>
        <v>83</v>
      </c>
      <c r="C26" s="19">
        <f>B26/4</f>
        <v>20.75</v>
      </c>
      <c r="D26" s="19">
        <f t="shared" si="3"/>
        <v>207.5</v>
      </c>
      <c r="E26" s="18">
        <v>55.0</v>
      </c>
      <c r="F26" s="18">
        <f t="shared" si="4"/>
        <v>165</v>
      </c>
      <c r="G26" s="19">
        <f>D26/5</f>
        <v>41.5</v>
      </c>
      <c r="H26" s="20">
        <f t="shared" si="6"/>
        <v>-0.2048192771</v>
      </c>
    </row>
    <row r="27" ht="15.75" customHeight="1">
      <c r="A27" s="30"/>
      <c r="B27" s="17"/>
      <c r="E27" s="30"/>
      <c r="F27" s="17"/>
      <c r="G27" s="31"/>
    </row>
    <row r="28" ht="15.75" customHeight="1">
      <c r="A28" s="30"/>
      <c r="B28" s="17"/>
    </row>
    <row r="29" ht="15.75" customHeight="1">
      <c r="A29" s="30"/>
      <c r="B29" s="17"/>
    </row>
    <row r="30" ht="15.75" customHeight="1">
      <c r="A30" s="30"/>
      <c r="B30" s="17"/>
    </row>
    <row r="31" ht="15.75" customHeight="1">
      <c r="A31" s="30"/>
      <c r="B31" s="17"/>
    </row>
    <row r="32" ht="15.75" customHeight="1">
      <c r="A32" s="30"/>
      <c r="B32" s="17"/>
    </row>
    <row r="33" ht="15.75" customHeight="1">
      <c r="A33" s="30"/>
      <c r="B33" s="17"/>
    </row>
    <row r="34" ht="15.75" customHeight="1">
      <c r="A34" s="30"/>
      <c r="B34" s="17"/>
    </row>
    <row r="35" ht="15.75" customHeight="1">
      <c r="A35" s="30"/>
      <c r="B35" s="17"/>
    </row>
    <row r="36" ht="15.75" customHeight="1">
      <c r="A36" s="30"/>
    </row>
    <row r="37" ht="15.75" customHeight="1">
      <c r="A37" s="30"/>
    </row>
    <row r="38" ht="15.75" customHeight="1">
      <c r="A38" s="30"/>
    </row>
    <row r="39" ht="15.75" customHeight="1">
      <c r="A39" s="30"/>
    </row>
    <row r="40" ht="15.75" customHeight="1">
      <c r="A40" s="30"/>
    </row>
    <row r="41" ht="15.75" customHeight="1">
      <c r="A41" s="30"/>
    </row>
    <row r="42" ht="15.75" customHeight="1">
      <c r="A42" s="30"/>
    </row>
    <row r="43" ht="15.75" customHeight="1">
      <c r="A43" s="30"/>
    </row>
    <row r="44" ht="15.75" customHeight="1">
      <c r="A44" s="30"/>
    </row>
    <row r="45" ht="15.75" customHeight="1">
      <c r="A45" s="30"/>
    </row>
    <row r="46" ht="15.75" customHeight="1">
      <c r="A46" s="30"/>
    </row>
    <row r="47" ht="15.75" customHeight="1">
      <c r="A47" s="30"/>
    </row>
    <row r="48" ht="15.75" customHeight="1">
      <c r="A48" s="30"/>
    </row>
    <row r="49" ht="15.75" customHeight="1">
      <c r="A49" s="3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