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7476" windowHeight="422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E15" i="1"/>
  <c r="D29" i="1"/>
  <c r="D28" i="1"/>
  <c r="D27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26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17" i="1" l="1"/>
  <c r="E18" i="1"/>
  <c r="E19" i="1"/>
  <c r="E20" i="1"/>
  <c r="E21" i="1"/>
  <c r="E22" i="1"/>
  <c r="E23" i="1"/>
  <c r="E24" i="1"/>
  <c r="E25" i="1"/>
  <c r="E14" i="1"/>
  <c r="D25" i="1"/>
  <c r="D24" i="1"/>
  <c r="D23" i="1"/>
  <c r="D22" i="1"/>
  <c r="D21" i="1"/>
  <c r="D20" i="1"/>
  <c r="D19" i="1"/>
  <c r="D18" i="1"/>
  <c r="D17" i="1"/>
  <c r="D16" i="1"/>
  <c r="D15" i="1"/>
  <c r="D14" i="1"/>
</calcChain>
</file>

<file path=xl/sharedStrings.xml><?xml version="1.0" encoding="utf-8"?>
<sst xmlns="http://schemas.openxmlformats.org/spreadsheetml/2006/main" count="312" uniqueCount="50">
  <si>
    <t>Burma Burma Restaurant &amp; Tea Room</t>
  </si>
  <si>
    <t>Thai Pavilion</t>
  </si>
  <si>
    <t>KB2 Restaurant</t>
  </si>
  <si>
    <t>Cilantro</t>
  </si>
  <si>
    <t>threesixtyone°</t>
  </si>
  <si>
    <t>Greenr Cafe</t>
  </si>
  <si>
    <t>OISHII WOK</t>
  </si>
  <si>
    <t>Spectra</t>
  </si>
  <si>
    <t>Almadhaq</t>
  </si>
  <si>
    <t>delectable cafe</t>
  </si>
  <si>
    <t>Lucky 9 Family Restaurant</t>
  </si>
  <si>
    <t>Preet Restaurant</t>
  </si>
  <si>
    <t>Discounts</t>
  </si>
  <si>
    <t>Monday</t>
  </si>
  <si>
    <t>Tuesday</t>
  </si>
  <si>
    <t xml:space="preserve">yes </t>
  </si>
  <si>
    <t>no</t>
  </si>
  <si>
    <t>Wednesday</t>
  </si>
  <si>
    <t>Thursday</t>
  </si>
  <si>
    <t>Friday</t>
  </si>
  <si>
    <t>thursday</t>
  </si>
  <si>
    <t>friday</t>
  </si>
  <si>
    <t>Saturday</t>
  </si>
  <si>
    <t>saturday</t>
  </si>
  <si>
    <t>Sunday</t>
  </si>
  <si>
    <t>food_preparation_time</t>
  </si>
  <si>
    <t>Deliver_time</t>
  </si>
  <si>
    <t>cuisine_type</t>
  </si>
  <si>
    <t>Korean</t>
  </si>
  <si>
    <t>Japanese</t>
  </si>
  <si>
    <t>Mexican</t>
  </si>
  <si>
    <t>American</t>
  </si>
  <si>
    <t>Indian</t>
  </si>
  <si>
    <t>Italian</t>
  </si>
  <si>
    <t>Mediterranean</t>
  </si>
  <si>
    <t>Chinese</t>
  </si>
  <si>
    <t>Middle Eastern</t>
  </si>
  <si>
    <t>Thai</t>
  </si>
  <si>
    <t>Southern</t>
  </si>
  <si>
    <t>Top_Ten_ Restaurants</t>
  </si>
  <si>
    <t>Discounted_Price_with_Coupons</t>
  </si>
  <si>
    <t>Final_Price_after_Applying_Cards</t>
  </si>
  <si>
    <t>Peak_Hours_sales_12pm-2:30pm</t>
  </si>
  <si>
    <t xml:space="preserve"> Non-Peak_Hour_Sales_6pm-8:30pm</t>
  </si>
  <si>
    <t>Surge_Fees</t>
  </si>
  <si>
    <t>inperson_order</t>
  </si>
  <si>
    <t>Online_order</t>
  </si>
  <si>
    <t>Week_days</t>
  </si>
  <si>
    <t> Customer_Ratings</t>
  </si>
  <si>
    <t>cost_of_the_order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</si>
</sst>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u/>
      <sz val="11"/>
      <color rgb="FF202124"/>
      <name val="Arial"/>
      <family val="2"/>
    </font>
    <font>
      <sz val="11"/>
      <color rgb="FF202124"/>
      <name val="Arial"/>
      <family val="2"/>
    </font>
    <font>
      <sz val="10"/>
      <color rgb="FF212121"/>
      <name val="Arial"/>
      <family val="2"/>
    </font>
    <font>
      <b/>
      <sz val="8"/>
      <color theme="1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/>
    <xf numFmtId="0" fontId="4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7"/>
  <sheetViews>
    <sheetView tabSelected="1" workbookViewId="0">
      <selection activeCell="C1" sqref="C1:C1048576"/>
    </sheetView>
  </sheetViews>
  <sheetFormatPr defaultRowHeight="14.4" x14ac:dyDescent="0.3"/>
  <cols>
    <col min="1" max="2" width="26.5546875" customWidth="1"/>
    <col min="3" max="3" width="15.77734375" bestFit="1" customWidth="1"/>
    <col min="4" max="4" width="28.21875" bestFit="1" customWidth="1"/>
    <col min="5" max="5" width="29.21875" bestFit="1" customWidth="1"/>
    <col min="6" max="6" width="28.5546875" bestFit="1" customWidth="1"/>
    <col min="7" max="7" width="31.5546875" bestFit="1" customWidth="1"/>
    <col min="8" max="8" width="10.44140625" bestFit="1" customWidth="1"/>
    <col min="10" max="10" width="16" bestFit="1" customWidth="1"/>
    <col min="11" max="11" width="10.21875" bestFit="1" customWidth="1"/>
    <col min="12" max="12" width="11.44140625" bestFit="1" customWidth="1"/>
    <col min="13" max="13" width="12.88671875" bestFit="1" customWidth="1"/>
    <col min="14" max="14" width="20.33203125" bestFit="1" customWidth="1"/>
    <col min="15" max="15" width="10.88671875" bestFit="1" customWidth="1"/>
  </cols>
  <sheetData>
    <row r="1" spans="1:15" x14ac:dyDescent="0.3">
      <c r="A1" t="s">
        <v>39</v>
      </c>
      <c r="B1" t="s">
        <v>27</v>
      </c>
      <c r="C1" s="3" t="s">
        <v>49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12</v>
      </c>
      <c r="J1" s="3" t="s">
        <v>48</v>
      </c>
      <c r="K1" s="3" t="s">
        <v>47</v>
      </c>
      <c r="L1" s="4" t="s">
        <v>46</v>
      </c>
      <c r="M1" s="3" t="s">
        <v>45</v>
      </c>
      <c r="N1" t="s">
        <v>25</v>
      </c>
      <c r="O1" s="3" t="s">
        <v>26</v>
      </c>
    </row>
    <row r="2" spans="1:15" ht="27.6" x14ac:dyDescent="0.3">
      <c r="A2" s="2" t="s">
        <v>0</v>
      </c>
      <c r="B2" t="s">
        <v>28</v>
      </c>
      <c r="C2">
        <v>10000</v>
      </c>
      <c r="D2">
        <v>1000</v>
      </c>
      <c r="E2">
        <v>500</v>
      </c>
      <c r="F2">
        <v>8000</v>
      </c>
      <c r="G2">
        <v>2000</v>
      </c>
      <c r="H2" t="s">
        <v>15</v>
      </c>
      <c r="I2" s="5">
        <v>0.1</v>
      </c>
      <c r="J2">
        <v>4.5</v>
      </c>
      <c r="K2" t="s">
        <v>13</v>
      </c>
      <c r="L2">
        <v>85</v>
      </c>
      <c r="M2">
        <v>60</v>
      </c>
      <c r="N2">
        <v>25</v>
      </c>
      <c r="O2">
        <v>20</v>
      </c>
    </row>
    <row r="3" spans="1:15" x14ac:dyDescent="0.3">
      <c r="A3" s="2" t="s">
        <v>1</v>
      </c>
      <c r="B3" t="s">
        <v>29</v>
      </c>
      <c r="C3">
        <v>15000</v>
      </c>
      <c r="D3">
        <v>1500</v>
      </c>
      <c r="E3">
        <v>750</v>
      </c>
      <c r="F3">
        <v>10000</v>
      </c>
      <c r="G3">
        <v>5000</v>
      </c>
      <c r="H3" t="s">
        <v>15</v>
      </c>
      <c r="I3" s="5">
        <v>0.1</v>
      </c>
      <c r="J3">
        <v>4.5</v>
      </c>
      <c r="K3" t="s">
        <v>13</v>
      </c>
      <c r="L3">
        <v>200</v>
      </c>
      <c r="M3">
        <v>80</v>
      </c>
      <c r="N3">
        <v>25</v>
      </c>
      <c r="O3">
        <v>23</v>
      </c>
    </row>
    <row r="4" spans="1:15" x14ac:dyDescent="0.3">
      <c r="A4" s="1" t="s">
        <v>2</v>
      </c>
      <c r="B4" t="s">
        <v>30</v>
      </c>
      <c r="C4">
        <v>20000</v>
      </c>
      <c r="D4">
        <v>2000</v>
      </c>
      <c r="E4">
        <v>1000</v>
      </c>
      <c r="F4">
        <v>15000</v>
      </c>
      <c r="G4">
        <v>5000</v>
      </c>
      <c r="H4" t="s">
        <v>16</v>
      </c>
      <c r="I4" s="5">
        <v>0.1</v>
      </c>
      <c r="J4">
        <v>4.5</v>
      </c>
      <c r="K4" t="s">
        <v>13</v>
      </c>
      <c r="L4">
        <v>90</v>
      </c>
      <c r="M4">
        <v>70</v>
      </c>
      <c r="N4">
        <v>23</v>
      </c>
      <c r="O4">
        <v>28</v>
      </c>
    </row>
    <row r="5" spans="1:15" x14ac:dyDescent="0.3">
      <c r="A5" s="1" t="s">
        <v>3</v>
      </c>
      <c r="B5" t="s">
        <v>31</v>
      </c>
      <c r="C5">
        <v>22000</v>
      </c>
      <c r="D5">
        <v>2200</v>
      </c>
      <c r="E5">
        <v>1100</v>
      </c>
      <c r="F5">
        <v>16000</v>
      </c>
      <c r="G5">
        <v>6000</v>
      </c>
      <c r="H5" t="s">
        <v>15</v>
      </c>
      <c r="I5" s="5">
        <v>0.1</v>
      </c>
      <c r="J5">
        <v>4.5</v>
      </c>
      <c r="K5" t="s">
        <v>13</v>
      </c>
      <c r="L5">
        <v>150</v>
      </c>
      <c r="M5">
        <v>85</v>
      </c>
      <c r="N5">
        <v>25</v>
      </c>
      <c r="O5">
        <v>15</v>
      </c>
    </row>
    <row r="6" spans="1:15" x14ac:dyDescent="0.3">
      <c r="A6" s="1" t="s">
        <v>4</v>
      </c>
      <c r="B6" t="s">
        <v>31</v>
      </c>
      <c r="C6">
        <v>24000</v>
      </c>
      <c r="D6">
        <v>2400</v>
      </c>
      <c r="E6">
        <v>1200</v>
      </c>
      <c r="F6">
        <v>18000</v>
      </c>
      <c r="G6">
        <v>6000</v>
      </c>
      <c r="H6" t="s">
        <v>15</v>
      </c>
      <c r="I6" s="5">
        <v>0.1</v>
      </c>
      <c r="J6">
        <v>4.5</v>
      </c>
      <c r="K6" t="s">
        <v>13</v>
      </c>
      <c r="L6">
        <v>85</v>
      </c>
      <c r="M6">
        <v>90</v>
      </c>
      <c r="N6">
        <v>25</v>
      </c>
      <c r="O6">
        <v>24</v>
      </c>
    </row>
    <row r="7" spans="1:15" x14ac:dyDescent="0.3">
      <c r="A7" s="1" t="s">
        <v>5</v>
      </c>
      <c r="B7" t="s">
        <v>32</v>
      </c>
      <c r="C7">
        <v>28000</v>
      </c>
      <c r="D7">
        <v>2800</v>
      </c>
      <c r="E7">
        <v>1400</v>
      </c>
      <c r="F7">
        <v>20000</v>
      </c>
      <c r="G7">
        <v>8000</v>
      </c>
      <c r="H7" t="s">
        <v>16</v>
      </c>
      <c r="I7" s="5">
        <v>0.1</v>
      </c>
      <c r="J7">
        <v>4.5</v>
      </c>
      <c r="K7" t="s">
        <v>13</v>
      </c>
      <c r="L7">
        <v>190</v>
      </c>
      <c r="M7">
        <v>82</v>
      </c>
      <c r="N7">
        <v>20</v>
      </c>
      <c r="O7">
        <v>24</v>
      </c>
    </row>
    <row r="8" spans="1:15" x14ac:dyDescent="0.3">
      <c r="A8" s="2" t="s">
        <v>6</v>
      </c>
      <c r="B8" t="s">
        <v>33</v>
      </c>
      <c r="C8">
        <v>30000</v>
      </c>
      <c r="D8">
        <v>3000</v>
      </c>
      <c r="E8">
        <v>1500</v>
      </c>
      <c r="F8">
        <v>22000</v>
      </c>
      <c r="G8">
        <v>8000</v>
      </c>
      <c r="H8" t="s">
        <v>16</v>
      </c>
      <c r="I8" s="5">
        <v>0.1</v>
      </c>
      <c r="J8">
        <v>4.5</v>
      </c>
      <c r="K8" t="s">
        <v>13</v>
      </c>
      <c r="L8">
        <v>150</v>
      </c>
      <c r="M8">
        <v>45</v>
      </c>
      <c r="N8">
        <v>28</v>
      </c>
      <c r="O8">
        <v>21</v>
      </c>
    </row>
    <row r="9" spans="1:15" x14ac:dyDescent="0.3">
      <c r="A9" s="1" t="s">
        <v>7</v>
      </c>
      <c r="B9" t="s">
        <v>34</v>
      </c>
      <c r="C9">
        <v>42000</v>
      </c>
      <c r="D9">
        <v>4200</v>
      </c>
      <c r="E9">
        <v>2100</v>
      </c>
      <c r="F9">
        <v>36000</v>
      </c>
      <c r="G9">
        <v>6000</v>
      </c>
      <c r="H9" t="s">
        <v>15</v>
      </c>
      <c r="I9" s="5">
        <v>0.1</v>
      </c>
      <c r="J9">
        <v>4.5</v>
      </c>
      <c r="K9" t="s">
        <v>13</v>
      </c>
      <c r="L9">
        <v>250</v>
      </c>
      <c r="M9">
        <v>35</v>
      </c>
      <c r="N9">
        <v>33</v>
      </c>
      <c r="O9">
        <v>30</v>
      </c>
    </row>
    <row r="10" spans="1:15" x14ac:dyDescent="0.3">
      <c r="A10" s="1" t="s">
        <v>8</v>
      </c>
      <c r="B10" t="s">
        <v>32</v>
      </c>
      <c r="C10">
        <v>45000</v>
      </c>
      <c r="D10">
        <v>4500</v>
      </c>
      <c r="E10">
        <v>2250</v>
      </c>
      <c r="F10">
        <v>35000</v>
      </c>
      <c r="G10">
        <v>10000</v>
      </c>
      <c r="H10" t="s">
        <v>16</v>
      </c>
      <c r="I10" s="5">
        <v>0.1</v>
      </c>
      <c r="J10">
        <v>4.5</v>
      </c>
      <c r="K10" t="s">
        <v>13</v>
      </c>
      <c r="L10">
        <v>300</v>
      </c>
      <c r="M10">
        <v>45</v>
      </c>
      <c r="N10">
        <v>21</v>
      </c>
      <c r="O10">
        <v>26</v>
      </c>
    </row>
    <row r="11" spans="1:15" x14ac:dyDescent="0.3">
      <c r="A11" s="1" t="s">
        <v>9</v>
      </c>
      <c r="B11" t="s">
        <v>32</v>
      </c>
      <c r="C11">
        <v>48000</v>
      </c>
      <c r="D11">
        <v>4800</v>
      </c>
      <c r="E11">
        <v>2400</v>
      </c>
      <c r="F11">
        <v>36000</v>
      </c>
      <c r="G11">
        <v>12000</v>
      </c>
      <c r="H11" t="s">
        <v>15</v>
      </c>
      <c r="I11" s="5">
        <v>0.1</v>
      </c>
      <c r="J11">
        <v>4.5</v>
      </c>
      <c r="K11" t="s">
        <v>13</v>
      </c>
      <c r="L11">
        <v>350</v>
      </c>
      <c r="M11">
        <v>58</v>
      </c>
      <c r="N11">
        <v>29</v>
      </c>
      <c r="O11">
        <v>26</v>
      </c>
    </row>
    <row r="12" spans="1:15" x14ac:dyDescent="0.3">
      <c r="A12" s="1" t="s">
        <v>10</v>
      </c>
      <c r="B12" t="s">
        <v>35</v>
      </c>
      <c r="C12">
        <v>35000</v>
      </c>
      <c r="D12">
        <v>3500</v>
      </c>
      <c r="E12">
        <v>1750</v>
      </c>
      <c r="F12">
        <v>26000</v>
      </c>
      <c r="G12">
        <v>9000</v>
      </c>
      <c r="H12" t="s">
        <v>16</v>
      </c>
      <c r="I12" s="5">
        <v>0.1</v>
      </c>
      <c r="J12">
        <v>4.5</v>
      </c>
      <c r="K12" t="s">
        <v>13</v>
      </c>
      <c r="L12">
        <v>65</v>
      </c>
      <c r="N12">
        <v>34</v>
      </c>
      <c r="O12">
        <v>28</v>
      </c>
    </row>
    <row r="13" spans="1:15" x14ac:dyDescent="0.3">
      <c r="A13" s="1" t="s">
        <v>11</v>
      </c>
      <c r="B13" t="s">
        <v>30</v>
      </c>
      <c r="C13">
        <v>32000</v>
      </c>
      <c r="D13">
        <v>3200</v>
      </c>
      <c r="E13">
        <v>1600</v>
      </c>
      <c r="F13">
        <v>24000</v>
      </c>
      <c r="G13">
        <v>8000</v>
      </c>
      <c r="H13" t="s">
        <v>15</v>
      </c>
      <c r="I13" s="5">
        <v>0.1</v>
      </c>
      <c r="J13">
        <v>4.5</v>
      </c>
      <c r="K13" t="s">
        <v>14</v>
      </c>
      <c r="L13">
        <v>30</v>
      </c>
      <c r="M13">
        <v>15</v>
      </c>
      <c r="N13">
        <v>23</v>
      </c>
      <c r="O13">
        <v>22</v>
      </c>
    </row>
    <row r="14" spans="1:15" ht="27.6" x14ac:dyDescent="0.3">
      <c r="A14" s="2" t="s">
        <v>0</v>
      </c>
      <c r="B14" t="s">
        <v>31</v>
      </c>
      <c r="C14">
        <v>8000</v>
      </c>
      <c r="D14">
        <f>8000*0.12</f>
        <v>960</v>
      </c>
      <c r="E14">
        <f>C14*5%</f>
        <v>400</v>
      </c>
      <c r="F14">
        <v>6000</v>
      </c>
      <c r="G14">
        <v>2000</v>
      </c>
      <c r="H14" t="s">
        <v>15</v>
      </c>
      <c r="I14" s="5">
        <v>0.12</v>
      </c>
      <c r="J14">
        <v>4.5</v>
      </c>
      <c r="K14" t="s">
        <v>14</v>
      </c>
      <c r="L14">
        <v>250</v>
      </c>
      <c r="M14">
        <v>50</v>
      </c>
      <c r="N14">
        <v>23</v>
      </c>
      <c r="O14">
        <v>17</v>
      </c>
    </row>
    <row r="15" spans="1:15" x14ac:dyDescent="0.3">
      <c r="A15" s="2" t="s">
        <v>1</v>
      </c>
      <c r="B15" t="s">
        <v>34</v>
      </c>
      <c r="C15">
        <v>12000</v>
      </c>
      <c r="D15">
        <f>C15*0.08</f>
        <v>960</v>
      </c>
      <c r="E15">
        <f>C15*5%</f>
        <v>600</v>
      </c>
      <c r="F15">
        <v>8000</v>
      </c>
      <c r="G15">
        <v>4000</v>
      </c>
      <c r="H15" t="s">
        <v>16</v>
      </c>
      <c r="I15" s="5">
        <v>0.08</v>
      </c>
      <c r="J15">
        <v>4.5</v>
      </c>
      <c r="K15" t="s">
        <v>14</v>
      </c>
      <c r="L15">
        <v>300</v>
      </c>
      <c r="M15">
        <v>80</v>
      </c>
      <c r="N15">
        <v>24</v>
      </c>
      <c r="O15">
        <v>23</v>
      </c>
    </row>
    <row r="16" spans="1:15" x14ac:dyDescent="0.3">
      <c r="A16" s="1" t="s">
        <v>2</v>
      </c>
      <c r="B16" t="s">
        <v>31</v>
      </c>
      <c r="C16">
        <v>22000</v>
      </c>
      <c r="D16">
        <f>C16*0.15</f>
        <v>3300</v>
      </c>
      <c r="E16">
        <f>C16*5%</f>
        <v>1100</v>
      </c>
      <c r="F16">
        <v>20000</v>
      </c>
      <c r="G16">
        <v>2000</v>
      </c>
      <c r="H16" t="s">
        <v>15</v>
      </c>
      <c r="I16" s="5">
        <v>0.15</v>
      </c>
      <c r="J16">
        <v>4.5</v>
      </c>
      <c r="K16" t="s">
        <v>14</v>
      </c>
      <c r="L16">
        <v>90</v>
      </c>
      <c r="M16">
        <v>10</v>
      </c>
      <c r="N16">
        <v>23</v>
      </c>
      <c r="O16">
        <v>30</v>
      </c>
    </row>
    <row r="17" spans="1:15" x14ac:dyDescent="0.3">
      <c r="A17" s="1" t="s">
        <v>3</v>
      </c>
      <c r="B17" t="s">
        <v>31</v>
      </c>
      <c r="C17">
        <v>18000</v>
      </c>
      <c r="D17">
        <f>C17*0.2</f>
        <v>3600</v>
      </c>
      <c r="E17">
        <f t="shared" ref="E17:E86" si="0">C17*5%</f>
        <v>900</v>
      </c>
      <c r="F17">
        <v>14000</v>
      </c>
      <c r="G17">
        <v>4000</v>
      </c>
      <c r="H17" t="s">
        <v>15</v>
      </c>
      <c r="I17" s="5">
        <v>0.2</v>
      </c>
      <c r="J17">
        <v>4.5</v>
      </c>
      <c r="K17" t="s">
        <v>14</v>
      </c>
      <c r="L17">
        <v>80</v>
      </c>
      <c r="M17">
        <v>20</v>
      </c>
      <c r="N17">
        <v>33</v>
      </c>
      <c r="O17">
        <v>25</v>
      </c>
    </row>
    <row r="18" spans="1:15" x14ac:dyDescent="0.3">
      <c r="A18" s="1" t="s">
        <v>4</v>
      </c>
      <c r="B18" t="s">
        <v>29</v>
      </c>
      <c r="C18">
        <v>22000</v>
      </c>
      <c r="D18">
        <f>C18*0.25</f>
        <v>5500</v>
      </c>
      <c r="E18">
        <f t="shared" si="0"/>
        <v>1100</v>
      </c>
      <c r="F18">
        <v>15000</v>
      </c>
      <c r="G18">
        <v>7000</v>
      </c>
      <c r="H18" t="s">
        <v>16</v>
      </c>
      <c r="I18" s="5">
        <v>0.25</v>
      </c>
      <c r="J18">
        <v>4.5</v>
      </c>
      <c r="K18" t="s">
        <v>14</v>
      </c>
      <c r="L18">
        <v>60</v>
      </c>
      <c r="M18">
        <v>30</v>
      </c>
      <c r="N18">
        <v>30</v>
      </c>
      <c r="O18">
        <v>16</v>
      </c>
    </row>
    <row r="19" spans="1:15" x14ac:dyDescent="0.3">
      <c r="A19" s="1" t="s">
        <v>5</v>
      </c>
      <c r="B19" t="s">
        <v>29</v>
      </c>
      <c r="C19">
        <v>24000</v>
      </c>
      <c r="D19">
        <f>C19*0.05</f>
        <v>1200</v>
      </c>
      <c r="E19">
        <f t="shared" si="0"/>
        <v>1200</v>
      </c>
      <c r="F19">
        <v>18000</v>
      </c>
      <c r="G19">
        <v>6000</v>
      </c>
      <c r="H19" t="s">
        <v>15</v>
      </c>
      <c r="I19" s="5">
        <v>0.05</v>
      </c>
      <c r="J19">
        <v>4.5</v>
      </c>
      <c r="K19" t="s">
        <v>14</v>
      </c>
      <c r="L19">
        <v>150</v>
      </c>
      <c r="M19">
        <v>18</v>
      </c>
      <c r="N19">
        <v>21</v>
      </c>
      <c r="O19">
        <v>22</v>
      </c>
    </row>
    <row r="20" spans="1:15" x14ac:dyDescent="0.3">
      <c r="A20" s="2" t="s">
        <v>6</v>
      </c>
      <c r="B20" t="s">
        <v>35</v>
      </c>
      <c r="C20">
        <v>45000</v>
      </c>
      <c r="D20">
        <f>C20*0.09</f>
        <v>4050</v>
      </c>
      <c r="E20">
        <f t="shared" si="0"/>
        <v>2250</v>
      </c>
      <c r="F20">
        <v>35000</v>
      </c>
      <c r="G20">
        <v>10000</v>
      </c>
      <c r="H20" t="s">
        <v>16</v>
      </c>
      <c r="I20" s="5">
        <v>0.09</v>
      </c>
      <c r="J20">
        <v>4.5</v>
      </c>
      <c r="K20" t="s">
        <v>14</v>
      </c>
      <c r="L20">
        <v>90</v>
      </c>
      <c r="M20">
        <v>42</v>
      </c>
      <c r="N20">
        <v>25</v>
      </c>
      <c r="O20">
        <v>24</v>
      </c>
    </row>
    <row r="21" spans="1:15" x14ac:dyDescent="0.3">
      <c r="A21" s="1" t="s">
        <v>7</v>
      </c>
      <c r="B21" t="s">
        <v>29</v>
      </c>
      <c r="C21">
        <v>42000</v>
      </c>
      <c r="D21">
        <f>C21*0.2</f>
        <v>8400</v>
      </c>
      <c r="E21">
        <f t="shared" si="0"/>
        <v>2100</v>
      </c>
      <c r="F21">
        <v>30000</v>
      </c>
      <c r="G21">
        <v>12000</v>
      </c>
      <c r="H21" t="s">
        <v>15</v>
      </c>
      <c r="I21" s="5">
        <v>0.2</v>
      </c>
      <c r="J21">
        <v>4.5</v>
      </c>
      <c r="K21" t="s">
        <v>14</v>
      </c>
      <c r="L21">
        <v>105</v>
      </c>
      <c r="M21">
        <v>15</v>
      </c>
      <c r="N21">
        <v>35</v>
      </c>
      <c r="O21">
        <v>26</v>
      </c>
    </row>
    <row r="22" spans="1:15" x14ac:dyDescent="0.3">
      <c r="A22" s="1" t="s">
        <v>8</v>
      </c>
      <c r="B22" t="s">
        <v>31</v>
      </c>
      <c r="C22">
        <v>50000</v>
      </c>
      <c r="D22">
        <f>C22*0.18</f>
        <v>9000</v>
      </c>
      <c r="E22">
        <f t="shared" si="0"/>
        <v>2500</v>
      </c>
      <c r="F22">
        <v>40000</v>
      </c>
      <c r="G22">
        <v>10000</v>
      </c>
      <c r="H22" t="s">
        <v>16</v>
      </c>
      <c r="I22" s="5">
        <v>0.18</v>
      </c>
      <c r="J22">
        <v>4.5</v>
      </c>
      <c r="K22" t="s">
        <v>14</v>
      </c>
      <c r="L22">
        <v>120</v>
      </c>
      <c r="M22">
        <v>20</v>
      </c>
      <c r="N22">
        <v>21</v>
      </c>
      <c r="O22">
        <v>24</v>
      </c>
    </row>
    <row r="23" spans="1:15" x14ac:dyDescent="0.3">
      <c r="A23" s="1" t="s">
        <v>9</v>
      </c>
      <c r="B23" t="s">
        <v>31</v>
      </c>
      <c r="C23">
        <v>45000</v>
      </c>
      <c r="D23">
        <f>C23*0.16</f>
        <v>7200</v>
      </c>
      <c r="E23">
        <f t="shared" si="0"/>
        <v>2250</v>
      </c>
      <c r="F23">
        <v>35000</v>
      </c>
      <c r="G23">
        <v>10000</v>
      </c>
      <c r="H23" t="s">
        <v>15</v>
      </c>
      <c r="I23" s="5">
        <v>0.16</v>
      </c>
      <c r="J23">
        <v>4.5</v>
      </c>
      <c r="K23" t="s">
        <v>14</v>
      </c>
      <c r="L23">
        <v>115</v>
      </c>
      <c r="M23">
        <v>25</v>
      </c>
      <c r="N23">
        <v>25</v>
      </c>
      <c r="O23">
        <v>20</v>
      </c>
    </row>
    <row r="24" spans="1:15" x14ac:dyDescent="0.3">
      <c r="A24" s="1" t="s">
        <v>10</v>
      </c>
      <c r="B24" t="s">
        <v>31</v>
      </c>
      <c r="C24">
        <v>45000</v>
      </c>
      <c r="D24">
        <f>C24*I24</f>
        <v>6750</v>
      </c>
      <c r="E24">
        <f t="shared" si="0"/>
        <v>2250</v>
      </c>
      <c r="F24">
        <v>32000</v>
      </c>
      <c r="G24">
        <v>13000</v>
      </c>
      <c r="H24" t="s">
        <v>15</v>
      </c>
      <c r="I24" s="5">
        <v>0.15</v>
      </c>
      <c r="J24">
        <v>4.5</v>
      </c>
      <c r="K24" t="s">
        <v>14</v>
      </c>
      <c r="L24">
        <v>60</v>
      </c>
      <c r="M24">
        <v>30</v>
      </c>
      <c r="N24">
        <v>21</v>
      </c>
      <c r="O24">
        <v>30</v>
      </c>
    </row>
    <row r="25" spans="1:15" x14ac:dyDescent="0.3">
      <c r="A25" s="1" t="s">
        <v>11</v>
      </c>
      <c r="B25" t="s">
        <v>30</v>
      </c>
      <c r="C25">
        <v>35000</v>
      </c>
      <c r="D25">
        <f>C25*I26</f>
        <v>4200</v>
      </c>
      <c r="E25">
        <f t="shared" si="0"/>
        <v>1750</v>
      </c>
      <c r="F25">
        <v>30000</v>
      </c>
      <c r="G25">
        <v>15000</v>
      </c>
      <c r="H25" t="s">
        <v>16</v>
      </c>
      <c r="I25" s="5">
        <v>0.14000000000000001</v>
      </c>
      <c r="J25">
        <v>4.5</v>
      </c>
      <c r="K25" t="s">
        <v>14</v>
      </c>
      <c r="L25">
        <v>45</v>
      </c>
      <c r="M25">
        <v>45</v>
      </c>
      <c r="N25">
        <v>33</v>
      </c>
      <c r="O25">
        <v>16</v>
      </c>
    </row>
    <row r="26" spans="1:15" ht="27.6" x14ac:dyDescent="0.3">
      <c r="A26" s="2" t="s">
        <v>0</v>
      </c>
      <c r="B26" t="s">
        <v>36</v>
      </c>
      <c r="C26">
        <v>12000</v>
      </c>
      <c r="D26">
        <f>C26*I26</f>
        <v>1440</v>
      </c>
      <c r="E26">
        <f t="shared" si="0"/>
        <v>600</v>
      </c>
      <c r="F26">
        <v>8000</v>
      </c>
      <c r="G26">
        <v>4000</v>
      </c>
      <c r="H26" t="s">
        <v>15</v>
      </c>
      <c r="I26" s="5">
        <v>0.12</v>
      </c>
      <c r="J26">
        <v>4.5</v>
      </c>
      <c r="K26" t="s">
        <v>17</v>
      </c>
      <c r="L26">
        <v>50</v>
      </c>
      <c r="M26">
        <v>60</v>
      </c>
      <c r="N26">
        <v>32</v>
      </c>
      <c r="O26">
        <v>29</v>
      </c>
    </row>
    <row r="27" spans="1:15" x14ac:dyDescent="0.3">
      <c r="A27" s="2" t="s">
        <v>1</v>
      </c>
      <c r="B27" t="s">
        <v>36</v>
      </c>
      <c r="C27">
        <v>15000</v>
      </c>
      <c r="D27">
        <f>C27*I27</f>
        <v>2250</v>
      </c>
      <c r="E27">
        <f t="shared" si="0"/>
        <v>750</v>
      </c>
      <c r="F27">
        <v>10000</v>
      </c>
      <c r="G27">
        <v>5000</v>
      </c>
      <c r="H27" t="s">
        <v>16</v>
      </c>
      <c r="I27" s="5">
        <v>0.15</v>
      </c>
      <c r="J27">
        <v>4.5</v>
      </c>
      <c r="K27" t="s">
        <v>17</v>
      </c>
      <c r="L27">
        <v>70</v>
      </c>
      <c r="M27">
        <v>75</v>
      </c>
      <c r="N27">
        <v>20</v>
      </c>
      <c r="O27">
        <v>29</v>
      </c>
    </row>
    <row r="28" spans="1:15" x14ac:dyDescent="0.3">
      <c r="A28" s="1" t="s">
        <v>2</v>
      </c>
      <c r="B28" t="s">
        <v>33</v>
      </c>
      <c r="C28">
        <v>25000</v>
      </c>
      <c r="D28">
        <f>C28*I28</f>
        <v>4500</v>
      </c>
      <c r="E28">
        <f t="shared" si="0"/>
        <v>1250</v>
      </c>
      <c r="F28">
        <v>18000</v>
      </c>
      <c r="G28">
        <v>7000</v>
      </c>
      <c r="H28" t="s">
        <v>15</v>
      </c>
      <c r="I28" s="5">
        <v>0.18</v>
      </c>
      <c r="J28">
        <v>4.5</v>
      </c>
      <c r="K28" t="s">
        <v>17</v>
      </c>
      <c r="L28">
        <v>80</v>
      </c>
      <c r="M28">
        <v>85</v>
      </c>
      <c r="N28">
        <v>24</v>
      </c>
      <c r="O28">
        <v>27</v>
      </c>
    </row>
    <row r="29" spans="1:15" x14ac:dyDescent="0.3">
      <c r="A29" s="1" t="s">
        <v>3</v>
      </c>
      <c r="B29" t="s">
        <v>33</v>
      </c>
      <c r="C29">
        <v>20000</v>
      </c>
      <c r="D29">
        <f>C29*I29</f>
        <v>2800.0000000000005</v>
      </c>
      <c r="E29">
        <f t="shared" si="0"/>
        <v>1000</v>
      </c>
      <c r="F29">
        <v>15000</v>
      </c>
      <c r="G29">
        <v>5000</v>
      </c>
      <c r="H29" t="s">
        <v>16</v>
      </c>
      <c r="I29" s="5">
        <v>0.14000000000000001</v>
      </c>
      <c r="J29">
        <v>4.5</v>
      </c>
      <c r="K29" t="s">
        <v>17</v>
      </c>
      <c r="L29">
        <v>200</v>
      </c>
      <c r="M29">
        <v>95</v>
      </c>
      <c r="N29">
        <v>24</v>
      </c>
      <c r="O29">
        <v>16</v>
      </c>
    </row>
    <row r="30" spans="1:15" x14ac:dyDescent="0.3">
      <c r="A30" s="1" t="s">
        <v>4</v>
      </c>
      <c r="B30" t="s">
        <v>33</v>
      </c>
      <c r="C30">
        <v>23000</v>
      </c>
      <c r="D30">
        <f t="shared" ref="D30:D87" si="1">C30*I30</f>
        <v>3450</v>
      </c>
      <c r="E30">
        <f t="shared" si="0"/>
        <v>1150</v>
      </c>
      <c r="F30">
        <v>17000</v>
      </c>
      <c r="G30">
        <v>6000</v>
      </c>
      <c r="H30" t="s">
        <v>16</v>
      </c>
      <c r="I30" s="5">
        <v>0.15</v>
      </c>
      <c r="J30">
        <v>4.5</v>
      </c>
      <c r="K30" t="s">
        <v>17</v>
      </c>
      <c r="L30">
        <v>300</v>
      </c>
      <c r="M30">
        <v>65</v>
      </c>
      <c r="N30">
        <v>21</v>
      </c>
      <c r="O30">
        <v>24</v>
      </c>
    </row>
    <row r="31" spans="1:15" x14ac:dyDescent="0.3">
      <c r="A31" s="1" t="s">
        <v>5</v>
      </c>
      <c r="B31" t="s">
        <v>29</v>
      </c>
      <c r="C31">
        <v>25000</v>
      </c>
      <c r="D31">
        <f t="shared" si="1"/>
        <v>3500.0000000000005</v>
      </c>
      <c r="E31">
        <f t="shared" si="0"/>
        <v>1250</v>
      </c>
      <c r="F31">
        <v>20000</v>
      </c>
      <c r="G31">
        <v>5000</v>
      </c>
      <c r="H31" t="s">
        <v>15</v>
      </c>
      <c r="I31" s="5">
        <v>0.14000000000000001</v>
      </c>
      <c r="J31">
        <v>4.5</v>
      </c>
      <c r="K31" t="s">
        <v>17</v>
      </c>
      <c r="L31">
        <v>95</v>
      </c>
      <c r="M31">
        <v>90</v>
      </c>
      <c r="N31">
        <v>20</v>
      </c>
      <c r="O31">
        <v>29</v>
      </c>
    </row>
    <row r="32" spans="1:15" x14ac:dyDescent="0.3">
      <c r="A32" s="2" t="s">
        <v>6</v>
      </c>
      <c r="B32" t="s">
        <v>32</v>
      </c>
      <c r="C32">
        <v>40000</v>
      </c>
      <c r="D32">
        <f t="shared" si="1"/>
        <v>4800</v>
      </c>
      <c r="E32">
        <f t="shared" si="0"/>
        <v>2000</v>
      </c>
      <c r="F32">
        <v>30000</v>
      </c>
      <c r="G32">
        <v>10000</v>
      </c>
      <c r="H32" t="s">
        <v>16</v>
      </c>
      <c r="I32" s="5">
        <v>0.12</v>
      </c>
      <c r="J32">
        <v>4.5</v>
      </c>
      <c r="K32" t="s">
        <v>17</v>
      </c>
      <c r="L32">
        <v>100</v>
      </c>
      <c r="M32">
        <v>52</v>
      </c>
      <c r="N32">
        <v>28</v>
      </c>
      <c r="O32">
        <v>25</v>
      </c>
    </row>
    <row r="33" spans="1:15" x14ac:dyDescent="0.3">
      <c r="A33" s="1" t="s">
        <v>7</v>
      </c>
      <c r="B33" t="s">
        <v>37</v>
      </c>
      <c r="C33">
        <v>40000</v>
      </c>
      <c r="D33">
        <f t="shared" si="1"/>
        <v>7200</v>
      </c>
      <c r="E33">
        <f t="shared" si="0"/>
        <v>2000</v>
      </c>
      <c r="F33">
        <v>30000</v>
      </c>
      <c r="G33">
        <v>10000</v>
      </c>
      <c r="H33" t="s">
        <v>15</v>
      </c>
      <c r="I33" s="5">
        <v>0.18</v>
      </c>
      <c r="J33">
        <v>4.5</v>
      </c>
      <c r="K33" t="s">
        <v>17</v>
      </c>
      <c r="L33">
        <v>120</v>
      </c>
      <c r="M33">
        <v>60</v>
      </c>
      <c r="N33">
        <v>35</v>
      </c>
      <c r="O33">
        <v>24</v>
      </c>
    </row>
    <row r="34" spans="1:15" x14ac:dyDescent="0.3">
      <c r="A34" s="1" t="s">
        <v>8</v>
      </c>
      <c r="B34" t="s">
        <v>31</v>
      </c>
      <c r="C34">
        <v>42000</v>
      </c>
      <c r="D34">
        <f t="shared" si="1"/>
        <v>8400</v>
      </c>
      <c r="E34">
        <f t="shared" si="0"/>
        <v>2100</v>
      </c>
      <c r="F34">
        <v>35000</v>
      </c>
      <c r="G34">
        <v>7000</v>
      </c>
      <c r="H34" t="s">
        <v>16</v>
      </c>
      <c r="I34" s="5">
        <v>0.2</v>
      </c>
      <c r="J34">
        <v>4.5</v>
      </c>
      <c r="K34" t="s">
        <v>17</v>
      </c>
      <c r="L34">
        <v>85</v>
      </c>
      <c r="M34">
        <v>45</v>
      </c>
      <c r="N34">
        <v>35</v>
      </c>
      <c r="O34">
        <v>24</v>
      </c>
    </row>
    <row r="35" spans="1:15" x14ac:dyDescent="0.3">
      <c r="A35" s="1" t="s">
        <v>9</v>
      </c>
      <c r="B35" t="s">
        <v>29</v>
      </c>
      <c r="C35">
        <v>35000</v>
      </c>
      <c r="D35">
        <f t="shared" si="1"/>
        <v>7700</v>
      </c>
      <c r="E35">
        <f t="shared" si="0"/>
        <v>1750</v>
      </c>
      <c r="F35">
        <v>25000</v>
      </c>
      <c r="G35">
        <v>10000</v>
      </c>
      <c r="H35" t="s">
        <v>15</v>
      </c>
      <c r="I35" s="5">
        <v>0.22</v>
      </c>
      <c r="J35">
        <v>4.5</v>
      </c>
      <c r="K35" t="s">
        <v>17</v>
      </c>
      <c r="L35">
        <v>90</v>
      </c>
      <c r="M35">
        <v>100</v>
      </c>
      <c r="N35">
        <v>34</v>
      </c>
      <c r="O35">
        <v>18</v>
      </c>
    </row>
    <row r="36" spans="1:15" x14ac:dyDescent="0.3">
      <c r="A36" s="1" t="s">
        <v>10</v>
      </c>
      <c r="B36" t="s">
        <v>33</v>
      </c>
      <c r="C36">
        <v>30000</v>
      </c>
      <c r="D36">
        <f t="shared" si="1"/>
        <v>7500</v>
      </c>
      <c r="E36">
        <f t="shared" si="0"/>
        <v>1500</v>
      </c>
      <c r="F36">
        <v>20000</v>
      </c>
      <c r="G36">
        <v>10000</v>
      </c>
      <c r="H36" t="s">
        <v>15</v>
      </c>
      <c r="I36" s="5">
        <v>0.25</v>
      </c>
      <c r="J36">
        <v>4.5</v>
      </c>
      <c r="K36" t="s">
        <v>17</v>
      </c>
      <c r="L36">
        <v>180</v>
      </c>
      <c r="M36">
        <v>150</v>
      </c>
      <c r="N36">
        <v>30</v>
      </c>
      <c r="O36">
        <v>26</v>
      </c>
    </row>
    <row r="37" spans="1:15" x14ac:dyDescent="0.3">
      <c r="A37" s="1" t="s">
        <v>11</v>
      </c>
      <c r="B37" t="s">
        <v>29</v>
      </c>
      <c r="C37">
        <v>25000</v>
      </c>
      <c r="D37">
        <f t="shared" si="1"/>
        <v>7500</v>
      </c>
      <c r="E37">
        <f t="shared" si="0"/>
        <v>1250</v>
      </c>
      <c r="F37">
        <v>22000</v>
      </c>
      <c r="G37">
        <v>8000</v>
      </c>
      <c r="H37" t="s">
        <v>15</v>
      </c>
      <c r="I37" s="5">
        <v>0.3</v>
      </c>
      <c r="J37">
        <v>4.5</v>
      </c>
      <c r="K37" t="s">
        <v>17</v>
      </c>
      <c r="L37">
        <v>160</v>
      </c>
      <c r="M37">
        <v>200</v>
      </c>
      <c r="N37">
        <v>32</v>
      </c>
      <c r="O37">
        <v>26</v>
      </c>
    </row>
    <row r="38" spans="1:15" ht="27.6" x14ac:dyDescent="0.3">
      <c r="A38" s="2" t="s">
        <v>0</v>
      </c>
      <c r="B38" t="s">
        <v>29</v>
      </c>
      <c r="C38">
        <v>15000</v>
      </c>
      <c r="D38">
        <f t="shared" si="1"/>
        <v>3000</v>
      </c>
      <c r="E38">
        <f t="shared" si="0"/>
        <v>750</v>
      </c>
      <c r="F38">
        <v>10000</v>
      </c>
      <c r="G38">
        <v>5000</v>
      </c>
      <c r="H38" t="s">
        <v>15</v>
      </c>
      <c r="I38" s="5">
        <v>0.2</v>
      </c>
      <c r="J38">
        <v>4.5</v>
      </c>
      <c r="K38" t="s">
        <v>18</v>
      </c>
      <c r="L38">
        <v>150</v>
      </c>
      <c r="M38">
        <v>180</v>
      </c>
      <c r="N38">
        <v>23</v>
      </c>
      <c r="O38">
        <v>31</v>
      </c>
    </row>
    <row r="39" spans="1:15" x14ac:dyDescent="0.3">
      <c r="A39" s="2" t="s">
        <v>1</v>
      </c>
      <c r="B39" t="s">
        <v>33</v>
      </c>
      <c r="C39">
        <v>12000</v>
      </c>
      <c r="D39">
        <f t="shared" si="1"/>
        <v>3600</v>
      </c>
      <c r="E39">
        <f t="shared" si="0"/>
        <v>600</v>
      </c>
      <c r="F39">
        <v>8000</v>
      </c>
      <c r="G39">
        <v>4000</v>
      </c>
      <c r="H39" t="s">
        <v>16</v>
      </c>
      <c r="I39" s="5">
        <v>0.3</v>
      </c>
      <c r="J39">
        <v>4.5</v>
      </c>
      <c r="K39" t="s">
        <v>18</v>
      </c>
      <c r="L39">
        <v>200</v>
      </c>
      <c r="M39">
        <v>190</v>
      </c>
      <c r="N39">
        <v>31</v>
      </c>
      <c r="O39">
        <v>29</v>
      </c>
    </row>
    <row r="40" spans="1:15" x14ac:dyDescent="0.3">
      <c r="A40" s="1" t="s">
        <v>2</v>
      </c>
      <c r="B40" t="s">
        <v>29</v>
      </c>
      <c r="C40">
        <v>14000</v>
      </c>
      <c r="D40">
        <f t="shared" si="1"/>
        <v>6300</v>
      </c>
      <c r="E40">
        <f t="shared" si="0"/>
        <v>700</v>
      </c>
      <c r="F40">
        <v>9000</v>
      </c>
      <c r="G40">
        <v>5000</v>
      </c>
      <c r="H40" t="s">
        <v>16</v>
      </c>
      <c r="I40" s="5">
        <v>0.45</v>
      </c>
      <c r="J40">
        <v>4.5</v>
      </c>
      <c r="K40" t="s">
        <v>18</v>
      </c>
      <c r="L40">
        <v>300</v>
      </c>
      <c r="M40">
        <v>205</v>
      </c>
      <c r="N40">
        <v>20</v>
      </c>
      <c r="O40">
        <v>32</v>
      </c>
    </row>
    <row r="41" spans="1:15" x14ac:dyDescent="0.3">
      <c r="A41" s="1" t="s">
        <v>3</v>
      </c>
      <c r="B41" t="s">
        <v>31</v>
      </c>
      <c r="C41">
        <v>18000</v>
      </c>
      <c r="D41">
        <f t="shared" si="1"/>
        <v>5400</v>
      </c>
      <c r="E41">
        <f t="shared" si="0"/>
        <v>900</v>
      </c>
      <c r="F41">
        <v>12000</v>
      </c>
      <c r="G41">
        <v>6000</v>
      </c>
      <c r="H41" t="s">
        <v>16</v>
      </c>
      <c r="I41" s="5">
        <v>0.3</v>
      </c>
      <c r="J41">
        <v>4.5</v>
      </c>
      <c r="K41" t="s">
        <v>18</v>
      </c>
      <c r="L41">
        <v>450</v>
      </c>
      <c r="M41">
        <v>150</v>
      </c>
      <c r="N41">
        <v>27</v>
      </c>
      <c r="O41">
        <v>19</v>
      </c>
    </row>
    <row r="42" spans="1:15" x14ac:dyDescent="0.3">
      <c r="A42" s="1" t="s">
        <v>4</v>
      </c>
      <c r="B42" t="s">
        <v>30</v>
      </c>
      <c r="C42">
        <v>20000</v>
      </c>
      <c r="D42">
        <f t="shared" si="1"/>
        <v>7000</v>
      </c>
      <c r="E42">
        <f t="shared" si="0"/>
        <v>1000</v>
      </c>
      <c r="F42">
        <v>15000</v>
      </c>
      <c r="G42">
        <v>5000</v>
      </c>
      <c r="H42" t="s">
        <v>15</v>
      </c>
      <c r="I42" s="5">
        <v>0.35</v>
      </c>
      <c r="J42">
        <v>4.5</v>
      </c>
      <c r="K42" t="s">
        <v>18</v>
      </c>
      <c r="L42">
        <v>200</v>
      </c>
      <c r="M42">
        <v>160</v>
      </c>
      <c r="N42">
        <v>21</v>
      </c>
      <c r="O42">
        <v>18</v>
      </c>
    </row>
    <row r="43" spans="1:15" x14ac:dyDescent="0.3">
      <c r="A43" s="1" t="s">
        <v>5</v>
      </c>
      <c r="B43" t="s">
        <v>29</v>
      </c>
      <c r="C43">
        <v>35000</v>
      </c>
      <c r="D43">
        <f t="shared" si="1"/>
        <v>11200</v>
      </c>
      <c r="E43">
        <f t="shared" si="0"/>
        <v>1750</v>
      </c>
      <c r="F43">
        <v>28000</v>
      </c>
      <c r="G43">
        <v>7000</v>
      </c>
      <c r="H43" t="s">
        <v>15</v>
      </c>
      <c r="I43" s="5">
        <v>0.32</v>
      </c>
      <c r="J43">
        <v>4.5</v>
      </c>
      <c r="K43" t="s">
        <v>18</v>
      </c>
      <c r="L43">
        <v>250</v>
      </c>
      <c r="M43">
        <v>180</v>
      </c>
      <c r="N43">
        <v>23</v>
      </c>
      <c r="O43">
        <v>19</v>
      </c>
    </row>
    <row r="44" spans="1:15" x14ac:dyDescent="0.3">
      <c r="A44" s="2" t="s">
        <v>6</v>
      </c>
      <c r="B44" t="s">
        <v>35</v>
      </c>
      <c r="C44">
        <v>30000</v>
      </c>
      <c r="D44">
        <f t="shared" si="1"/>
        <v>2400</v>
      </c>
      <c r="E44">
        <f t="shared" si="0"/>
        <v>1500</v>
      </c>
      <c r="F44">
        <v>22000</v>
      </c>
      <c r="G44">
        <v>8000</v>
      </c>
      <c r="H44" t="s">
        <v>16</v>
      </c>
      <c r="I44" s="5">
        <v>0.08</v>
      </c>
      <c r="J44">
        <v>4.5</v>
      </c>
      <c r="K44" t="s">
        <v>18</v>
      </c>
      <c r="L44">
        <v>300</v>
      </c>
      <c r="M44">
        <v>150</v>
      </c>
      <c r="N44">
        <v>22</v>
      </c>
      <c r="O44">
        <v>15</v>
      </c>
    </row>
    <row r="45" spans="1:15" x14ac:dyDescent="0.3">
      <c r="A45" s="1" t="s">
        <v>7</v>
      </c>
      <c r="B45" t="s">
        <v>31</v>
      </c>
      <c r="C45">
        <v>35000</v>
      </c>
      <c r="D45">
        <f t="shared" si="1"/>
        <v>3500</v>
      </c>
      <c r="E45">
        <f t="shared" si="0"/>
        <v>1750</v>
      </c>
      <c r="F45">
        <v>28000</v>
      </c>
      <c r="G45">
        <v>7000</v>
      </c>
      <c r="I45" s="5">
        <v>0.1</v>
      </c>
      <c r="J45">
        <v>4.5</v>
      </c>
      <c r="K45" t="s">
        <v>18</v>
      </c>
      <c r="L45">
        <v>250</v>
      </c>
      <c r="M45">
        <v>165</v>
      </c>
      <c r="N45">
        <v>33</v>
      </c>
      <c r="O45">
        <v>22</v>
      </c>
    </row>
    <row r="46" spans="1:15" x14ac:dyDescent="0.3">
      <c r="A46" s="1" t="s">
        <v>8</v>
      </c>
      <c r="B46" t="s">
        <v>31</v>
      </c>
      <c r="C46">
        <v>25000</v>
      </c>
      <c r="D46">
        <f t="shared" si="1"/>
        <v>3000</v>
      </c>
      <c r="E46">
        <f t="shared" si="0"/>
        <v>1250</v>
      </c>
      <c r="F46">
        <v>15000</v>
      </c>
      <c r="G46">
        <v>10000</v>
      </c>
      <c r="I46" s="5">
        <v>0.12</v>
      </c>
      <c r="J46">
        <v>4.5</v>
      </c>
      <c r="K46" t="s">
        <v>18</v>
      </c>
      <c r="L46">
        <v>145</v>
      </c>
      <c r="M46">
        <v>120</v>
      </c>
      <c r="N46">
        <v>30</v>
      </c>
      <c r="O46">
        <v>20</v>
      </c>
    </row>
    <row r="47" spans="1:15" x14ac:dyDescent="0.3">
      <c r="A47" s="1" t="s">
        <v>9</v>
      </c>
      <c r="B47" t="s">
        <v>33</v>
      </c>
      <c r="C47">
        <v>20000</v>
      </c>
      <c r="D47">
        <f t="shared" si="1"/>
        <v>3000</v>
      </c>
      <c r="E47">
        <f t="shared" si="0"/>
        <v>1000</v>
      </c>
      <c r="F47">
        <v>15000</v>
      </c>
      <c r="G47">
        <v>5000</v>
      </c>
      <c r="I47" s="5">
        <v>0.15</v>
      </c>
      <c r="J47">
        <v>4.5</v>
      </c>
      <c r="K47" t="s">
        <v>18</v>
      </c>
      <c r="L47">
        <v>150</v>
      </c>
      <c r="M47">
        <v>130</v>
      </c>
      <c r="N47">
        <v>29</v>
      </c>
      <c r="O47">
        <v>23</v>
      </c>
    </row>
    <row r="48" spans="1:15" x14ac:dyDescent="0.3">
      <c r="A48" s="1" t="s">
        <v>10</v>
      </c>
      <c r="B48" t="s">
        <v>31</v>
      </c>
      <c r="C48">
        <v>22000</v>
      </c>
      <c r="D48">
        <f t="shared" si="1"/>
        <v>3960</v>
      </c>
      <c r="E48">
        <f t="shared" si="0"/>
        <v>1100</v>
      </c>
      <c r="F48">
        <v>14000</v>
      </c>
      <c r="G48">
        <v>6000</v>
      </c>
      <c r="I48" s="5">
        <v>0.18</v>
      </c>
      <c r="J48">
        <v>4.5</v>
      </c>
      <c r="K48" t="s">
        <v>18</v>
      </c>
      <c r="L48">
        <v>182</v>
      </c>
      <c r="M48">
        <v>100</v>
      </c>
      <c r="N48">
        <v>22</v>
      </c>
      <c r="O48">
        <v>30</v>
      </c>
    </row>
    <row r="49" spans="1:15" x14ac:dyDescent="0.3">
      <c r="A49" s="1" t="s">
        <v>11</v>
      </c>
      <c r="B49" t="s">
        <v>31</v>
      </c>
      <c r="C49">
        <v>23000</v>
      </c>
      <c r="D49">
        <f t="shared" si="1"/>
        <v>4600</v>
      </c>
      <c r="E49">
        <f t="shared" si="0"/>
        <v>1150</v>
      </c>
      <c r="F49">
        <v>18000</v>
      </c>
      <c r="G49">
        <v>5000</v>
      </c>
      <c r="I49" s="5">
        <v>0.2</v>
      </c>
      <c r="J49">
        <v>4.5</v>
      </c>
      <c r="K49" t="s">
        <v>20</v>
      </c>
      <c r="L49">
        <v>200</v>
      </c>
      <c r="M49">
        <v>150</v>
      </c>
      <c r="N49">
        <v>34</v>
      </c>
      <c r="O49">
        <v>24</v>
      </c>
    </row>
    <row r="50" spans="1:15" ht="27.6" x14ac:dyDescent="0.3">
      <c r="A50" s="2" t="s">
        <v>0</v>
      </c>
      <c r="B50" t="s">
        <v>31</v>
      </c>
      <c r="C50">
        <v>12000</v>
      </c>
      <c r="D50">
        <f t="shared" si="1"/>
        <v>3000</v>
      </c>
      <c r="E50">
        <f t="shared" si="0"/>
        <v>600</v>
      </c>
      <c r="F50">
        <v>6000</v>
      </c>
      <c r="G50">
        <v>6000</v>
      </c>
      <c r="I50" s="5">
        <v>0.25</v>
      </c>
      <c r="J50">
        <v>4.5</v>
      </c>
      <c r="K50" t="s">
        <v>19</v>
      </c>
      <c r="L50">
        <v>250</v>
      </c>
      <c r="M50">
        <v>155</v>
      </c>
      <c r="N50">
        <v>27</v>
      </c>
      <c r="O50">
        <v>24</v>
      </c>
    </row>
    <row r="51" spans="1:15" x14ac:dyDescent="0.3">
      <c r="A51" s="2" t="s">
        <v>1</v>
      </c>
      <c r="B51" t="s">
        <v>38</v>
      </c>
      <c r="C51">
        <v>13000</v>
      </c>
      <c r="D51">
        <f t="shared" si="1"/>
        <v>3900</v>
      </c>
      <c r="E51">
        <f t="shared" si="0"/>
        <v>650</v>
      </c>
      <c r="F51">
        <v>7000</v>
      </c>
      <c r="G51">
        <v>5000</v>
      </c>
      <c r="I51" s="5">
        <v>0.3</v>
      </c>
      <c r="J51">
        <v>4.5</v>
      </c>
      <c r="K51" t="s">
        <v>21</v>
      </c>
      <c r="L51">
        <v>250</v>
      </c>
      <c r="M51">
        <v>300</v>
      </c>
      <c r="N51">
        <v>33</v>
      </c>
      <c r="O51">
        <v>21</v>
      </c>
    </row>
    <row r="52" spans="1:15" x14ac:dyDescent="0.3">
      <c r="A52" s="1" t="s">
        <v>2</v>
      </c>
      <c r="B52" t="s">
        <v>33</v>
      </c>
      <c r="C52">
        <v>20000</v>
      </c>
      <c r="D52">
        <f t="shared" si="1"/>
        <v>7000</v>
      </c>
      <c r="E52">
        <f t="shared" si="0"/>
        <v>1000</v>
      </c>
      <c r="F52">
        <v>15000</v>
      </c>
      <c r="G52">
        <v>5000</v>
      </c>
      <c r="I52" s="5">
        <v>0.35</v>
      </c>
      <c r="J52">
        <v>4.5</v>
      </c>
      <c r="K52" t="s">
        <v>19</v>
      </c>
      <c r="L52">
        <v>300</v>
      </c>
      <c r="M52">
        <v>250</v>
      </c>
      <c r="N52">
        <v>21</v>
      </c>
      <c r="O52">
        <v>19</v>
      </c>
    </row>
    <row r="53" spans="1:15" x14ac:dyDescent="0.3">
      <c r="A53" s="1" t="s">
        <v>3</v>
      </c>
      <c r="B53" t="s">
        <v>31</v>
      </c>
      <c r="C53">
        <v>18000</v>
      </c>
      <c r="D53">
        <f t="shared" si="1"/>
        <v>7200</v>
      </c>
      <c r="E53">
        <f t="shared" si="0"/>
        <v>900</v>
      </c>
      <c r="F53">
        <v>15000</v>
      </c>
      <c r="G53">
        <v>3000</v>
      </c>
      <c r="I53" s="5">
        <v>0.4</v>
      </c>
      <c r="J53">
        <v>4.5</v>
      </c>
      <c r="K53" t="s">
        <v>19</v>
      </c>
      <c r="L53">
        <v>400</v>
      </c>
      <c r="M53">
        <v>300</v>
      </c>
      <c r="N53">
        <v>27</v>
      </c>
      <c r="O53">
        <v>28</v>
      </c>
    </row>
    <row r="54" spans="1:15" x14ac:dyDescent="0.3">
      <c r="A54" s="1" t="s">
        <v>4</v>
      </c>
      <c r="B54" t="s">
        <v>29</v>
      </c>
      <c r="C54">
        <v>16000</v>
      </c>
      <c r="D54">
        <f t="shared" si="1"/>
        <v>4800</v>
      </c>
      <c r="E54">
        <f t="shared" si="0"/>
        <v>800</v>
      </c>
      <c r="F54">
        <v>10000</v>
      </c>
      <c r="G54">
        <v>6000</v>
      </c>
      <c r="I54" s="5">
        <v>0.3</v>
      </c>
      <c r="J54">
        <v>4.5</v>
      </c>
      <c r="K54" t="s">
        <v>19</v>
      </c>
      <c r="L54">
        <v>450</v>
      </c>
      <c r="M54">
        <v>250</v>
      </c>
      <c r="N54">
        <v>22</v>
      </c>
      <c r="O54">
        <v>20</v>
      </c>
    </row>
    <row r="55" spans="1:15" x14ac:dyDescent="0.3">
      <c r="A55" s="1" t="s">
        <v>5</v>
      </c>
      <c r="B55" t="s">
        <v>35</v>
      </c>
      <c r="C55">
        <v>15000</v>
      </c>
      <c r="D55">
        <f t="shared" si="1"/>
        <v>2250</v>
      </c>
      <c r="E55">
        <f t="shared" si="0"/>
        <v>750</v>
      </c>
      <c r="F55">
        <v>10000</v>
      </c>
      <c r="G55">
        <v>5000</v>
      </c>
      <c r="I55" s="5">
        <v>0.15</v>
      </c>
      <c r="J55">
        <v>4.5</v>
      </c>
      <c r="K55" t="s">
        <v>19</v>
      </c>
      <c r="L55">
        <v>350</v>
      </c>
      <c r="M55">
        <v>250</v>
      </c>
      <c r="N55">
        <v>22</v>
      </c>
      <c r="O55">
        <v>23</v>
      </c>
    </row>
    <row r="56" spans="1:15" x14ac:dyDescent="0.3">
      <c r="A56" s="2" t="s">
        <v>6</v>
      </c>
      <c r="B56" t="s">
        <v>34</v>
      </c>
      <c r="C56">
        <v>16000</v>
      </c>
      <c r="D56">
        <f t="shared" si="1"/>
        <v>3200</v>
      </c>
      <c r="E56">
        <f t="shared" si="0"/>
        <v>800</v>
      </c>
      <c r="F56">
        <v>9000</v>
      </c>
      <c r="G56">
        <v>7000</v>
      </c>
      <c r="I56" s="5">
        <v>0.2</v>
      </c>
      <c r="J56">
        <v>4.5</v>
      </c>
      <c r="K56" t="s">
        <v>19</v>
      </c>
      <c r="L56">
        <v>250</v>
      </c>
      <c r="M56">
        <v>150</v>
      </c>
      <c r="N56">
        <v>35</v>
      </c>
      <c r="O56">
        <v>29</v>
      </c>
    </row>
    <row r="57" spans="1:15" x14ac:dyDescent="0.3">
      <c r="A57" s="1" t="s">
        <v>7</v>
      </c>
      <c r="B57" t="s">
        <v>34</v>
      </c>
      <c r="C57">
        <v>18000</v>
      </c>
      <c r="D57">
        <f t="shared" si="1"/>
        <v>5400</v>
      </c>
      <c r="E57">
        <f t="shared" si="0"/>
        <v>900</v>
      </c>
      <c r="F57">
        <v>11000</v>
      </c>
      <c r="G57">
        <v>7000</v>
      </c>
      <c r="I57" s="5">
        <v>0.3</v>
      </c>
      <c r="J57">
        <v>4.5</v>
      </c>
      <c r="K57" t="s">
        <v>19</v>
      </c>
      <c r="L57">
        <v>300</v>
      </c>
      <c r="M57">
        <v>180</v>
      </c>
      <c r="N57">
        <v>31</v>
      </c>
      <c r="O57">
        <v>15</v>
      </c>
    </row>
    <row r="58" spans="1:15" x14ac:dyDescent="0.3">
      <c r="A58" s="1" t="s">
        <v>8</v>
      </c>
      <c r="B58" t="s">
        <v>29</v>
      </c>
      <c r="C58">
        <v>15000</v>
      </c>
      <c r="D58">
        <f t="shared" si="1"/>
        <v>3000</v>
      </c>
      <c r="E58">
        <f t="shared" si="0"/>
        <v>750</v>
      </c>
      <c r="F58">
        <v>9000</v>
      </c>
      <c r="G58">
        <v>6000</v>
      </c>
      <c r="I58" s="5">
        <v>0.2</v>
      </c>
      <c r="J58">
        <v>4.5</v>
      </c>
      <c r="K58" t="s">
        <v>19</v>
      </c>
      <c r="L58">
        <v>300</v>
      </c>
      <c r="M58">
        <v>175</v>
      </c>
      <c r="N58">
        <v>24</v>
      </c>
      <c r="O58">
        <v>24</v>
      </c>
    </row>
    <row r="59" spans="1:15" x14ac:dyDescent="0.3">
      <c r="A59" s="1" t="s">
        <v>9</v>
      </c>
      <c r="B59" t="s">
        <v>35</v>
      </c>
      <c r="C59">
        <v>18000</v>
      </c>
      <c r="D59">
        <f t="shared" si="1"/>
        <v>2700</v>
      </c>
      <c r="E59">
        <f t="shared" si="0"/>
        <v>900</v>
      </c>
      <c r="F59">
        <v>12000</v>
      </c>
      <c r="G59">
        <v>6000</v>
      </c>
      <c r="I59" s="5">
        <v>0.15</v>
      </c>
      <c r="J59">
        <v>4.5</v>
      </c>
      <c r="K59" t="s">
        <v>19</v>
      </c>
      <c r="L59">
        <v>500</v>
      </c>
      <c r="M59">
        <v>150</v>
      </c>
      <c r="N59">
        <v>25</v>
      </c>
      <c r="O59">
        <v>33</v>
      </c>
    </row>
    <row r="60" spans="1:15" x14ac:dyDescent="0.3">
      <c r="A60" s="1" t="s">
        <v>10</v>
      </c>
      <c r="B60" t="s">
        <v>35</v>
      </c>
      <c r="C60">
        <v>40000</v>
      </c>
      <c r="D60">
        <f t="shared" si="1"/>
        <v>7200</v>
      </c>
      <c r="E60">
        <f t="shared" si="0"/>
        <v>2000</v>
      </c>
      <c r="F60">
        <v>32000</v>
      </c>
      <c r="G60">
        <v>8000</v>
      </c>
      <c r="I60" s="5">
        <v>0.18</v>
      </c>
      <c r="J60">
        <v>4.5</v>
      </c>
      <c r="K60" t="s">
        <v>19</v>
      </c>
      <c r="L60">
        <v>350</v>
      </c>
      <c r="M60">
        <v>190</v>
      </c>
      <c r="N60">
        <v>20</v>
      </c>
      <c r="O60">
        <v>30</v>
      </c>
    </row>
    <row r="61" spans="1:15" x14ac:dyDescent="0.3">
      <c r="A61" s="1" t="s">
        <v>11</v>
      </c>
      <c r="B61" t="s">
        <v>31</v>
      </c>
      <c r="C61">
        <v>45000</v>
      </c>
      <c r="D61">
        <f t="shared" si="1"/>
        <v>5400</v>
      </c>
      <c r="E61">
        <f t="shared" si="0"/>
        <v>2250</v>
      </c>
      <c r="F61">
        <v>38000</v>
      </c>
      <c r="G61">
        <v>7000</v>
      </c>
      <c r="I61" s="5">
        <v>0.12</v>
      </c>
      <c r="J61">
        <v>4.5</v>
      </c>
      <c r="K61" t="s">
        <v>19</v>
      </c>
      <c r="L61">
        <v>280</v>
      </c>
      <c r="M61">
        <v>200</v>
      </c>
      <c r="N61">
        <v>33</v>
      </c>
      <c r="O61">
        <v>28</v>
      </c>
    </row>
    <row r="62" spans="1:15" ht="27.6" x14ac:dyDescent="0.3">
      <c r="A62" s="2" t="s">
        <v>0</v>
      </c>
      <c r="B62" t="s">
        <v>31</v>
      </c>
      <c r="C62">
        <v>30000</v>
      </c>
      <c r="D62">
        <f t="shared" si="1"/>
        <v>3900</v>
      </c>
      <c r="E62">
        <f t="shared" si="0"/>
        <v>1500</v>
      </c>
      <c r="F62">
        <v>22000</v>
      </c>
      <c r="G62">
        <v>8000</v>
      </c>
      <c r="I62" s="5">
        <v>0.13</v>
      </c>
      <c r="J62">
        <v>4.5</v>
      </c>
      <c r="K62" t="s">
        <v>22</v>
      </c>
      <c r="L62">
        <v>350</v>
      </c>
      <c r="M62">
        <v>180</v>
      </c>
      <c r="N62">
        <v>28</v>
      </c>
      <c r="O62">
        <v>21</v>
      </c>
    </row>
    <row r="63" spans="1:15" x14ac:dyDescent="0.3">
      <c r="A63" s="2" t="s">
        <v>1</v>
      </c>
      <c r="B63" t="s">
        <v>29</v>
      </c>
      <c r="C63">
        <v>25000</v>
      </c>
      <c r="D63">
        <f t="shared" si="1"/>
        <v>4500</v>
      </c>
      <c r="E63">
        <f t="shared" si="0"/>
        <v>1250</v>
      </c>
      <c r="F63">
        <v>19000</v>
      </c>
      <c r="G63">
        <v>6000</v>
      </c>
      <c r="I63" s="5">
        <v>0.18</v>
      </c>
      <c r="J63">
        <v>4.5</v>
      </c>
      <c r="K63" t="s">
        <v>23</v>
      </c>
      <c r="L63">
        <v>450</v>
      </c>
      <c r="M63">
        <v>190</v>
      </c>
      <c r="N63">
        <v>33</v>
      </c>
      <c r="O63">
        <v>20</v>
      </c>
    </row>
    <row r="64" spans="1:15" x14ac:dyDescent="0.3">
      <c r="A64" s="1" t="s">
        <v>2</v>
      </c>
      <c r="B64" t="s">
        <v>30</v>
      </c>
      <c r="C64">
        <v>30000</v>
      </c>
      <c r="D64">
        <f t="shared" si="1"/>
        <v>6000</v>
      </c>
      <c r="E64">
        <f t="shared" si="0"/>
        <v>1500</v>
      </c>
      <c r="F64">
        <v>21000</v>
      </c>
      <c r="G64">
        <v>9000</v>
      </c>
      <c r="I64" s="5">
        <v>0.2</v>
      </c>
      <c r="J64">
        <v>4.5</v>
      </c>
      <c r="K64" t="s">
        <v>22</v>
      </c>
      <c r="L64">
        <v>500</v>
      </c>
      <c r="M64">
        <v>220</v>
      </c>
      <c r="N64">
        <v>23</v>
      </c>
      <c r="O64">
        <v>27</v>
      </c>
    </row>
    <row r="65" spans="1:15" x14ac:dyDescent="0.3">
      <c r="A65" s="1" t="s">
        <v>3</v>
      </c>
      <c r="B65" t="s">
        <v>31</v>
      </c>
      <c r="C65">
        <v>35000</v>
      </c>
      <c r="D65">
        <f t="shared" si="1"/>
        <v>10500</v>
      </c>
      <c r="E65">
        <f t="shared" si="0"/>
        <v>1750</v>
      </c>
      <c r="F65">
        <v>27000</v>
      </c>
      <c r="G65">
        <v>8000</v>
      </c>
      <c r="I65" s="5">
        <v>0.3</v>
      </c>
      <c r="J65">
        <v>4.5</v>
      </c>
      <c r="K65" t="s">
        <v>22</v>
      </c>
      <c r="L65">
        <v>289</v>
      </c>
      <c r="M65">
        <v>210</v>
      </c>
      <c r="N65">
        <v>22</v>
      </c>
      <c r="O65">
        <v>26</v>
      </c>
    </row>
    <row r="66" spans="1:15" x14ac:dyDescent="0.3">
      <c r="A66" s="1" t="s">
        <v>4</v>
      </c>
      <c r="B66" t="s">
        <v>31</v>
      </c>
      <c r="C66">
        <v>45000</v>
      </c>
      <c r="D66">
        <f t="shared" si="1"/>
        <v>15749.999999999998</v>
      </c>
      <c r="E66">
        <f t="shared" si="0"/>
        <v>2250</v>
      </c>
      <c r="F66">
        <v>35000</v>
      </c>
      <c r="G66">
        <v>10000</v>
      </c>
      <c r="I66" s="5">
        <v>0.35</v>
      </c>
      <c r="J66">
        <v>4.5</v>
      </c>
      <c r="K66" t="s">
        <v>22</v>
      </c>
      <c r="L66">
        <v>300</v>
      </c>
      <c r="M66">
        <v>230</v>
      </c>
      <c r="N66">
        <v>22</v>
      </c>
      <c r="O66">
        <v>32</v>
      </c>
    </row>
    <row r="67" spans="1:15" x14ac:dyDescent="0.3">
      <c r="A67" s="1" t="s">
        <v>5</v>
      </c>
      <c r="B67" t="s">
        <v>31</v>
      </c>
      <c r="C67">
        <v>50000</v>
      </c>
      <c r="D67">
        <f t="shared" si="1"/>
        <v>20000</v>
      </c>
      <c r="E67">
        <f t="shared" si="0"/>
        <v>2500</v>
      </c>
      <c r="F67">
        <v>40000</v>
      </c>
      <c r="G67">
        <v>10000</v>
      </c>
      <c r="I67" s="5">
        <v>0.4</v>
      </c>
      <c r="J67">
        <v>4.5</v>
      </c>
      <c r="K67" t="s">
        <v>22</v>
      </c>
      <c r="L67">
        <v>350</v>
      </c>
      <c r="M67">
        <v>150</v>
      </c>
      <c r="N67">
        <v>22</v>
      </c>
      <c r="O67">
        <v>32</v>
      </c>
    </row>
    <row r="68" spans="1:15" x14ac:dyDescent="0.3">
      <c r="A68" s="2" t="s">
        <v>6</v>
      </c>
      <c r="B68" t="s">
        <v>35</v>
      </c>
      <c r="C68">
        <v>52000</v>
      </c>
      <c r="D68">
        <f t="shared" si="1"/>
        <v>23400</v>
      </c>
      <c r="E68">
        <f t="shared" si="0"/>
        <v>2600</v>
      </c>
      <c r="F68">
        <v>40000</v>
      </c>
      <c r="G68">
        <v>12000</v>
      </c>
      <c r="I68" s="5">
        <v>0.45</v>
      </c>
      <c r="J68">
        <v>4.5</v>
      </c>
      <c r="K68" t="s">
        <v>22</v>
      </c>
      <c r="L68">
        <v>450</v>
      </c>
      <c r="M68">
        <v>300</v>
      </c>
      <c r="N68">
        <v>24</v>
      </c>
      <c r="O68">
        <v>20</v>
      </c>
    </row>
    <row r="69" spans="1:15" x14ac:dyDescent="0.3">
      <c r="A69" s="1" t="s">
        <v>7</v>
      </c>
      <c r="B69" t="s">
        <v>29</v>
      </c>
      <c r="C69">
        <v>45000</v>
      </c>
      <c r="D69">
        <f t="shared" si="1"/>
        <v>12600.000000000002</v>
      </c>
      <c r="E69">
        <f t="shared" si="0"/>
        <v>2250</v>
      </c>
      <c r="F69">
        <v>35000</v>
      </c>
      <c r="G69">
        <v>10000</v>
      </c>
      <c r="I69" s="5">
        <v>0.28000000000000003</v>
      </c>
      <c r="J69">
        <v>4.5</v>
      </c>
      <c r="K69" t="s">
        <v>22</v>
      </c>
      <c r="L69">
        <v>500</v>
      </c>
      <c r="M69">
        <v>250</v>
      </c>
      <c r="N69">
        <v>29</v>
      </c>
      <c r="O69">
        <v>23</v>
      </c>
    </row>
    <row r="70" spans="1:15" x14ac:dyDescent="0.3">
      <c r="A70" s="1" t="s">
        <v>8</v>
      </c>
      <c r="B70" t="s">
        <v>33</v>
      </c>
      <c r="C70">
        <v>46000</v>
      </c>
      <c r="D70">
        <f t="shared" si="1"/>
        <v>13800</v>
      </c>
      <c r="E70">
        <f t="shared" si="0"/>
        <v>2300</v>
      </c>
      <c r="F70">
        <v>38000</v>
      </c>
      <c r="G70">
        <v>8000</v>
      </c>
      <c r="I70" s="5">
        <v>0.3</v>
      </c>
      <c r="J70">
        <v>4.5</v>
      </c>
      <c r="K70" t="s">
        <v>22</v>
      </c>
      <c r="L70">
        <v>550</v>
      </c>
      <c r="M70">
        <v>150</v>
      </c>
      <c r="N70">
        <v>34</v>
      </c>
      <c r="O70">
        <v>22</v>
      </c>
    </row>
    <row r="71" spans="1:15" x14ac:dyDescent="0.3">
      <c r="A71" s="1" t="s">
        <v>9</v>
      </c>
      <c r="B71" t="s">
        <v>31</v>
      </c>
      <c r="C71">
        <v>30000</v>
      </c>
      <c r="D71">
        <f t="shared" si="1"/>
        <v>9600</v>
      </c>
      <c r="E71">
        <f t="shared" si="0"/>
        <v>1500</v>
      </c>
      <c r="F71">
        <v>30000</v>
      </c>
      <c r="G71">
        <v>10000</v>
      </c>
      <c r="I71" s="5">
        <v>0.32</v>
      </c>
      <c r="J71">
        <v>4.5</v>
      </c>
      <c r="K71" t="s">
        <v>22</v>
      </c>
      <c r="L71">
        <v>450</v>
      </c>
      <c r="M71">
        <v>180</v>
      </c>
      <c r="N71">
        <v>24</v>
      </c>
      <c r="O71">
        <v>23</v>
      </c>
    </row>
    <row r="72" spans="1:15" x14ac:dyDescent="0.3">
      <c r="A72" s="1" t="s">
        <v>10</v>
      </c>
      <c r="B72" t="s">
        <v>31</v>
      </c>
      <c r="C72">
        <v>32000</v>
      </c>
      <c r="D72">
        <f t="shared" si="1"/>
        <v>11200</v>
      </c>
      <c r="E72">
        <f t="shared" si="0"/>
        <v>1600</v>
      </c>
      <c r="F72">
        <v>20000</v>
      </c>
      <c r="G72">
        <v>12000</v>
      </c>
      <c r="I72" s="5">
        <v>0.35</v>
      </c>
      <c r="J72">
        <v>4.5</v>
      </c>
      <c r="K72" t="s">
        <v>22</v>
      </c>
      <c r="L72">
        <v>600</v>
      </c>
      <c r="M72">
        <v>160</v>
      </c>
      <c r="N72">
        <v>22</v>
      </c>
      <c r="O72">
        <v>21</v>
      </c>
    </row>
    <row r="73" spans="1:15" x14ac:dyDescent="0.3">
      <c r="A73" s="1" t="s">
        <v>11</v>
      </c>
      <c r="B73" t="s">
        <v>31</v>
      </c>
      <c r="C73">
        <v>50000</v>
      </c>
      <c r="D73">
        <f t="shared" si="1"/>
        <v>7500</v>
      </c>
      <c r="E73">
        <f t="shared" si="0"/>
        <v>2500</v>
      </c>
      <c r="F73">
        <v>35000</v>
      </c>
      <c r="G73">
        <v>10000</v>
      </c>
      <c r="I73" s="5">
        <v>0.15</v>
      </c>
      <c r="J73">
        <v>4.5</v>
      </c>
      <c r="K73" t="s">
        <v>22</v>
      </c>
      <c r="L73">
        <v>450</v>
      </c>
      <c r="M73">
        <v>130</v>
      </c>
      <c r="N73">
        <v>27</v>
      </c>
      <c r="O73">
        <v>23</v>
      </c>
    </row>
    <row r="74" spans="1:15" ht="27.6" x14ac:dyDescent="0.3">
      <c r="A74" s="2" t="s">
        <v>0</v>
      </c>
      <c r="B74" t="s">
        <v>33</v>
      </c>
      <c r="C74">
        <v>35000</v>
      </c>
      <c r="D74">
        <f t="shared" si="1"/>
        <v>7000</v>
      </c>
      <c r="E74">
        <f t="shared" si="0"/>
        <v>1750</v>
      </c>
      <c r="F74">
        <v>26000</v>
      </c>
      <c r="G74">
        <v>9000</v>
      </c>
      <c r="I74" s="5">
        <v>0.2</v>
      </c>
      <c r="J74">
        <v>4.5</v>
      </c>
      <c r="K74" t="s">
        <v>24</v>
      </c>
      <c r="L74">
        <v>480</v>
      </c>
      <c r="M74">
        <v>150</v>
      </c>
      <c r="N74">
        <v>28</v>
      </c>
      <c r="O74">
        <v>27</v>
      </c>
    </row>
    <row r="75" spans="1:15" x14ac:dyDescent="0.3">
      <c r="A75" s="2" t="s">
        <v>1</v>
      </c>
      <c r="B75" t="s">
        <v>29</v>
      </c>
      <c r="C75">
        <v>40000</v>
      </c>
      <c r="D75">
        <f t="shared" si="1"/>
        <v>10000</v>
      </c>
      <c r="E75">
        <f t="shared" si="0"/>
        <v>2000</v>
      </c>
      <c r="F75">
        <v>30000</v>
      </c>
      <c r="G75">
        <v>10000</v>
      </c>
      <c r="I75" s="5">
        <v>0.25</v>
      </c>
      <c r="J75">
        <v>4.5</v>
      </c>
      <c r="K75" t="s">
        <v>24</v>
      </c>
      <c r="L75">
        <v>500</v>
      </c>
      <c r="M75">
        <v>95</v>
      </c>
      <c r="N75">
        <v>31</v>
      </c>
      <c r="O75">
        <v>16</v>
      </c>
    </row>
    <row r="76" spans="1:15" x14ac:dyDescent="0.3">
      <c r="A76" s="1" t="s">
        <v>2</v>
      </c>
      <c r="B76" t="s">
        <v>32</v>
      </c>
      <c r="C76">
        <v>45000</v>
      </c>
      <c r="D76">
        <f t="shared" si="1"/>
        <v>13500</v>
      </c>
      <c r="E76">
        <f t="shared" si="0"/>
        <v>2250</v>
      </c>
      <c r="F76">
        <v>35000</v>
      </c>
      <c r="G76">
        <v>10000</v>
      </c>
      <c r="I76" s="5">
        <v>0.3</v>
      </c>
      <c r="J76">
        <v>4.5</v>
      </c>
      <c r="K76" t="s">
        <v>24</v>
      </c>
      <c r="L76">
        <v>550</v>
      </c>
      <c r="M76">
        <v>200</v>
      </c>
      <c r="N76">
        <v>23</v>
      </c>
      <c r="O76">
        <v>31</v>
      </c>
    </row>
    <row r="77" spans="1:15" x14ac:dyDescent="0.3">
      <c r="A77" s="1" t="s">
        <v>3</v>
      </c>
      <c r="B77" t="s">
        <v>33</v>
      </c>
      <c r="C77">
        <v>50000</v>
      </c>
      <c r="D77">
        <f t="shared" si="1"/>
        <v>10000</v>
      </c>
      <c r="E77">
        <f t="shared" si="0"/>
        <v>2500</v>
      </c>
      <c r="F77">
        <v>35000</v>
      </c>
      <c r="G77">
        <v>15000</v>
      </c>
      <c r="I77" s="5">
        <v>0.2</v>
      </c>
      <c r="J77">
        <v>4.5</v>
      </c>
      <c r="K77" t="s">
        <v>24</v>
      </c>
      <c r="L77">
        <v>350</v>
      </c>
      <c r="M77">
        <v>95</v>
      </c>
      <c r="N77">
        <v>30</v>
      </c>
      <c r="O77">
        <v>25</v>
      </c>
    </row>
    <row r="78" spans="1:15" x14ac:dyDescent="0.3">
      <c r="A78" s="1" t="s">
        <v>4</v>
      </c>
      <c r="B78" t="s">
        <v>29</v>
      </c>
      <c r="C78">
        <v>52000</v>
      </c>
      <c r="D78">
        <f t="shared" si="1"/>
        <v>13000</v>
      </c>
      <c r="E78">
        <f t="shared" si="0"/>
        <v>2600</v>
      </c>
      <c r="F78">
        <v>40000</v>
      </c>
      <c r="G78">
        <v>12000</v>
      </c>
      <c r="I78" s="5">
        <v>0.25</v>
      </c>
      <c r="J78">
        <v>4.5</v>
      </c>
      <c r="K78" t="s">
        <v>24</v>
      </c>
      <c r="L78">
        <v>400</v>
      </c>
      <c r="M78">
        <v>90</v>
      </c>
      <c r="N78">
        <v>20</v>
      </c>
      <c r="O78">
        <v>18</v>
      </c>
    </row>
    <row r="79" spans="1:15" x14ac:dyDescent="0.3">
      <c r="A79" s="1" t="s">
        <v>5</v>
      </c>
      <c r="B79" t="s">
        <v>32</v>
      </c>
      <c r="C79">
        <v>60000</v>
      </c>
      <c r="D79">
        <f t="shared" si="1"/>
        <v>18000</v>
      </c>
      <c r="E79">
        <f t="shared" si="0"/>
        <v>3000</v>
      </c>
      <c r="F79">
        <v>40000</v>
      </c>
      <c r="G79">
        <v>20000</v>
      </c>
      <c r="I79" s="5">
        <v>0.3</v>
      </c>
      <c r="J79">
        <v>4.5</v>
      </c>
      <c r="K79" t="s">
        <v>24</v>
      </c>
      <c r="L79">
        <v>420</v>
      </c>
      <c r="M79">
        <v>180</v>
      </c>
      <c r="N79">
        <v>20</v>
      </c>
      <c r="O79">
        <v>29</v>
      </c>
    </row>
    <row r="80" spans="1:15" x14ac:dyDescent="0.3">
      <c r="A80" s="2" t="s">
        <v>6</v>
      </c>
      <c r="B80" t="s">
        <v>35</v>
      </c>
      <c r="C80">
        <v>65000</v>
      </c>
      <c r="D80">
        <f t="shared" si="1"/>
        <v>16250</v>
      </c>
      <c r="E80">
        <f t="shared" si="0"/>
        <v>3250</v>
      </c>
      <c r="F80">
        <v>35000</v>
      </c>
      <c r="G80">
        <v>30000</v>
      </c>
      <c r="I80" s="5">
        <v>0.25</v>
      </c>
      <c r="J80">
        <v>4.5</v>
      </c>
      <c r="K80" t="s">
        <v>24</v>
      </c>
      <c r="L80">
        <v>425</v>
      </c>
      <c r="M80">
        <v>160</v>
      </c>
      <c r="N80">
        <v>31</v>
      </c>
      <c r="O80">
        <v>30</v>
      </c>
    </row>
    <row r="81" spans="1:15" x14ac:dyDescent="0.3">
      <c r="A81" s="1" t="s">
        <v>7</v>
      </c>
      <c r="B81" t="s">
        <v>35</v>
      </c>
      <c r="C81">
        <v>70000</v>
      </c>
      <c r="D81">
        <f t="shared" si="1"/>
        <v>21000</v>
      </c>
      <c r="E81">
        <f t="shared" si="0"/>
        <v>3500</v>
      </c>
      <c r="F81">
        <v>50000</v>
      </c>
      <c r="G81">
        <v>20000</v>
      </c>
      <c r="I81" s="5">
        <v>0.3</v>
      </c>
      <c r="J81">
        <v>4.5</v>
      </c>
      <c r="K81" t="s">
        <v>24</v>
      </c>
      <c r="L81">
        <v>350</v>
      </c>
      <c r="M81">
        <v>150</v>
      </c>
      <c r="N81">
        <v>34</v>
      </c>
      <c r="O81">
        <v>27</v>
      </c>
    </row>
    <row r="82" spans="1:15" x14ac:dyDescent="0.3">
      <c r="A82" s="1" t="s">
        <v>8</v>
      </c>
      <c r="B82" t="s">
        <v>31</v>
      </c>
      <c r="C82">
        <v>80000</v>
      </c>
      <c r="D82">
        <f t="shared" si="1"/>
        <v>28000</v>
      </c>
      <c r="E82">
        <f t="shared" si="0"/>
        <v>4000</v>
      </c>
      <c r="F82">
        <v>60000</v>
      </c>
      <c r="G82">
        <v>20000</v>
      </c>
      <c r="I82" s="5">
        <v>0.35</v>
      </c>
      <c r="J82">
        <v>4.5</v>
      </c>
      <c r="K82" t="s">
        <v>24</v>
      </c>
      <c r="L82">
        <v>380</v>
      </c>
      <c r="M82">
        <v>145</v>
      </c>
      <c r="N82">
        <v>33</v>
      </c>
      <c r="O82">
        <v>25</v>
      </c>
    </row>
    <row r="83" spans="1:15" x14ac:dyDescent="0.3">
      <c r="A83" s="1" t="s">
        <v>9</v>
      </c>
      <c r="B83" t="s">
        <v>31</v>
      </c>
      <c r="C83">
        <v>85000</v>
      </c>
      <c r="D83">
        <f t="shared" si="1"/>
        <v>42500</v>
      </c>
      <c r="E83">
        <f t="shared" si="0"/>
        <v>4250</v>
      </c>
      <c r="F83">
        <v>55000</v>
      </c>
      <c r="G83">
        <v>30000</v>
      </c>
      <c r="I83" s="5">
        <v>0.5</v>
      </c>
      <c r="J83">
        <v>4.5</v>
      </c>
      <c r="K83" t="s">
        <v>24</v>
      </c>
      <c r="L83">
        <v>375</v>
      </c>
      <c r="M83">
        <v>130</v>
      </c>
      <c r="N83">
        <v>21</v>
      </c>
      <c r="O83">
        <v>32</v>
      </c>
    </row>
    <row r="84" spans="1:15" x14ac:dyDescent="0.3">
      <c r="A84" s="1" t="s">
        <v>10</v>
      </c>
      <c r="B84" t="s">
        <v>31</v>
      </c>
      <c r="C84">
        <v>65000</v>
      </c>
      <c r="D84">
        <f t="shared" si="1"/>
        <v>19500</v>
      </c>
      <c r="E84">
        <f t="shared" si="0"/>
        <v>3250</v>
      </c>
      <c r="F84">
        <v>40000</v>
      </c>
      <c r="G84">
        <v>25000</v>
      </c>
      <c r="I84" s="5">
        <v>0.3</v>
      </c>
      <c r="J84">
        <v>4.5</v>
      </c>
      <c r="K84" t="s">
        <v>24</v>
      </c>
      <c r="L84">
        <v>360</v>
      </c>
      <c r="M84">
        <v>125</v>
      </c>
      <c r="N84">
        <v>35</v>
      </c>
      <c r="O84">
        <v>28</v>
      </c>
    </row>
    <row r="85" spans="1:15" x14ac:dyDescent="0.3">
      <c r="A85" s="1" t="s">
        <v>11</v>
      </c>
      <c r="B85" t="s">
        <v>30</v>
      </c>
      <c r="C85">
        <v>65250</v>
      </c>
      <c r="D85">
        <f t="shared" si="1"/>
        <v>13050</v>
      </c>
      <c r="E85">
        <f t="shared" si="0"/>
        <v>3262.5</v>
      </c>
      <c r="F85">
        <v>40000</v>
      </c>
      <c r="G85">
        <v>25250</v>
      </c>
      <c r="I85" s="5">
        <v>0.2</v>
      </c>
      <c r="J85">
        <v>4.5</v>
      </c>
      <c r="K85" t="s">
        <v>24</v>
      </c>
      <c r="L85">
        <v>450</v>
      </c>
      <c r="M85">
        <v>250</v>
      </c>
      <c r="N85">
        <v>22</v>
      </c>
      <c r="O85">
        <v>18</v>
      </c>
    </row>
    <row r="86" spans="1:15" x14ac:dyDescent="0.3">
      <c r="B86" t="s">
        <v>33</v>
      </c>
      <c r="C86">
        <v>63500</v>
      </c>
      <c r="D86">
        <f t="shared" si="1"/>
        <v>19050</v>
      </c>
      <c r="E86">
        <f t="shared" si="0"/>
        <v>3175</v>
      </c>
      <c r="F86">
        <v>50000</v>
      </c>
      <c r="G86">
        <v>15250</v>
      </c>
      <c r="I86" s="5">
        <v>0.3</v>
      </c>
      <c r="J86">
        <v>4.5</v>
      </c>
      <c r="K86" t="s">
        <v>24</v>
      </c>
      <c r="L86">
        <v>550</v>
      </c>
      <c r="M86">
        <v>300</v>
      </c>
      <c r="N86">
        <v>34</v>
      </c>
      <c r="O86">
        <v>16</v>
      </c>
    </row>
    <row r="87" spans="1:15" x14ac:dyDescent="0.3">
      <c r="D87">
        <f t="shared" si="1"/>
        <v>0</v>
      </c>
      <c r="F87">
        <v>40000</v>
      </c>
      <c r="G87">
        <v>23500</v>
      </c>
      <c r="I87" s="5">
        <v>1.5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2024-01-30T14:35:42Z</dcterms:created>
  <dcterms:modified xsi:type="dcterms:W3CDTF">2024-02-07T07:43:24Z</dcterms:modified>
</cp:coreProperties>
</file>