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9020" tabRatio="500"/>
  </bookViews>
  <sheets>
    <sheet name="query_spreadsheet_matching_k_25" sheetId="1" r:id="rId1"/>
    <sheet name="all_metadata_NLQA" sheetId="2" r:id="rId2"/>
    <sheet name="subquery_column_matching_k_25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<sst xmlns="http://schemas.openxmlformats.org/spreadsheetml/2006/main" count="120" uniqueCount="120">
  <si>
    <t xml:space="preserve">Query</t>
  </si>
  <si>
    <t xml:space="preserve">Expected Spreadsheet</t>
  </si>
  <si>
    <t xml:space="preserve">K</t>
  </si>
  <si>
    <t xml:space="preserve">Extracted Spreadsheet</t>
  </si>
  <si>
    <t xml:space="preserve">Expected Output</t>
  </si>
  <si>
    <t xml:space="preserve">Executed Output</t>
  </si>
  <si>
    <t xml:space="preserve">Python Code</t>
  </si>
  <si>
    <t xml:space="preserve">Correct</t>
  </si>
  <si>
    <t xml:space="preserve">Are the youngest passenger to survive and the youngest billionaire has the same sex?</t>
  </si>
  <si>
    <t xml:space="preserve">001_Forbes.csv
002_Titanic.csv</t>
  </si>
  <si>
    <t xml:space="preserve">002_Titanic.csv
001_Forbes.csv
032_Delicatessen.csv
041_Airline.csv
004_Taxi.csv
033_Employee.csv
025_Data.csv
019_Aircraft.csv
016_Holiday.csv
050_ING.csv
024_Salary.csv
012_Heart.csv
021_Telco.csv
029_NYTimes.csv
018_Staff.csv
030_Professionals.csv
047_Bank.csv
046_120.csv
022_Airbnbs.csv
007_Fifa.csv
038_Stroke.csv
027_Supermarket.csv
063_Influencers.csv
048_Data.csv
013_Roller.csv</t>
  </si>
  <si>
    <t xml:space="preserve">Code in Comment</t>
  </si>
  <si>
    <t xml:space="preserve">List the name of the passengers who survived and older than the youngest billionaire.</t>
  </si>
  <si>
    <t xml:space="preserve">002_Titanic.csv
001_Forbes.csv
019_Aircraft.csv
032_Delicatessen.csv
033_Employee.csv
004_Taxi.csv
041_Airline.csv
025_Data.csv
046_120.csv
029_NYTimes.csv
018_Staff.csv
016_Holiday.csv
022_Airbnbs.csv
050_ING.csv
021_Telco.csv
044_IMDb.csv
063_Influencers.csv
007_Fifa.csv
024_Salary.csv
030_Professionals.csv
047_Bank.csv
012_Heart.csv
013_Roller.csv
038_Stroke.csv
017_Hacker.csv</t>
  </si>
  <si>
    <t xml:space="preserve">List contained in Comments</t>
  </si>
  <si>
    <t xml:space="preserve">Mention the age of youngest lover to have PhD and the youngest male passenger to survive.</t>
  </si>
  <si>
    <t xml:space="preserve">002_Titanic.csv
003_Love.csv</t>
  </si>
  <si>
    <t xml:space="preserve">002_Titanic.csv
033_Employee.csv
032_Delicatessen.csv
003_Love.csv
012_Heart.csv
025_Data.csv
042_Predict.csv
004_Taxi.csv
018_Staff.csv
041_Airline.csv
019_Aircraft.csv
040_Speed.csv
016_Holiday.csv
038_Stroke.csv
046_120.csv
024_Salary.csv
030_Professionals.csv
021_Telco.csv
039_Happy.csv
050_ING.csv
047_Bank.csv
007_Fifa.csv
045_Predict.csv
043_Predict.csv
027_Supermarket.csv</t>
  </si>
  <si>
    <t xml:space="preserve">25, 1.0</t>
  </si>
  <si>
    <t xml:space="preserve">Answer not found</t>
  </si>
  <si>
    <t xml:space="preserve">Are the customer with the lowest credit limit, the youngest billioner and the youngest passenger are from the same sex?</t>
  </si>
  <si>
    <t xml:space="preserve">001_Forbes.csv
002_Titanic.csv
047_Bank.csv</t>
  </si>
  <si>
    <t xml:space="preserve">032_Delicatessen.csv
047_Bank.csv
016_Holiday.csv
033_Employee.csv
027_Supermarket.csv
021_Telco.csv
041_Airline.csv
004_Taxi.csv
043_Predict.csv
002_Titanic.csv
050_ING.csv
055_German.csv
018_Staff.csv
025_Data.csv
012_Heart.csv
024_Salary.csv
001_Forbes.csv
060_Bakery.csv
030_Professionals.csv
010_ECommerce.csv
042_Predict.csv
022_Airbnbs.csv
046_120.csv
065_RFM.csv
040_Speed.csv</t>
  </si>
  <si>
    <t xml:space="preserve">How many male customers with a post-graduate degree has a lower age than the average age of a loan applicant who has an installment rate more than 2%?</t>
  </si>
  <si>
    <t xml:space="preserve">047_Bank.csv
055_German.csv</t>
  </si>
  <si>
    <t xml:space="preserve">043_Predict.csv
055_German.csv
047_Bank.csv
032_Delicatessen.csv
033_Employee.csv
021_Telco.csv
042_Predict.csv
027_Supermarket.csv
016_Holiday.csv
018_Staff.csv
050_ING.csv
012_Heart.csv
024_Salary.csv
030_Professionals.csv
025_Data.csv
065_RFM.csv
060_Bakery.csv
038_Stroke.csv
046_120.csv
010_ECommerce.csv
007_Fifa.csv
064_Clustering.csv
004_Taxi.csv
040_Speed.csv
057_Spain.csv</t>
  </si>
  <si>
    <t xml:space="preserve">Code in comment</t>
  </si>
  <si>
    <t xml:space="preserve">What is the most common resident category of a patient who has a glucose level higher than 50 and the average age higher than the average age of a loan applicant who has an installment rate more than 2%?</t>
  </si>
  <si>
    <t xml:space="preserve">038_Stroke.csv
047_Bank.csv</t>
  </si>
  <si>
    <t xml:space="preserve">012_Heart.csv
038_Stroke.csv
028_Predict.csv
043_Predict.csv
055_German.csv
032_Delicatessen.csv
033_Employee.csv
042_Predict.csv
025_Data.csv
047_Bank.csv
030_Professionals.csv
018_Staff.csv
024_Salary.csv
016_Holiday.csv
060_Bakery.csv
021_Telco.csv
064_Clustering.csv
046_120.csv
048_Data.csv
065_RFM.csv
027_Supermarket.csv
058_US.csv
045_Predict.csv
050_ING.csv
057_Spain.csv</t>
  </si>
  <si>
    <t xml:space="preserve">Urban</t>
  </si>
  <si>
    <t xml:space="preserve">Who are youngest three billionaires who are older than the average age of an patient who has a stroke?</t>
  </si>
  <si>
    <t xml:space="preserve">001_Forbes.csv
038_Stroke.csv</t>
  </si>
  <si>
    <t xml:space="preserve">038_Stroke.csv
001_Forbes.csv
012_Heart.csv
032_Delicatessen.csv
033_Employee.csv
025_Data.csv
030_Professionals.csv
046_120.csv
048_Data.csv
002_Titanic.csv
024_Salary.csv
018_Staff.csv
050_ING.csv
007_Fifa.csv
063_Influencers.csv
043_Predict.csv
029_NYTimes.csv
047_Bank.csv
016_Holiday.csv
021_Telco.csv
027_Supermarket.csv
028_Predict.csv
017_Hacker.csv
004_Taxi.csv
022_Airbnbs.csv</t>
  </si>
  <si>
    <t xml:space="preserve">['Mike Adenuga', 'K.C. Liu', 'Torbjorn Tornqvist']</t>
  </si>
  <si>
    <t xml:space="preserve">Mention the three countries who has most billionaires younger than the average age of a loan applicant who has an installment rate more than 2%?</t>
  </si>
  <si>
    <t xml:space="preserve">001_Forbes.csv
055_German.csv</t>
  </si>
  <si>
    <t xml:space="preserve">055_German.csv
001_Forbes.csv
043_Predict.csv
032_Delicatessen.csv
050_ING.csv
033_Employee.csv
047_Bank.csv
024_Salary.csv
025_Data.csv
029_NYTimes.csv
012_Heart.csv
030_Professionals.csv
027_Supermarket.csv
016_Holiday.csv
021_Telco.csv
018_Staff.csv
046_120.csv
017_Hacker.csv
022_Airbnbs.csv
038_Stroke.csv
007_Fifa.csv
042_Predict.csv
063_Influencers.csv
034_World.csv
060_Bakery.csv</t>
  </si>
  <si>
    <t xml:space="preserve">['United States', 'China', 'Norway']</t>
  </si>
  <si>
    <t xml:space="preserve">Mention the name of billionaire who has the same sex as the youngest Post-graduate customer.</t>
  </si>
  <si>
    <t xml:space="preserve">001_Forbes.csv
047_Bank.csv</t>
  </si>
  <si>
    <t xml:space="preserve">032_Delicatessen.csv
001_Forbes.csv
033_Employee.csv
016_Holiday.csv
021_Telco.csv
050_ING.csv
027_Supermarket.csv
025_Data.csv
047_Bank.csv
030_Professionals.csv
018_Staff.csv
024_Salary.csv
043_Predict.csv
063_Influencers.csv
046_120.csv
060_Bakery.csv
004_Taxi.csv
029_NYTimes.csv
012_Heart.csv
055_German.csv
065_RFM.csv
010_ECommerce.csv
038_Stroke.csv
007_Fifa.csv
022_Airbnbs.csv</t>
  </si>
  <si>
    <t xml:space="preserve">Francoise Bettencourt Meyers &amp;amp; family</t>
  </si>
  <si>
    <t xml:space="preserve">Mention the name of the oldest billionaire from United States who has a smaller age than the oldest post-graduate male customer.</t>
  </si>
  <si>
    <t xml:space="preserve">001_Forbes.csv
032_Delicatessen.csv
033_Employee.csv
025_Data.csv
029_NYTimes.csv
050_ING.csv
016_Holiday.csv
021_Telco.csv
018_Staff.csv
063_Influencers.csv
047_Bank.csv
030_Professionals.csv
027_Supermarket.csv
046_120.csv
024_Salary.csv
043_Predict.csv
002_Titanic.csv
022_Airbnbs.csv
004_Taxi.csv
060_Bakery.csv
053_Patents.csv
054_Joe.csv
007_Fifa.csv
017_Hacker.csv
038_Stroke.csv</t>
  </si>
  <si>
    <t xml:space="preserve">Nancy Lerner</t>
  </si>
  <si>
    <t xml:space="preserve">Pamela Mars</t>
  </si>
  <si>
    <t xml:space="preserve">How many billionaire from United States has the same gender as the customer with the highest credit limit and younger than the oldest surviving passenger.</t>
  </si>
  <si>
    <t xml:space="preserve">001_Forbes.csv
032_Delicatessen.csv
002_Titanic.csv
033_Employee.csv
016_Holiday.csv
025_Data.csv
047_Bank.csv
021_Telco.csv
004_Taxi.csv
050_ING.csv
027_Supermarket.csv
043_Predict.csv
018_Staff.csv
024_Salary.csv
030_Professionals.csv
055_German.csv
041_Airline.csv
029_NYTimes.csv
012_Heart.csv
022_Airbnbs.csv
046_120.csv
038_Stroke.csv
019_Aircraft.csv
063_Influencers.csv
017_Hacker.csv</t>
  </si>
  <si>
    <t xml:space="preserve">What is the name of the youngest surviving passenger who gave fare less than the smallest credit limit and have the same sex as the youngest billionaire?</t>
  </si>
  <si>
    <t xml:space="preserve">002_Titanic.csv
041_Airline.csv
004_Taxi.csv
001_Forbes.csv
032_Delicatessen.csv
019_Aircraft.csv
033_Employee.csv
016_Holiday.csv
025_Data.csv
050_ING.csv
021_Telco.csv
029_NYTimes.csv
013_Roller.csv
047_Bank.csv
024_Salary.csv
018_Staff.csv
022_Airbnbs.csv
012_Heart.csv
046_120.csv
027_Supermarket.csv
063_Influencers.csv
044_IMDb.csv
055_German.csv
043_Predict.csv
059_Second.csv</t>
  </si>
  <si>
    <t xml:space="preserve">Master. Richard F Becker</t>
  </si>
  <si>
    <t xml:space="preserve">How many surviving passengers gave fare less than the smallest credit limit and have the same sex as the youngest billionaire?</t>
  </si>
  <si>
    <t xml:space="preserve">002_Titanic.csv
032_Delicatessen.csv
001_Forbes.csv
004_Taxi.csv
041_Airline.csv
033_Employee.csv
025_Data.csv
016_Holiday.csv
019_Aircraft.csv
024_Salary.csv
021_Telco.csv
018_Staff.csv
050_ING.csv
027_Supermarket.csv
047_Bank.csv
012_Heart.csv
029_NYTimes.csv
022_Airbnbs.csv
043_Predict.csv
046_120.csv
063_Influencers.csv
013_Roller.csv
038_Stroke.csv
030_Professionals.csv
055_German.csv</t>
  </si>
  <si>
    <t xml:space="preserve">Does the youngest billionaire has an age between the youngest passenger to survive and the oldest male customer who has a Post-graduate level education?</t>
  </si>
  <si>
    <t xml:space="preserve">032_Delicatessen.csv
001_Forbes.csv
002_Titanic.csv
033_Employee.csv
016_Holiday.csv
025_Data.csv
004_Taxi.csv
041_Airline.csv
050_ING.csv
030_Professionals.csv
018_Staff.csv
021_Telco.csv
027_Supermarket.csv
047_Bank.csv
024_Salary.csv
012_Heart.csv
019_Aircraft.csv
022_Airbnbs.csv
029_NYTimes.csv
046_120.csv
038_Stroke.csv
063_Influencers.csv
048_Data.csv
007_Fifa.csv
042_Predict.csv</t>
  </si>
  <si>
    <t xml:space="preserve">Mention the name of the youngest billionaire who has an age between the youngest passenger to survive and the oldest male customer who has a Post-graduate level education?</t>
  </si>
  <si>
    <t xml:space="preserve">001_Forbes.csv
032_Delicatessen.csv
002_Titanic.csv
033_Employee.csv
004_Taxi.csv
016_Holiday.csv
041_Airline.csv
050_ING.csv
021_Telco.csv
018_Staff.csv
025_Data.csv
027_Supermarket.csv
047_Bank.csv
029_NYTimes.csv
019_Aircraft.csv
024_Salary.csv
030_Professionals.csv
063_Influencers.csv
022_Airbnbs.csv
046_120.csv
012_Heart.csv
043_Predict.csv
038_Stroke.csv
037_Ted.csv
007_Fifa.csv</t>
  </si>
  <si>
    <t xml:space="preserve">Kevin David Lehmann</t>
  </si>
  <si>
    <t xml:space="preserve">Mention the customerID of the youngest salaried customer who has the same sex as the youngest billionaire and older than the youngest passenger to survive.</t>
  </si>
  <si>
    <t xml:space="preserve">001_Forbes.csv
002_Titanic.csv
016_Holiday.csv</t>
  </si>
  <si>
    <t xml:space="preserve">032_Delicatessen.csv
033_Employee.csv
016_Holiday.csv
027_Supermarket.csv
018_Staff.csv
021_Telco.csv
047_Bank.csv
002_Titanic.csv
004_Taxi.csv
041_Airline.csv
001_Forbes.csv
024_Salary.csv
050_ING.csv
025_Data.csv
060_Bakery.csv
043_Predict.csv
046_120.csv
012_Heart.csv
030_Professionals.csv
065_RFM.csv
019_Aircraft.csv
063_Influencers.csv
010_ECommerce.csv
007_Fifa.csv
022_Airbnbs.csv</t>
  </si>
  <si>
    <t xml:space="preserve">How many salaried customers has the same sex as the youngest billionaire and older than the youngest passenger to survive.</t>
  </si>
  <si>
    <t xml:space="preserve">032_Delicatessen.csv
033_Employee.csv
001_Forbes.csv
016_Holiday.csv
002_Titanic.csv
018_Staff.csv
004_Taxi.csv
025_Data.csv
027_Supermarket.csv
047_Bank.csv
021_Telco.csv
041_Airline.csv
024_Salary.csv
030_Professionals.csv
050_ING.csv
043_Predict.csv
048_Data.csv
012_Heart.csv
046_120.csv
060_Bakery.csv
063_Influencers.csv
019_Aircraft.csv
038_Stroke.csv
022_Airbnbs.csv
029_NYTimes.csv</t>
  </si>
  <si>
    <t xml:space="preserve">Mention the name of the youngest billionaire from Tesla who is yonger than the oldest salaried customer and have the same sex as the oldest survier?</t>
  </si>
  <si>
    <t xml:space="preserve">001_Forbes.csv
032_Delicatessen.csv
033_Employee.csv
025_Data.csv
063_Influencers.csv
030_Professionals.csv
018_Staff.csv
029_NYTimes.csv
021_Telco.csv
016_Holiday.csv
050_ING.csv
004_Taxi.csv
043_Predict.csv
024_Salary.csv
047_Bank.csv
002_Titanic.csv
037_Ted.csv
048_Data.csv
012_Heart.csv
053_Patents.csv
027_Supermarket.csv
046_120.csv
017_Hacker.csv
022_Airbnbs.csv
060_Bakery.csv</t>
  </si>
  <si>
    <t xml:space="preserve">Elon Musk</t>
  </si>
  <si>
    <t xml:space="preserve">How many billionaires are yonger than the oldest salaried customer and have the same sex as the oldest survier?</t>
  </si>
  <si>
    <t xml:space="preserve">001_Forbes.csv
032_Delicatessen.csv
033_Employee.csv
018_Staff.csv
016_Holiday.csv
025_Data.csv
047_Bank.csv
050_ING.csv
024_Salary.csv
002_Titanic.csv
027_Supermarket.csv
021_Telco.csv
030_Professionals.csv
043_Predict.csv
038_Stroke.csv
046_120.csv
012_Heart.csv
048_Data.csv
029_NYTimes.csv
004_Taxi.csv
063_Influencers.csv
060_Bakery.csv
007_Fifa.csv
003_Love.csv
055_German.csv</t>
  </si>
  <si>
    <t xml:space="preserve">Who are top five youngest billionaires younger than the oldest salaried customer and have the same sex as the oldest survier?</t>
  </si>
  <si>
    <t xml:space="preserve">001_Forbes.csv
032_Delicatessen.csv
033_Employee.csv
025_Data.csv
018_Staff.csv
024_Salary.csv
021_Telco.csv
047_Bank.csv
063_Influencers.csv
030_Professionals.csv
016_Holiday.csv
027_Supermarket.csv
043_Predict.csv
002_Titanic.csv
050_ING.csv
046_120.csv
048_Data.csv
012_Heart.csv
007_Fifa.csv
038_Stroke.csv
053_Patents.csv
004_Taxi.csv
035_Billboard.csv
055_German.csv
060_Bakery.csv</t>
  </si>
  <si>
    <t xml:space="preserve">['Kevin David Lehmann', 'Wang Zelong', 'Pedro Franceschi', 'Henrique Dubugras', 'Ryan Breslow']</t>
  </si>
  <si>
    <t xml:space="preserve">How many billionaires are older than the person than the most number of pregrancies and have the same sex as the oldest surviver?</t>
  </si>
  <si>
    <t xml:space="preserve">001_Forbes.csv
002_Titanic.csv
028_Predict.csv</t>
  </si>
  <si>
    <t xml:space="preserve">001_Forbes.csv
025_Data.csv
032_Delicatessen.csv
033_Employee.csv
030_Professionals.csv
024_Salary.csv
002_Titanic.csv
063_Influencers.csv
018_Staff.csv
046_120.csv
012_Heart.csv
038_Stroke.csv
050_ING.csv
016_Holiday.csv
047_Bank.csv
048_Data.csv
007_Fifa.csv
027_Supermarket.csv
043_Predict.csv
017_Hacker.csv
037_Ted.csv
021_Telco.csv
029_NYTimes.csv
042_Predict.csv
035_Billboard.csv</t>
  </si>
  <si>
    <t xml:space="preserve">Mention the names of the 5 billionaires in the alphabetically sorted order who are older than the person than the most number of pregrancies and have the same sex as the oldest surviver?</t>
  </si>
  <si>
    <t xml:space="preserve">001_Forbes.csv
033_Employee.csv
032_Delicatessen.csv
025_Data.csv
030_Professionals.csv
063_Influencers.csv
002_Titanic.csv
024_Salary.csv
018_Staff.csv
046_120.csv
012_Heart.csv
050_ING.csv
007_Fifa.csv
038_Stroke.csv
043_Predict.csv
027_Supermarket.csv
047_Bank.csv
016_Holiday.csv
021_Telco.csv
048_Data.csv
017_Hacker.csv
029_NYTimes.csv
004_Taxi.csv
044_IMDb.csv
037_Ted.csv</t>
  </si>
  <si>
    <t xml:space="preserve">['A. Jayson Adair', 'Abdulla Al Futtaim &amp;amp; family', 'Abdulla bin Ahmad Al Ghurair &amp;amp; family', 'Abdulsamad Rabiu', 'Abhay Firodia']</t>
  </si>
  <si>
    <t xml:space="preserve">Can not write code</t>
  </si>
  <si>
    <t xml:space="preserve">Does the youngest billionaire, the youngest passenger to survive and the youngest person to have a happy moment have the same sex?</t>
  </si>
  <si>
    <t xml:space="preserve">001_Forbes.csv
002_Titanic.csv
039_Happy.csv</t>
  </si>
  <si>
    <t xml:space="preserve">001_Forbes.csv
032_Delicatessen.csv
025_Data.csv
002_Titanic.csv
039_Happy.csv
033_Employee.csv
016_Holiday.csv
050_ING.csv
030_Professionals.csv
004_Taxi.csv
012_Heart.csv
041_Airline.csv
029_NYTimes.csv
034_World.csv
037_Ted.csv
024_Salary.csv
017_Hacker.csv
046_120.csv
003_Love.csv
048_Data.csv
022_Airbnbs.csv
038_Stroke.csv
021_Telco.csv
018_Staff.csv
040_Speed.csv</t>
  </si>
  <si>
    <t xml:space="preserve">Mention the name of the gold wining athlete who has the same sex as the youngest billionaire and the oldest passenger to survive.</t>
  </si>
  <si>
    <t xml:space="preserve">001_Forbes.csv
002_Titanic.csv
046_120.csv</t>
  </si>
  <si>
    <t xml:space="preserve">046_120.csv
032_Delicatessen.csv
033_Employee.csv
025_Data.csv
001_Forbes.csv
002_Titanic.csv
018_Staff.csv
012_Heart.csv
004_Taxi.csv
016_Holiday.csv
007_Fifa.csv
030_Professionals.csv
038_Stroke.csv
050_ING.csv
024_Salary.csv
021_Telco.csv
029_NYTimes.csv
041_Airline.csv
047_Bank.csv
027_Supermarket.csv
044_IMDb.csv
063_Influencers.csv
017_Hacker.csv
048_Data.csv
043_Predict.csv</t>
  </si>
  <si>
    <t xml:space="preserve">Edgar Lindenau Aabye</t>
  </si>
  <si>
    <t xml:space="preserve">Mention the first five surviving passengers in alphabetical order who are older the youngest billionaire and have the same gender as the most gold medal wining gender from USA.</t>
  </si>
  <si>
    <t xml:space="preserve">046_120.csv
002_Titanic.csv
001_Forbes.csv
033_Employee.csv
032_Delicatessen.csv
025_Data.csv
041_Airline.csv
004_Taxi.csv
018_Staff.csv
019_Aircraft.csv
016_Holiday.csv
024_Salary.csv
029_NYTimes.csv
021_Telco.csv
012_Heart.csv
050_ING.csv
038_Stroke.csv
063_Influencers.csv
030_Professionals.csv
044_IMDb.csv
027_Supermarket.csv
022_Airbnbs.csv
007_Fifa.csv
053_Patents.csv
047_Bank.csv</t>
  </si>
  <si>
    <t xml:space="preserve">['Col. Oberst Alfons Simonius-Blumer', 'Dr. Henry William Frauenthal', 'Dr. Max Stahelin-Maeglin', 'Major. Arthur Godfrey Peuchen', 'Mr. Adolphe Saalfeld']</t>
  </si>
  <si>
    <t xml:space="preserve">Accuracy </t>
  </si>
  <si>
    <t xml:space="preserve">Per Query Running Time</t>
  </si>
  <si>
    <t xml:space="preserve">['Francoise Bettencourt Meyers &amp;amp; family', 'German Larrea Mota Velasco &amp;amp; family', 'Gina Rinehart']&amp;lt;/answer&amp;gt;Answer:  ['Mike Adenuga', 'K.C. Liu', 'Torbjorn Tornqvist']</t>
  </si>
  <si>
    <t xml:space="preserve">['Francoise Bettencourt Meyers &amp;amp; family', 'German Larrea Mota Velasco &amp;amp; family', 'Gina Rinehart']</t>
  </si>
  <si>
    <t xml:space="preserve">['A. Jayson Adair', 'Abdulsamad Rabiu', 'Abhay Firodia', 'Abilio dos Santos Diniz', 'Acharya Balkrishna']</t>
  </si>
  <si>
    <t xml:space="preserve">Accuracy</t>
  </si>
  <si>
    <t xml:space="preserve">Time Per Query </t>
  </si>
  <si>
    <t xml:space="preserve">ifjcbrgvnkkfccgjjkrbnebrdnuidfcilukenhkihgf</t>
  </si>
  <si>
    <t xml:space="preserve">001_Forbes.csv
019_Aircraft.csv
041_Airline.csv
002_Titanic.csv</t>
  </si>
  <si>
    <t xml:space="preserve">028_Predict.csv
030_Professionals.csv
042_Predict.csv
003_Love.csv
040_Speed.csv
055_German.csv
002_Titanic.csv</t>
  </si>
  <si>
    <t xml:space="preserve">016_Holiday.csv
021_Telco.csv
027_Supermarket.csv
047_Bank.csv
032_Delicatessen.csv
055_German.csv</t>
  </si>
  <si>
    <t xml:space="preserve">021_Telco.csv
016_Holiday.csv
012_Heart.csv
027_Supermarket.csv
030_Professionals.csv
047_Bank.csv
038_Stroke.csv
042_Predict.csv
039_Happy.csv
032_Delicatessen.csv
040_Speed.csv
055_German.csv
058_US.csv</t>
  </si>
  <si>
    <t xml:space="preserve">012_Heart.csv
028_Predict.csv
038_Stroke.csv
047_Bank.csv
042_Predict.csv
055_German.csv</t>
  </si>
  <si>
    <t xml:space="preserve">001_Forbes.csv
055_German.csv
043_Predict.csv</t>
  </si>
  <si>
    <t xml:space="preserve">016_Holiday.csv
027_Supermarket.csv
047_Bank.csv
033_Employee.csv
063_Influencers.csv
032_Delicatessen.csv
001_Forbes.csv</t>
  </si>
  <si>
    <t xml:space="preserve">030_Professionals.csv
048_Data.csv
033_Employee.csv
063_Influencers.csv
050_ING.csv
032_Delicatessen.csv
001_Forbes.csv</t>
  </si>
  <si>
    <t xml:space="preserve">George Joseph</t>
  </si>
  <si>
    <t xml:space="preserve">016_Holiday.csv
030_Professionals.csv
047_Bank.csv
032_Delicatessen.csv
001_Forbes.csv
055_German.csv
002_Titanic.csv</t>
  </si>
  <si>
    <t xml:space="preserve">004_Taxi.csv
019_Aircraft.csv
041_Airline.csv
002_Titanic.csv</t>
  </si>
  <si>
    <t xml:space="preserve">016_Holiday.csv
042_Predict.csv
047_Bank.csv
032_Delicatessen.csv
001_Forbes.csv
002_Titanic.csv</t>
  </si>
  <si>
    <t xml:space="preserve">030_Professionals.csv
047_Bank.csv
032_Delicatessen.csv
001_Forbes.csv
002_Titanic.csv</t>
  </si>
  <si>
    <t xml:space="preserve">016_Holiday.csv
021_Telco.csv
027_Supermarket.csv
041_Airline.csv
047_Bank.csv
032_Delicatessen.csv
065_RFM.csv</t>
  </si>
  <si>
    <t xml:space="preserve">016_Holiday.csv
021_Telco.csv
027_Supermarket.csv
047_Bank.csv
033_Employee.csv
032_Delicatessen.csv</t>
  </si>
  <si>
    <t xml:space="preserve">037_Ted.csv
030_Professionals.csv
048_Data.csv
033_Employee.csv
063_Influencers.csv
050_ING.csv
032_Delicatessen.csv
001_Forbes.csv</t>
  </si>
  <si>
    <t xml:space="preserve">016_Holiday.csv
030_Professionals.csv
047_Bank.csv
033_Employee.csv
032_Delicatessen.csv
001_Forbes.csv</t>
  </si>
  <si>
    <t xml:space="preserve">016_Holiday.csv
030_Professionals.csv
047_Bank.csv
032_Delicatessen.csv
040_Speed.csv
001_Forbes.csv
002_Titanic.csv</t>
  </si>
  <si>
    <t xml:space="preserve">030_Professionals.csv
038_Stroke.csv
047_Bank.csv
032_Delicatessen.csv
040_Speed.csv
001_Forbes.csv
058_US.csv</t>
  </si>
  <si>
    <t xml:space="preserve">030_Professionals.csv
048_Data.csv
063_Influencers.csv
043_Predict.csv
001_Forbes.csv
053_Patents.csv
007_Fifa.csv</t>
  </si>
  <si>
    <t xml:space="preserve">001_Forbes.csv
040_Speed.csv
039_Happy.csv
002_Titanic.csv</t>
  </si>
  <si>
    <t xml:space="preserve">019_Aircraft.csv
046_120.csv
041_Airline.csv
001_Forbes.csv
002_Titanic.csv</t>
  </si>
  <si>
    <t xml:space="preserve">Per Query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</si>
</sst>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applyAlignment="1" xfId="0">
      <alignment wrapText="1"/>
    </xf>
    <xf numFmtId="0" fontId="1" fillId="0" borderId="0" applyFont="1" applyAlignment="1" xfId="0">
      <alignment horizontal="center" vertical="center" wrapText="1"/>
    </xf>
    <xf numFmtId="0" fontId="0" fillId="0" borderId="0" applyAlignment="1" xfId="0">
      <alignment horizontal="left" vertical="center" wrapText="1"/>
    </xf>
    <xf numFmtId="0" fontId="0" fillId="0" borderId="0" applyAlignment="1" xfId="0">
      <alignment horizontal="center" vertical="center" wrapText="1"/>
    </xf>
    <xf numFmtId="0" fontId="0" fillId="0" borderId="0" applyAlignment="1" xfId="0">
      <alignment horizontal="center" vertical="center" wrapText="1"/>
    </xf>
    <xf numFmtId="0" fontId="0" fillId="0" borderId="0" applyAlignment="1" xfId="0">
      <alignment horizontal="center" vertical="center" wrapText="1"/>
    </xf>
    <xf numFmtId="0" fontId="0" fillId="0" borderId="0" applyAlignment="1" xfId="0">
      <alignment vertical="center" wrapText="1"/>
    </xf>
    <xf numFmtId="0" fontId="0" fillId="0" borderId="0" applyAlignment="1" xfId="0">
      <alignment vertical="center" wrapText="1"/>
    </xf>
    <xf numFmtId="0" fontId="1" fillId="0" borderId="0" applyFont="1" applyAlignment="1" xfId="0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Relationships xmlns="http://schemas.openxmlformats.org/package/2006/relationships">
  
    <Relationship Id="rId1" Type="http://schemas.openxmlformats.org/officeDocument/2006/relationships/worksheet" Target="worksheets/sheet1.xml"/>
  
    <Relationship Id="rId2" Type="http://schemas.openxmlformats.org/officeDocument/2006/relationships/worksheet" Target="worksheets/sheet2.xml"/>
  
    <Relationship Id="rId3" Type="http://schemas.openxmlformats.org/officeDocument/2006/relationships/worksheet" Target="worksheets/sheet3.xml"/>
  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microsoft.com/office/2017/10/relationships/person" Target="persons/person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showRuler="0" workbookViewId="0"/>
  </sheetViews>
  <sheetFormatPr baseColWidth="10" defaultRowHeight="15" x14ac:dyDescent="0"/>
  <cols>
    <col min="1" max="1" width="23.222222222222225" customWidth="1"/>
    <col min="2" max="2" width="20.22222222222222" customWidth="1"/>
    <col min="4" max="4" width="26.333333333333332" customWidth="1"/>
    <col min="5" max="5" width="15.111111111111109" customWidth="1"/>
    <col min="6" max="6" width="15.444444444444445" customWidth="1"/>
    <col min="7" max="7" width="22.666666666666668" customWidth="1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 ht="332.0" customHeight="1">
      <c r="A2" t="s" s="2">
        <v>8</v>
      </c>
      <c r="B2" t="s" s="3">
        <v>9</v>
      </c>
      <c r="C2" t="n" s="4">
        <v>25.0</v>
      </c>
      <c r="D2" t="s" s="2">
        <v>10</v>
      </c>
      <c r="E2" t="b" s="5">
        <v>0</v>
      </c>
      <c r="F2" t="b" s="5">
        <v>0</v>
      </c>
      <c r="G2" t="s" s="3">
        <v>11</v>
      </c>
      <c r="H2" t="n" s="6">
        <v>1.0</v>
      </c>
    </row>
    <row r="3" ht="332.0" customHeight="1">
      <c r="A3" t="s" s="2">
        <v>12</v>
      </c>
      <c r="B3" t="s" s="3">
        <v>9</v>
      </c>
      <c r="C3" t="n" s="4">
        <v>25.0</v>
      </c>
      <c r="D3" t="s" s="2">
        <v>13</v>
      </c>
      <c r="E3" t="s" s="3">
        <v>14</v>
      </c>
      <c r="F3" t="s" s="3">
        <v>14</v>
      </c>
      <c r="G3" t="s" s="3">
        <v>11</v>
      </c>
      <c r="H3" t="n" s="6">
        <v>1.0</v>
      </c>
    </row>
    <row r="4" ht="332.0" customHeight="1">
      <c r="A4" t="s" s="2">
        <v>15</v>
      </c>
      <c r="B4" t="s" s="3">
        <v>16</v>
      </c>
      <c r="C4" t="n" s="4">
        <v>25.0</v>
      </c>
      <c r="D4" t="s" s="2">
        <v>17</v>
      </c>
      <c r="E4" t="s" s="3">
        <v>18</v>
      </c>
      <c r="F4" t="s" s="3">
        <v>19</v>
      </c>
      <c r="G4" t="s" s="3">
        <v>11</v>
      </c>
      <c r="H4" t="n" s="6">
        <v>0.0</v>
      </c>
    </row>
    <row r="5" ht="332.0" customHeight="1">
      <c r="A5" t="s" s="2">
        <v>20</v>
      </c>
      <c r="B5" t="s" s="3">
        <v>21</v>
      </c>
      <c r="C5" t="n" s="4">
        <v>25.0</v>
      </c>
      <c r="D5" t="s" s="2">
        <v>22</v>
      </c>
      <c r="E5" t="b" s="5">
        <v>1</v>
      </c>
      <c r="F5" t="b" s="5">
        <v>1</v>
      </c>
      <c r="G5" t="s" s="3">
        <v>11</v>
      </c>
      <c r="H5" t="n" s="6">
        <v>1.0</v>
      </c>
    </row>
    <row r="6" ht="332.0" customHeight="1">
      <c r="A6" t="s" s="2">
        <v>23</v>
      </c>
      <c r="B6" t="s" s="3">
        <v>24</v>
      </c>
      <c r="C6" t="n" s="4">
        <v>25.0</v>
      </c>
      <c r="D6" t="s" s="2">
        <v>25</v>
      </c>
      <c r="E6" t="n" s="4">
        <v>20.0</v>
      </c>
      <c r="F6" t="n" s="4">
        <v>20.0</v>
      </c>
      <c r="G6" t="s" s="3">
        <v>26</v>
      </c>
      <c r="H6" t="n" s="6">
        <v>1.0</v>
      </c>
    </row>
    <row r="7" ht="332.0" customHeight="1">
      <c r="A7" t="s" s="2">
        <v>27</v>
      </c>
      <c r="B7" t="s" s="3">
        <v>28</v>
      </c>
      <c r="C7" t="n" s="4">
        <v>25.0</v>
      </c>
      <c r="D7" t="s" s="2">
        <v>29</v>
      </c>
      <c r="E7" t="s" s="3">
        <v>30</v>
      </c>
      <c r="F7" t="s" s="3">
        <v>30</v>
      </c>
      <c r="G7" t="s" s="3">
        <v>11</v>
      </c>
      <c r="H7" t="n" s="6">
        <v>1.0</v>
      </c>
    </row>
    <row r="8" ht="332.0" customHeight="1">
      <c r="A8" t="s" s="2">
        <v>31</v>
      </c>
      <c r="B8" t="s" s="3">
        <v>32</v>
      </c>
      <c r="C8" t="n" s="4">
        <v>25.0</v>
      </c>
      <c r="D8" t="s" s="2">
        <v>33</v>
      </c>
      <c r="E8" t="s" s="3">
        <v>34</v>
      </c>
      <c r="F8" t="s" s="3">
        <v>34</v>
      </c>
      <c r="G8" t="s" s="3">
        <v>26</v>
      </c>
      <c r="H8" t="n" s="6">
        <v>1.0</v>
      </c>
    </row>
    <row r="9" ht="332.0" customHeight="1">
      <c r="A9" t="s" s="2">
        <v>35</v>
      </c>
      <c r="B9" t="s" s="3">
        <v>36</v>
      </c>
      <c r="C9" t="n" s="4">
        <v>25.0</v>
      </c>
      <c r="D9" t="s" s="2">
        <v>37</v>
      </c>
      <c r="E9" t="s" s="3">
        <v>38</v>
      </c>
      <c r="F9" t="s" s="3">
        <v>38</v>
      </c>
      <c r="G9" t="s" s="3">
        <v>26</v>
      </c>
      <c r="H9" t="n" s="6">
        <v>1.0</v>
      </c>
    </row>
    <row r="10" ht="332.0" customHeight="1">
      <c r="A10" t="s" s="2">
        <v>39</v>
      </c>
      <c r="B10" t="s" s="3">
        <v>40</v>
      </c>
      <c r="C10" t="n" s="4">
        <v>25.0</v>
      </c>
      <c r="D10" t="s" s="2">
        <v>41</v>
      </c>
      <c r="E10" t="s" s="3">
        <v>42</v>
      </c>
      <c r="F10" t="s" s="3">
        <v>42</v>
      </c>
      <c r="G10" t="s" s="3">
        <v>26</v>
      </c>
      <c r="H10" t="n" s="6">
        <v>1.0</v>
      </c>
    </row>
    <row r="11" ht="332.0" customHeight="1">
      <c r="A11" t="s" s="2">
        <v>43</v>
      </c>
      <c r="B11" t="s" s="3">
        <v>40</v>
      </c>
      <c r="C11" t="n" s="4">
        <v>25.0</v>
      </c>
      <c r="D11" t="s" s="2">
        <v>44</v>
      </c>
      <c r="E11" t="s" s="3">
        <v>45</v>
      </c>
      <c r="F11" t="s" s="3">
        <v>46</v>
      </c>
      <c r="G11" t="s" s="3">
        <v>26</v>
      </c>
      <c r="H11" t="n" s="6">
        <v>0.0</v>
      </c>
    </row>
    <row r="12" ht="332.0" customHeight="1">
      <c r="A12" t="s" s="2">
        <v>47</v>
      </c>
      <c r="B12" t="s" s="3">
        <v>21</v>
      </c>
      <c r="C12" t="n" s="4">
        <v>25.0</v>
      </c>
      <c r="D12" t="s" s="2">
        <v>48</v>
      </c>
      <c r="E12" t="n" s="4">
        <v>530.0</v>
      </c>
      <c r="F12" t="n" s="4">
        <v>530.0</v>
      </c>
      <c r="G12" t="s" s="3">
        <v>26</v>
      </c>
      <c r="H12" t="n" s="6">
        <v>1.0</v>
      </c>
    </row>
    <row r="13" ht="332.0" customHeight="1">
      <c r="A13" t="s" s="2">
        <v>49</v>
      </c>
      <c r="B13" t="s" s="3">
        <v>21</v>
      </c>
      <c r="C13" t="n" s="4">
        <v>25.0</v>
      </c>
      <c r="D13" t="s" s="2">
        <v>50</v>
      </c>
      <c r="E13" t="s" s="3">
        <v>51</v>
      </c>
      <c r="F13" t="s" s="3">
        <v>51</v>
      </c>
      <c r="G13" t="s" s="3">
        <v>26</v>
      </c>
      <c r="H13" t="n" s="6">
        <v>1.0</v>
      </c>
    </row>
    <row r="14" ht="332.0" customHeight="1">
      <c r="A14" t="s" s="2">
        <v>52</v>
      </c>
      <c r="B14" t="s" s="3">
        <v>21</v>
      </c>
      <c r="C14" t="n" s="4">
        <v>25.0</v>
      </c>
      <c r="D14" t="s" s="2">
        <v>53</v>
      </c>
      <c r="E14" t="n" s="4">
        <v>109.0</v>
      </c>
      <c r="F14" t="n" s="4">
        <v>109.0</v>
      </c>
      <c r="G14" t="s" s="3">
        <v>26</v>
      </c>
      <c r="H14" t="n" s="6">
        <v>1.0</v>
      </c>
    </row>
    <row r="15" ht="332.0" customHeight="1">
      <c r="A15" t="s" s="2">
        <v>54</v>
      </c>
      <c r="B15" t="s" s="3">
        <v>21</v>
      </c>
      <c r="C15" t="n" s="4">
        <v>25.0</v>
      </c>
      <c r="D15" t="s" s="2">
        <v>55</v>
      </c>
      <c r="E15" t="b" s="5">
        <v>1</v>
      </c>
      <c r="F15" t="b" s="5">
        <v>1</v>
      </c>
      <c r="G15" t="s" s="3">
        <v>26</v>
      </c>
      <c r="H15" t="n" s="6">
        <v>1.0</v>
      </c>
    </row>
    <row r="16" ht="332.0" customHeight="1">
      <c r="A16" t="s" s="2">
        <v>56</v>
      </c>
      <c r="B16" t="s" s="3">
        <v>21</v>
      </c>
      <c r="C16" t="n" s="4">
        <v>25.0</v>
      </c>
      <c r="D16" t="s" s="2">
        <v>57</v>
      </c>
      <c r="E16" t="s" s="3">
        <v>58</v>
      </c>
      <c r="F16" t="s" s="3">
        <v>58</v>
      </c>
      <c r="G16" t="s" s="3">
        <v>26</v>
      </c>
      <c r="H16" t="n" s="6">
        <v>1.0</v>
      </c>
    </row>
    <row r="17" ht="332.0" customHeight="1">
      <c r="A17" t="s" s="2">
        <v>59</v>
      </c>
      <c r="B17" t="s" s="3">
        <v>60</v>
      </c>
      <c r="C17" t="n" s="4">
        <v>25.0</v>
      </c>
      <c r="D17" t="s" s="2">
        <v>61</v>
      </c>
      <c r="E17" t="n" s="4">
        <v>200296.0</v>
      </c>
      <c r="F17" t="n" s="4">
        <v>201129.0</v>
      </c>
      <c r="G17" t="s" s="3">
        <v>26</v>
      </c>
      <c r="H17" t="n" s="6">
        <v>0.0</v>
      </c>
    </row>
    <row r="18" ht="332.0" customHeight="1">
      <c r="A18" t="s" s="2">
        <v>62</v>
      </c>
      <c r="B18" t="s" s="3">
        <v>60</v>
      </c>
      <c r="C18" t="n" s="4">
        <v>25.0</v>
      </c>
      <c r="D18" t="s" s="2">
        <v>63</v>
      </c>
      <c r="E18" t="n" s="4">
        <v>1351.0</v>
      </c>
      <c r="F18" t="n" s="4">
        <v>1351.0</v>
      </c>
      <c r="G18" t="s" s="3">
        <v>26</v>
      </c>
      <c r="H18" t="n" s="6">
        <v>1.0</v>
      </c>
    </row>
    <row r="19" ht="332.0" customHeight="1">
      <c r="A19" t="s" s="2">
        <v>64</v>
      </c>
      <c r="B19" t="s" s="3">
        <v>60</v>
      </c>
      <c r="C19" t="n" s="4">
        <v>25.0</v>
      </c>
      <c r="D19" t="s" s="2">
        <v>65</v>
      </c>
      <c r="E19" t="s" s="3">
        <v>66</v>
      </c>
      <c r="F19" t="s" s="3">
        <v>66</v>
      </c>
      <c r="G19" t="s" s="3">
        <v>26</v>
      </c>
      <c r="H19" t="n" s="6">
        <v>1.0</v>
      </c>
    </row>
    <row r="20" ht="332.0" customHeight="1">
      <c r="A20" t="s" s="2">
        <v>67</v>
      </c>
      <c r="B20" t="s" s="3">
        <v>60</v>
      </c>
      <c r="C20" t="n" s="4">
        <v>25.0</v>
      </c>
      <c r="D20" t="s" s="2">
        <v>68</v>
      </c>
      <c r="E20" t="n" s="4">
        <v>945.0</v>
      </c>
      <c r="F20" t="n" s="4">
        <v>945.0</v>
      </c>
      <c r="G20" t="s" s="3">
        <v>26</v>
      </c>
      <c r="H20" t="n" s="6">
        <v>1.0</v>
      </c>
    </row>
    <row r="21" ht="332.0" customHeight="1">
      <c r="A21" t="s" s="2">
        <v>69</v>
      </c>
      <c r="B21" t="s" s="3">
        <v>60</v>
      </c>
      <c r="C21" t="n" s="4">
        <v>25.0</v>
      </c>
      <c r="D21" t="s" s="2">
        <v>70</v>
      </c>
      <c r="E21" t="s" s="3">
        <v>71</v>
      </c>
      <c r="F21" t="s" s="3">
        <v>71</v>
      </c>
      <c r="G21" t="s" s="3">
        <v>26</v>
      </c>
      <c r="H21" t="n" s="6">
        <v>1.0</v>
      </c>
    </row>
    <row r="22" ht="332.0" customHeight="1">
      <c r="A22" t="s" s="2">
        <v>72</v>
      </c>
      <c r="B22" t="s" s="3">
        <v>73</v>
      </c>
      <c r="C22" t="n" s="4">
        <v>25.0</v>
      </c>
      <c r="D22" t="s" s="2">
        <v>74</v>
      </c>
      <c r="E22" t="n" s="4">
        <v>643.0</v>
      </c>
      <c r="F22" t="n" s="4">
        <v>643.0</v>
      </c>
      <c r="G22" t="s" s="3">
        <v>26</v>
      </c>
      <c r="H22" t="n" s="6">
        <v>1.0</v>
      </c>
    </row>
    <row r="23" ht="332.0" customHeight="1">
      <c r="A23" t="s" s="2">
        <v>75</v>
      </c>
      <c r="B23" t="s" s="3">
        <v>73</v>
      </c>
      <c r="C23" t="n" s="4">
        <v>25.0</v>
      </c>
      <c r="D23" t="s" s="2">
        <v>76</v>
      </c>
      <c r="E23" t="s" s="3">
        <v>77</v>
      </c>
      <c r="F23" t="s" s="3">
        <v>19</v>
      </c>
      <c r="G23" t="s" s="3">
        <v>78</v>
      </c>
      <c r="H23" t="n" s="6">
        <v>0.0</v>
      </c>
    </row>
    <row r="24" ht="332.0" customHeight="1">
      <c r="A24" t="s" s="2">
        <v>79</v>
      </c>
      <c r="B24" t="s" s="3">
        <v>80</v>
      </c>
      <c r="C24" t="n" s="4">
        <v>25.0</v>
      </c>
      <c r="D24" t="s" s="2">
        <v>81</v>
      </c>
      <c r="E24" t="b" s="7">
        <v>0</v>
      </c>
      <c r="F24" t="b" s="7">
        <v>0</v>
      </c>
      <c r="G24" t="s">
        <v>26</v>
      </c>
      <c r="H24" t="n" s="6">
        <v>1.0</v>
      </c>
    </row>
    <row r="25" ht="332.0" customHeight="1">
      <c r="A25" t="s" s="2">
        <v>82</v>
      </c>
      <c r="B25" t="s" s="3">
        <v>83</v>
      </c>
      <c r="C25" t="n" s="4">
        <v>25.0</v>
      </c>
      <c r="D25" t="s" s="2">
        <v>84</v>
      </c>
      <c r="E25" t="s" s="3">
        <v>85</v>
      </c>
      <c r="F25" t="s" s="3">
        <v>85</v>
      </c>
      <c r="G25" t="s" s="3">
        <v>26</v>
      </c>
      <c r="H25" t="n" s="6">
        <v>1.0</v>
      </c>
    </row>
    <row r="26" ht="332.0" customHeight="1">
      <c r="A26" t="s" s="2">
        <v>86</v>
      </c>
      <c r="B26" t="s" s="3">
        <v>83</v>
      </c>
      <c r="C26" t="n" s="4">
        <v>25.0</v>
      </c>
      <c r="D26" t="s" s="2">
        <v>87</v>
      </c>
      <c r="E26" t="s">
        <v>88</v>
      </c>
      <c r="F26" t="s">
        <v>88</v>
      </c>
      <c r="G26" t="s">
        <v>26</v>
      </c>
      <c r="H26" t="n" s="6">
        <v>1.0</v>
      </c>
    </row>
    <row r="27">
      <c r="H27" s="6">
        <f> SUM(H2:H26)</f>
      </c>
    </row>
    <row r="28">
      <c r="G28" t="s">
        <v>89</v>
      </c>
      <c r="H28" s="6">
        <f> H27/25</f>
      </c>
    </row>
    <row r="29">
      <c r="G29" t="s">
        <v>90</v>
      </c>
      <c r="H29" s="6">
        <f> 670/25</f>
      </c>
    </row>
  </sheetData>
  <!-- Add dataValidations above hyperlinks as XLSX is malformed otherwise --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showRuler="0" workbookViewId="0"/>
  </sheetViews>
  <sheetFormatPr baseColWidth="10" defaultRowHeight="15" x14ac:dyDescent="0"/>
  <cols>
    <col min="1" max="1" width="23.222222222222225" customWidth="1"/>
    <col min="2" max="2" width="20.22222222222222" customWidth="1"/>
    <col min="3" max="3" width="15.111111111111109" customWidth="1"/>
    <col min="4" max="4" width="15.444444444444445" customWidth="1"/>
    <col min="5" max="5" width="22.666666666666668" customWidth="1"/>
  </cols>
  <sheetData>
    <row r="1">
      <c r="A1" t="s" s="8">
        <v>0</v>
      </c>
      <c r="B1" t="s" s="1">
        <v>1</v>
      </c>
      <c r="C1" t="s" s="1">
        <v>4</v>
      </c>
      <c r="D1" t="s" s="1">
        <v>5</v>
      </c>
      <c r="E1" t="s" s="1">
        <v>6</v>
      </c>
      <c r="F1" t="s">
        <v>7</v>
      </c>
    </row>
    <row r="2" ht="46.0" customHeight="1">
      <c r="A2" t="s" s="2">
        <v>8</v>
      </c>
      <c r="B2" t="s" s="3">
        <v>9</v>
      </c>
      <c r="C2" t="b" s="5">
        <v>0</v>
      </c>
      <c r="D2" t="b" s="5">
        <v>0</v>
      </c>
      <c r="E2" t="s" s="3">
        <v>11</v>
      </c>
      <c r="F2" t="n" s="6">
        <v>1.0</v>
      </c>
    </row>
    <row r="3" ht="46.0" customHeight="1">
      <c r="A3" t="s" s="2">
        <v>12</v>
      </c>
      <c r="B3" t="s" s="3">
        <v>9</v>
      </c>
      <c r="C3" t="s" s="3">
        <v>14</v>
      </c>
      <c r="D3" t="s" s="3">
        <v>14</v>
      </c>
      <c r="E3" t="s" s="3">
        <v>11</v>
      </c>
      <c r="F3" t="n" s="6">
        <v>1.0</v>
      </c>
    </row>
    <row r="4" ht="59.0" customHeight="1">
      <c r="A4" t="s" s="2">
        <v>15</v>
      </c>
      <c r="B4" t="s" s="3">
        <v>16</v>
      </c>
      <c r="C4" t="s" s="3">
        <v>18</v>
      </c>
      <c r="D4" t="s" s="3">
        <v>18</v>
      </c>
      <c r="E4" t="s" s="3">
        <v>11</v>
      </c>
      <c r="F4" t="n" s="6">
        <v>1.0</v>
      </c>
    </row>
    <row r="5" ht="59.0" customHeight="1">
      <c r="A5" t="s" s="2">
        <v>20</v>
      </c>
      <c r="B5" t="s" s="3">
        <v>21</v>
      </c>
      <c r="C5" t="b" s="5">
        <v>1</v>
      </c>
      <c r="D5" t="b" s="5">
        <v>1</v>
      </c>
      <c r="E5" t="s" s="3">
        <v>11</v>
      </c>
      <c r="F5" t="n" s="6">
        <v>1.0</v>
      </c>
    </row>
    <row r="6" ht="72.0" customHeight="1">
      <c r="A6" t="s" s="2">
        <v>23</v>
      </c>
      <c r="B6" t="s" s="3">
        <v>24</v>
      </c>
      <c r="C6" t="n" s="4">
        <v>20.0</v>
      </c>
      <c r="D6" t="n" s="4">
        <v>20.0</v>
      </c>
      <c r="E6" t="s" s="3">
        <v>26</v>
      </c>
      <c r="F6" t="n" s="6">
        <v>1.0</v>
      </c>
    </row>
    <row r="7" ht="98.0" customHeight="1">
      <c r="A7" t="s" s="2">
        <v>27</v>
      </c>
      <c r="B7" t="s" s="3">
        <v>28</v>
      </c>
      <c r="C7" t="s" s="3">
        <v>30</v>
      </c>
      <c r="D7" t="n" s="4">
        <v>1.0</v>
      </c>
      <c r="E7" t="s" s="3">
        <v>11</v>
      </c>
      <c r="F7" t="n" s="6">
        <v>0.0</v>
      </c>
    </row>
    <row r="8" ht="137.0" customHeight="1">
      <c r="A8" t="s" s="2">
        <v>31</v>
      </c>
      <c r="B8" t="s" s="3">
        <v>32</v>
      </c>
      <c r="C8" t="s" s="3">
        <v>91</v>
      </c>
      <c r="D8" t="s" s="3">
        <v>92</v>
      </c>
      <c r="E8" t="s" s="3">
        <v>26</v>
      </c>
      <c r="F8" t="n" s="6">
        <v>0.0</v>
      </c>
    </row>
    <row r="9" ht="72.0" customHeight="1">
      <c r="A9" t="s" s="2">
        <v>35</v>
      </c>
      <c r="B9" t="s" s="3">
        <v>36</v>
      </c>
      <c r="C9" t="s" s="3">
        <v>38</v>
      </c>
      <c r="D9" t="s" s="3">
        <v>38</v>
      </c>
      <c r="E9" t="s" s="3">
        <v>26</v>
      </c>
      <c r="F9" t="n" s="6">
        <v>1.0</v>
      </c>
    </row>
    <row r="10" ht="59.0" customHeight="1">
      <c r="A10" t="s" s="2">
        <v>39</v>
      </c>
      <c r="B10" t="s" s="3">
        <v>40</v>
      </c>
      <c r="C10" t="s" s="3">
        <v>42</v>
      </c>
      <c r="D10" t="s" s="3">
        <v>66</v>
      </c>
      <c r="E10" t="s" s="3">
        <v>26</v>
      </c>
      <c r="F10" t="n" s="6">
        <v>0.0</v>
      </c>
    </row>
    <row r="11" ht="72.0" customHeight="1">
      <c r="A11" t="s" s="2">
        <v>43</v>
      </c>
      <c r="B11" t="s" s="3">
        <v>40</v>
      </c>
      <c r="C11" t="s" s="3">
        <v>45</v>
      </c>
      <c r="D11" t="s" s="3">
        <v>46</v>
      </c>
      <c r="E11" t="s" s="3">
        <v>26</v>
      </c>
      <c r="F11" t="n" s="6">
        <v>0.0</v>
      </c>
    </row>
    <row r="12" ht="72.0" customHeight="1">
      <c r="A12" t="s" s="2">
        <v>47</v>
      </c>
      <c r="B12" t="s" s="3">
        <v>21</v>
      </c>
      <c r="C12" t="n" s="4">
        <v>530.0</v>
      </c>
      <c r="D12" t="n" s="4">
        <v>530.0</v>
      </c>
      <c r="E12" t="s" s="3">
        <v>26</v>
      </c>
      <c r="F12" t="n" s="6">
        <v>1.0</v>
      </c>
    </row>
    <row r="13" ht="85.0" customHeight="1">
      <c r="A13" t="s" s="2">
        <v>49</v>
      </c>
      <c r="B13" t="s" s="3">
        <v>21</v>
      </c>
      <c r="C13" t="s" s="3">
        <v>51</v>
      </c>
      <c r="D13" t="s" s="3">
        <v>51</v>
      </c>
      <c r="E13" t="s" s="3">
        <v>26</v>
      </c>
      <c r="F13" t="n" s="6">
        <v>1.0</v>
      </c>
    </row>
    <row r="14" ht="59.0" customHeight="1">
      <c r="A14" t="s" s="2">
        <v>52</v>
      </c>
      <c r="B14" t="s" s="3">
        <v>21</v>
      </c>
      <c r="C14" t="n" s="4">
        <v>109.0</v>
      </c>
      <c r="D14" t="n" s="4">
        <v>109.0</v>
      </c>
      <c r="E14" t="s" s="3">
        <v>26</v>
      </c>
      <c r="F14" t="n" s="6">
        <v>1.0</v>
      </c>
    </row>
    <row r="15" ht="72.0" customHeight="1">
      <c r="A15" t="s" s="2">
        <v>54</v>
      </c>
      <c r="B15" t="s" s="3">
        <v>21</v>
      </c>
      <c r="C15" t="b" s="5">
        <v>1</v>
      </c>
      <c r="D15" t="b" s="5">
        <v>1</v>
      </c>
      <c r="E15" t="s" s="3">
        <v>26</v>
      </c>
      <c r="F15" t="n" s="6">
        <v>1.0</v>
      </c>
    </row>
    <row r="16" ht="85.0" customHeight="1">
      <c r="A16" t="s" s="2">
        <v>56</v>
      </c>
      <c r="B16" t="s" s="3">
        <v>21</v>
      </c>
      <c r="C16" t="s" s="3">
        <v>58</v>
      </c>
      <c r="D16" t="s" s="3">
        <v>19</v>
      </c>
      <c r="E16" t="s" s="3">
        <v>26</v>
      </c>
      <c r="F16" t="n" s="6">
        <v>0.0</v>
      </c>
    </row>
    <row r="17" ht="85.0" customHeight="1">
      <c r="A17" t="s" s="2">
        <v>59</v>
      </c>
      <c r="B17" t="s" s="3">
        <v>60</v>
      </c>
      <c r="C17" t="n" s="4">
        <v>200296.0</v>
      </c>
      <c r="D17" t="n" s="4">
        <v>200727.0</v>
      </c>
      <c r="E17" t="s" s="3">
        <v>26</v>
      </c>
      <c r="F17" t="n" s="6">
        <v>0.0</v>
      </c>
    </row>
    <row r="18" ht="72.0" customHeight="1">
      <c r="A18" t="s" s="2">
        <v>62</v>
      </c>
      <c r="B18" t="s" s="3">
        <v>60</v>
      </c>
      <c r="C18" t="n" s="4">
        <v>1351.0</v>
      </c>
      <c r="D18" t="n" s="4">
        <v>1351.0</v>
      </c>
      <c r="E18" t="s" s="3">
        <v>26</v>
      </c>
      <c r="F18" t="n" s="6">
        <v>1.0</v>
      </c>
    </row>
    <row r="19" ht="72.0" customHeight="1">
      <c r="A19" t="s" s="2">
        <v>64</v>
      </c>
      <c r="B19" t="s" s="3">
        <v>60</v>
      </c>
      <c r="C19" t="s" s="3">
        <v>66</v>
      </c>
      <c r="D19" t="s" s="3">
        <v>66</v>
      </c>
      <c r="E19" t="s" s="3">
        <v>26</v>
      </c>
      <c r="F19" t="n" s="6">
        <v>1.0</v>
      </c>
    </row>
    <row r="20" ht="59.0" customHeight="1">
      <c r="A20" t="s" s="2">
        <v>67</v>
      </c>
      <c r="B20" t="s" s="3">
        <v>60</v>
      </c>
      <c r="C20" t="n" s="4">
        <v>945.0</v>
      </c>
      <c r="D20" t="n" s="4">
        <v>945.0</v>
      </c>
      <c r="E20" t="s" s="3">
        <v>26</v>
      </c>
      <c r="F20" t="n" s="6">
        <v>1.0</v>
      </c>
    </row>
    <row r="21" ht="85.0" customHeight="1">
      <c r="A21" t="s" s="2">
        <v>69</v>
      </c>
      <c r="B21" t="s" s="3">
        <v>60</v>
      </c>
      <c r="C21" t="s" s="3">
        <v>71</v>
      </c>
      <c r="D21" t="s" s="3">
        <v>71</v>
      </c>
      <c r="E21" t="s" s="3">
        <v>26</v>
      </c>
      <c r="F21" t="n" s="6">
        <v>1.0</v>
      </c>
    </row>
    <row r="22" ht="72.0" customHeight="1">
      <c r="A22" t="s" s="2">
        <v>72</v>
      </c>
      <c r="B22" t="s" s="3">
        <v>73</v>
      </c>
      <c r="C22" t="n" s="4">
        <v>643.0</v>
      </c>
      <c r="D22" t="n" s="4">
        <v>2077.0</v>
      </c>
      <c r="E22" t="s" s="3">
        <v>26</v>
      </c>
      <c r="F22" t="n" s="6">
        <v>0.0</v>
      </c>
    </row>
    <row r="23" ht="98.0" customHeight="1">
      <c r="A23" t="s" s="2">
        <v>75</v>
      </c>
      <c r="B23" t="s" s="3">
        <v>73</v>
      </c>
      <c r="C23" t="s" s="3">
        <v>77</v>
      </c>
      <c r="D23" t="s" s="3">
        <v>93</v>
      </c>
      <c r="E23" t="s" s="3">
        <v>78</v>
      </c>
      <c r="F23" t="n" s="6">
        <v>1.0</v>
      </c>
    </row>
    <row r="24" ht="72.0" customHeight="1">
      <c r="A24" t="s" s="2">
        <v>79</v>
      </c>
      <c r="B24" t="s" s="3">
        <v>80</v>
      </c>
      <c r="C24" t="b" s="7">
        <v>0</v>
      </c>
      <c r="D24" t="b" s="7">
        <v>0</v>
      </c>
      <c r="E24" t="s">
        <v>26</v>
      </c>
      <c r="F24" t="n" s="6">
        <v>1.0</v>
      </c>
    </row>
    <row r="25" ht="72.0" customHeight="1">
      <c r="A25" t="s" s="2">
        <v>82</v>
      </c>
      <c r="B25" t="s" s="3">
        <v>83</v>
      </c>
      <c r="C25" t="s" s="3">
        <v>85</v>
      </c>
      <c r="D25" t="s" s="3">
        <v>85</v>
      </c>
      <c r="E25" t="s" s="3">
        <v>26</v>
      </c>
      <c r="F25" t="n" s="6">
        <v>1.0</v>
      </c>
    </row>
    <row r="26" ht="124.0" customHeight="1">
      <c r="A26" t="s" s="2">
        <v>86</v>
      </c>
      <c r="B26" t="s" s="3">
        <v>83</v>
      </c>
      <c r="C26" t="s">
        <v>88</v>
      </c>
      <c r="D26" t="s">
        <v>88</v>
      </c>
      <c r="E26" t="s">
        <v>26</v>
      </c>
      <c r="F26" t="n" s="6">
        <v>1.0</v>
      </c>
    </row>
    <row r="27">
      <c r="F27" s="6">
        <f> SUM(F2:F26)</f>
      </c>
    </row>
    <row r="28">
      <c r="E28" t="s">
        <v>94</v>
      </c>
      <c r="F28" s="6">
        <f> F27/25</f>
      </c>
    </row>
    <row r="29" ht="59.0" customHeight="1">
      <c r="E29" t="s">
        <v>95</v>
      </c>
      <c r="F29" t="s">
        <v>96</v>
      </c>
    </row>
  </sheetData>
  <!-- Add dataValidations above hyperlinks as XLSX is malformed otherwise --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showRuler="0" workbookViewId="0"/>
  </sheetViews>
  <sheetFormatPr baseColWidth="10" defaultRowHeight="15" x14ac:dyDescent="0"/>
  <cols>
    <col min="1" max="1" width="23.222222222222225" customWidth="1"/>
    <col min="2" max="2" width="20.22222222222222" customWidth="1"/>
    <col min="4" max="4" width="26.333333333333332" customWidth="1"/>
    <col min="5" max="5" width="15.111111111111109" customWidth="1"/>
    <col min="6" max="6" width="15.444444444444445" customWidth="1"/>
    <col min="7" max="7" width="22.666666666666668" customWidth="1"/>
  </cols>
  <sheetData>
    <row r="1">
      <c r="A1" t="s" s="8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>
        <v>7</v>
      </c>
    </row>
    <row r="2" ht="59.0" customHeight="1">
      <c r="A2" t="s" s="2">
        <v>8</v>
      </c>
      <c r="B2" t="s" s="3">
        <v>9</v>
      </c>
      <c r="C2" t="n" s="4">
        <v>25.0</v>
      </c>
      <c r="D2" t="s" s="3">
        <v>97</v>
      </c>
      <c r="E2" t="b" s="5">
        <v>0</v>
      </c>
      <c r="F2" t="b" s="5">
        <v>0</v>
      </c>
      <c r="G2" t="s" s="3">
        <v>11</v>
      </c>
      <c r="H2" t="n" s="6">
        <v>1.0</v>
      </c>
    </row>
    <row r="3" ht="59.0" customHeight="1">
      <c r="A3" t="s" s="2">
        <v>12</v>
      </c>
      <c r="B3" t="s" s="3">
        <v>9</v>
      </c>
      <c r="C3" t="n" s="4">
        <v>25.0</v>
      </c>
      <c r="D3" t="s" s="3">
        <v>97</v>
      </c>
      <c r="E3" t="s" s="3">
        <v>14</v>
      </c>
      <c r="F3" t="s" s="3">
        <v>14</v>
      </c>
      <c r="G3" t="s" s="3">
        <v>11</v>
      </c>
      <c r="H3" t="n" s="6">
        <v>1.0</v>
      </c>
    </row>
    <row r="4" ht="98.0" customHeight="1">
      <c r="A4" t="s" s="2">
        <v>15</v>
      </c>
      <c r="B4" t="s" s="3">
        <v>16</v>
      </c>
      <c r="C4" t="n" s="4">
        <v>25.0</v>
      </c>
      <c r="D4" t="s" s="3">
        <v>98</v>
      </c>
      <c r="E4" t="s" s="3">
        <v>18</v>
      </c>
      <c r="F4" t="s" s="3">
        <v>19</v>
      </c>
      <c r="G4" t="s" s="3">
        <v>11</v>
      </c>
      <c r="H4" t="n" s="6">
        <v>0.0</v>
      </c>
    </row>
    <row r="5" ht="85.0" customHeight="1">
      <c r="A5" t="s" s="2">
        <v>20</v>
      </c>
      <c r="B5" t="s" s="3">
        <v>21</v>
      </c>
      <c r="C5" t="n" s="4">
        <v>25.0</v>
      </c>
      <c r="D5" t="s" s="3">
        <v>99</v>
      </c>
      <c r="E5" t="b" s="5">
        <v>1</v>
      </c>
      <c r="F5" t="b" s="5">
        <v>0</v>
      </c>
      <c r="G5" t="s" s="3">
        <v>11</v>
      </c>
      <c r="H5" t="n" s="6">
        <v>0.0</v>
      </c>
    </row>
    <row r="6" ht="176.0" customHeight="1">
      <c r="A6" t="s" s="2">
        <v>23</v>
      </c>
      <c r="B6" t="s" s="3">
        <v>24</v>
      </c>
      <c r="C6" t="n" s="4">
        <v>25.0</v>
      </c>
      <c r="D6" t="s" s="3">
        <v>100</v>
      </c>
      <c r="E6" t="n" s="4">
        <v>20.0</v>
      </c>
      <c r="F6" t="n" s="4">
        <v>20.0</v>
      </c>
      <c r="G6" t="s" s="3">
        <v>26</v>
      </c>
      <c r="H6" t="n" s="6">
        <v>1.0</v>
      </c>
    </row>
    <row r="7" ht="98.0" customHeight="1">
      <c r="A7" t="s" s="2">
        <v>27</v>
      </c>
      <c r="B7" t="s" s="3">
        <v>28</v>
      </c>
      <c r="C7" t="n" s="4">
        <v>25.0</v>
      </c>
      <c r="D7" t="s" s="3">
        <v>101</v>
      </c>
      <c r="E7" t="s" s="3">
        <v>30</v>
      </c>
      <c r="F7" t="s" s="3">
        <v>30</v>
      </c>
      <c r="G7" t="s" s="3">
        <v>11</v>
      </c>
      <c r="H7" t="n" s="6">
        <v>1.0</v>
      </c>
    </row>
    <row r="8" ht="59.0" customHeight="1">
      <c r="A8" t="s" s="2">
        <v>31</v>
      </c>
      <c r="B8" t="s" s="3">
        <v>32</v>
      </c>
      <c r="C8" t="n" s="4">
        <v>25.0</v>
      </c>
      <c r="D8" t="s" s="3">
        <v>32</v>
      </c>
      <c r="E8" t="s" s="3">
        <v>34</v>
      </c>
      <c r="F8" t="s" s="3">
        <v>34</v>
      </c>
      <c r="G8" t="s" s="3">
        <v>26</v>
      </c>
      <c r="H8" t="n" s="6">
        <v>1.0</v>
      </c>
    </row>
    <row r="9" ht="72.0" customHeight="1">
      <c r="A9" t="s" s="2">
        <v>35</v>
      </c>
      <c r="B9" t="s" s="3">
        <v>36</v>
      </c>
      <c r="C9" t="n" s="4">
        <v>25.0</v>
      </c>
      <c r="D9" t="s" s="3">
        <v>102</v>
      </c>
      <c r="E9" t="s" s="3">
        <v>38</v>
      </c>
      <c r="F9" t="s" s="3">
        <v>38</v>
      </c>
      <c r="G9" t="s" s="3">
        <v>26</v>
      </c>
      <c r="H9" t="n" s="6">
        <v>1.0</v>
      </c>
    </row>
    <row r="10" ht="98.0" customHeight="1">
      <c r="A10" t="s" s="2">
        <v>39</v>
      </c>
      <c r="B10" t="s" s="3">
        <v>40</v>
      </c>
      <c r="C10" t="n" s="4">
        <v>25.0</v>
      </c>
      <c r="D10" t="s" s="3">
        <v>103</v>
      </c>
      <c r="E10" t="s" s="3">
        <v>42</v>
      </c>
      <c r="F10" t="s" s="3">
        <v>42</v>
      </c>
      <c r="G10" t="s" s="3">
        <v>26</v>
      </c>
      <c r="H10" t="n" s="6">
        <v>1.0</v>
      </c>
    </row>
    <row r="11" ht="98.0" customHeight="1">
      <c r="A11" t="s" s="2">
        <v>43</v>
      </c>
      <c r="B11" t="s" s="3">
        <v>40</v>
      </c>
      <c r="C11" t="n" s="4">
        <v>25.0</v>
      </c>
      <c r="D11" t="s" s="3">
        <v>104</v>
      </c>
      <c r="E11" t="s" s="3">
        <v>45</v>
      </c>
      <c r="F11" t="s" s="3">
        <v>105</v>
      </c>
      <c r="G11" t="s" s="3">
        <v>26</v>
      </c>
      <c r="H11" t="n" s="6">
        <v>0.0</v>
      </c>
    </row>
    <row r="12" ht="98.0" customHeight="1">
      <c r="A12" t="s" s="2">
        <v>47</v>
      </c>
      <c r="B12" t="s" s="3">
        <v>21</v>
      </c>
      <c r="C12" t="n" s="4">
        <v>25.0</v>
      </c>
      <c r="D12" t="s" s="3">
        <v>106</v>
      </c>
      <c r="E12" t="n" s="4">
        <v>530.0</v>
      </c>
      <c r="F12" t="n" s="4">
        <v>530.0</v>
      </c>
      <c r="G12" t="s" s="3">
        <v>26</v>
      </c>
      <c r="H12" t="n" s="6">
        <v>1.0</v>
      </c>
    </row>
    <row r="13" ht="85.0" customHeight="1">
      <c r="A13" t="s" s="2">
        <v>49</v>
      </c>
      <c r="B13" t="s" s="3">
        <v>21</v>
      </c>
      <c r="C13" t="n" s="4">
        <v>25.0</v>
      </c>
      <c r="D13" t="s" s="3">
        <v>107</v>
      </c>
      <c r="E13" t="s" s="3">
        <v>51</v>
      </c>
      <c r="F13" t="s" s="3">
        <v>51</v>
      </c>
      <c r="G13" t="s" s="3">
        <v>26</v>
      </c>
      <c r="H13" t="n" s="6">
        <v>1.0</v>
      </c>
    </row>
    <row r="14" ht="59.0" customHeight="1">
      <c r="A14" t="s" s="2">
        <v>52</v>
      </c>
      <c r="B14" t="s" s="3">
        <v>21</v>
      </c>
      <c r="C14" t="n" s="4">
        <v>25.0</v>
      </c>
      <c r="D14" t="s" s="3">
        <v>107</v>
      </c>
      <c r="E14" t="n" s="4">
        <v>109.0</v>
      </c>
      <c r="F14" t="n" s="4">
        <v>109.0</v>
      </c>
      <c r="G14" t="s" s="3">
        <v>26</v>
      </c>
      <c r="H14" t="n" s="6">
        <v>1.0</v>
      </c>
    </row>
    <row r="15" ht="85.0" customHeight="1">
      <c r="A15" t="s" s="2">
        <v>54</v>
      </c>
      <c r="B15" t="s" s="3">
        <v>21</v>
      </c>
      <c r="C15" t="n" s="4">
        <v>25.0</v>
      </c>
      <c r="D15" t="s" s="3">
        <v>108</v>
      </c>
      <c r="E15" t="b" s="5">
        <v>1</v>
      </c>
      <c r="F15" t="b" s="5">
        <v>1</v>
      </c>
      <c r="G15" t="s" s="3">
        <v>26</v>
      </c>
      <c r="H15" t="n" s="6">
        <v>1.0</v>
      </c>
    </row>
    <row r="16" ht="85.0" customHeight="1">
      <c r="A16" t="s" s="2">
        <v>56</v>
      </c>
      <c r="B16" t="s" s="3">
        <v>21</v>
      </c>
      <c r="C16" t="n" s="4">
        <v>25.0</v>
      </c>
      <c r="D16" t="s" s="3">
        <v>109</v>
      </c>
      <c r="E16" t="s" s="3">
        <v>58</v>
      </c>
      <c r="F16" t="s" s="3">
        <v>58</v>
      </c>
      <c r="G16" t="s" s="3">
        <v>26</v>
      </c>
      <c r="H16" t="n" s="6">
        <v>1.0</v>
      </c>
    </row>
    <row r="17" ht="98.0" customHeight="1">
      <c r="A17" t="s" s="2">
        <v>59</v>
      </c>
      <c r="B17" t="s" s="3">
        <v>60</v>
      </c>
      <c r="C17" t="n" s="4">
        <v>25.0</v>
      </c>
      <c r="D17" t="s" s="3">
        <v>110</v>
      </c>
      <c r="E17" t="n" s="4">
        <v>200296.0</v>
      </c>
      <c r="F17" t="s" s="3">
        <v>19</v>
      </c>
      <c r="G17" t="s" s="3">
        <v>26</v>
      </c>
      <c r="H17" t="n" s="6">
        <v>1.0</v>
      </c>
    </row>
    <row r="18" ht="85.0" customHeight="1">
      <c r="A18" t="s" s="2">
        <v>62</v>
      </c>
      <c r="B18" t="s" s="3">
        <v>60</v>
      </c>
      <c r="C18" t="n" s="4">
        <v>25.0</v>
      </c>
      <c r="D18" t="s" s="3">
        <v>111</v>
      </c>
      <c r="E18" t="n" s="4">
        <v>1351.0</v>
      </c>
      <c r="F18" t="n" s="4">
        <v>0.0</v>
      </c>
      <c r="G18" t="s" s="3">
        <v>26</v>
      </c>
      <c r="H18" t="n" s="6">
        <v>0.0</v>
      </c>
    </row>
    <row r="19" ht="111.0" customHeight="1">
      <c r="A19" t="s" s="2">
        <v>64</v>
      </c>
      <c r="B19" t="s" s="3">
        <v>60</v>
      </c>
      <c r="C19" t="n" s="4">
        <v>25.0</v>
      </c>
      <c r="D19" t="s" s="3">
        <v>112</v>
      </c>
      <c r="E19" t="s" s="3">
        <v>66</v>
      </c>
      <c r="F19" t="s" s="3">
        <v>66</v>
      </c>
      <c r="G19" t="s" s="3">
        <v>26</v>
      </c>
      <c r="H19" t="n" s="6">
        <v>1.0</v>
      </c>
    </row>
    <row r="20" ht="85.0" customHeight="1">
      <c r="A20" t="s" s="2">
        <v>67</v>
      </c>
      <c r="B20" t="s" s="3">
        <v>60</v>
      </c>
      <c r="C20" t="n" s="4">
        <v>25.0</v>
      </c>
      <c r="D20" t="s" s="3">
        <v>113</v>
      </c>
      <c r="E20" t="n" s="4">
        <v>945.0</v>
      </c>
      <c r="F20" t="n" s="4">
        <v>0.0</v>
      </c>
      <c r="G20" t="s" s="3">
        <v>26</v>
      </c>
      <c r="H20" t="n" s="6">
        <v>0.0</v>
      </c>
    </row>
    <row r="21" ht="98.0" customHeight="1">
      <c r="A21" t="s" s="2">
        <v>69</v>
      </c>
      <c r="B21" t="s" s="3">
        <v>60</v>
      </c>
      <c r="C21" t="n" s="4">
        <v>25.0</v>
      </c>
      <c r="D21" t="s" s="3">
        <v>114</v>
      </c>
      <c r="E21" t="s" s="3">
        <v>71</v>
      </c>
      <c r="F21" t="s" s="3">
        <v>71</v>
      </c>
      <c r="G21" t="s" s="3">
        <v>26</v>
      </c>
      <c r="H21" t="n" s="6">
        <v>1.0</v>
      </c>
    </row>
    <row r="22" ht="98.0" customHeight="1">
      <c r="A22" t="s" s="2">
        <v>72</v>
      </c>
      <c r="B22" t="s" s="3">
        <v>73</v>
      </c>
      <c r="C22" t="n" s="4">
        <v>25.0</v>
      </c>
      <c r="D22" t="s" s="3">
        <v>115</v>
      </c>
      <c r="E22" t="n" s="4">
        <v>643.0</v>
      </c>
      <c r="F22" t="n" s="4">
        <v>643.0</v>
      </c>
      <c r="G22" t="s" s="3">
        <v>26</v>
      </c>
      <c r="H22" t="n" s="6">
        <v>1.0</v>
      </c>
    </row>
    <row r="23" ht="98.0" customHeight="1">
      <c r="A23" t="s" s="2">
        <v>75</v>
      </c>
      <c r="B23" t="s" s="3">
        <v>73</v>
      </c>
      <c r="C23" t="n" s="4">
        <v>25.0</v>
      </c>
      <c r="D23" t="s" s="3">
        <v>116</v>
      </c>
      <c r="E23" t="s" s="3">
        <v>77</v>
      </c>
      <c r="F23" t="s" s="3">
        <v>77</v>
      </c>
      <c r="G23" t="s" s="3">
        <v>78</v>
      </c>
      <c r="H23" t="n" s="6">
        <v>1.0</v>
      </c>
    </row>
    <row r="24" ht="72.0" customHeight="1">
      <c r="A24" t="s" s="2">
        <v>79</v>
      </c>
      <c r="B24" t="s" s="3">
        <v>80</v>
      </c>
      <c r="C24" t="n" s="4">
        <v>25.0</v>
      </c>
      <c r="D24" t="s" s="3">
        <v>117</v>
      </c>
      <c r="E24" t="b" s="7">
        <v>0</v>
      </c>
      <c r="F24" t="b" s="7">
        <v>0</v>
      </c>
      <c r="G24" t="s">
        <v>26</v>
      </c>
      <c r="H24" t="n" s="6">
        <v>1.0</v>
      </c>
    </row>
    <row r="25" ht="72.0" customHeight="1">
      <c r="A25" t="s" s="2">
        <v>82</v>
      </c>
      <c r="B25" t="s" s="3">
        <v>83</v>
      </c>
      <c r="C25" t="n" s="4">
        <v>25.0</v>
      </c>
      <c r="D25" t="s" s="3">
        <v>118</v>
      </c>
      <c r="E25" t="s" s="3">
        <v>85</v>
      </c>
      <c r="F25" t="s" s="3">
        <v>85</v>
      </c>
      <c r="G25" t="s" s="3">
        <v>26</v>
      </c>
      <c r="H25" t="n" s="6">
        <v>1.0</v>
      </c>
    </row>
    <row r="26" ht="124.0" customHeight="1">
      <c r="A26" t="s" s="2">
        <v>86</v>
      </c>
      <c r="B26" t="s" s="3">
        <v>83</v>
      </c>
      <c r="C26" t="n" s="4">
        <v>25.0</v>
      </c>
      <c r="D26" t="s" s="3">
        <v>118</v>
      </c>
      <c r="E26" t="s">
        <v>88</v>
      </c>
      <c r="F26" t="s">
        <v>88</v>
      </c>
      <c r="G26" t="s">
        <v>26</v>
      </c>
      <c r="H26" t="n" s="6">
        <v>1.0</v>
      </c>
    </row>
    <row r="27">
      <c r="H27" s="6">
        <f>SUM(H2:H26)</f>
      </c>
    </row>
    <row r="28">
      <c r="G28" t="s">
        <v>94</v>
      </c>
      <c r="H28" s="6">
        <f>H27/25</f>
      </c>
    </row>
    <row r="29">
      <c r="G29" t="s">
        <v>119</v>
      </c>
      <c r="H29" s="6">
        <f> 660.5/25</f>
      </c>
    </row>
  </sheetData>
  <!-- Add dataValidations above hyperlinks as XLSX is malformed otherwise --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query_spreadsheet_matching_k_25</vt:lpstr>
      <vt:lpstr>all_metadata_NLQA</vt:lpstr>
      <vt:lpstr>subquery_column_matching_k_25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Julie</cp:lastModifiedBy>
  <dcterms:created xsi:type="dcterms:W3CDTF">2014-09-16T23:14:48Z</dcterms:created>
  <dcterms:modified xsi:type="dcterms:W3CDTF">2014-09-16T23:15:08Z</dcterms:modified>
</cp:coreProperties>
</file>