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h\Documents\"/>
    </mc:Choice>
  </mc:AlternateContent>
  <xr:revisionPtr revIDLastSave="0" documentId="13_ncr:1_{ACCFAE9D-DEE6-4C4E-990B-7657411B4251}" xr6:coauthVersionLast="47" xr6:coauthVersionMax="47" xr10:uidLastSave="{00000000-0000-0000-0000-000000000000}"/>
  <bookViews>
    <workbookView xWindow="-108" yWindow="-108" windowWidth="23256" windowHeight="12456" activeTab="1" xr2:uid="{72A8E660-9E33-429D-A808-9C2CD7559467}"/>
  </bookViews>
  <sheets>
    <sheet name="Data" sheetId="2" r:id="rId1"/>
    <sheet name="Safest Portfol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2" i="1" l="1"/>
  <c r="I66" i="1"/>
  <c r="I67" i="1"/>
  <c r="I68" i="1"/>
  <c r="I69" i="1"/>
  <c r="I65" i="1"/>
  <c r="N80" i="1"/>
  <c r="N79" i="1"/>
  <c r="N78" i="1"/>
  <c r="N77" i="1"/>
  <c r="N76" i="1"/>
  <c r="J12" i="1"/>
  <c r="J9" i="1"/>
  <c r="J11" i="1"/>
  <c r="J10" i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3" i="2"/>
  <c r="J37" i="1"/>
  <c r="J39" i="1" s="1"/>
  <c r="K3" i="1" l="1"/>
  <c r="J3" i="1"/>
  <c r="K2" i="1"/>
  <c r="I84" i="1" l="1" a="1"/>
  <c r="I84" i="1" s="1"/>
  <c r="L67" i="1"/>
  <c r="L68" i="1"/>
  <c r="L69" i="1"/>
  <c r="L70" i="1"/>
  <c r="L71" i="1"/>
  <c r="L72" i="1"/>
  <c r="L73" i="1"/>
  <c r="L74" i="1"/>
  <c r="L66" i="1"/>
  <c r="L65" i="1"/>
  <c r="N33" i="1"/>
  <c r="M32" i="1"/>
  <c r="L31" i="1"/>
  <c r="K30" i="1"/>
  <c r="J29" i="1"/>
  <c r="J35" i="1" l="1"/>
  <c r="J41" i="1" s="1"/>
  <c r="J43" i="1" s="1"/>
  <c r="O84" i="1"/>
  <c r="K90" i="1"/>
  <c r="J89" i="1"/>
  <c r="I88" i="1"/>
  <c r="O86" i="1"/>
  <c r="N85" i="1"/>
  <c r="M84" i="1"/>
  <c r="J90" i="1"/>
  <c r="I89" i="1"/>
  <c r="O87" i="1"/>
  <c r="N86" i="1"/>
  <c r="M85" i="1"/>
  <c r="I90" i="1"/>
  <c r="O88" i="1"/>
  <c r="N87" i="1"/>
  <c r="M86" i="1"/>
  <c r="L85" i="1"/>
  <c r="O89" i="1"/>
  <c r="N88" i="1"/>
  <c r="M87" i="1"/>
  <c r="L86" i="1"/>
  <c r="K85" i="1"/>
  <c r="O90" i="1"/>
  <c r="N89" i="1"/>
  <c r="M88" i="1"/>
  <c r="L87" i="1"/>
  <c r="K86" i="1"/>
  <c r="J85" i="1"/>
  <c r="N90" i="1"/>
  <c r="M89" i="1"/>
  <c r="L88" i="1"/>
  <c r="K87" i="1"/>
  <c r="J86" i="1"/>
  <c r="I85" i="1"/>
  <c r="M90" i="1"/>
  <c r="L89" i="1"/>
  <c r="K88" i="1"/>
  <c r="J87" i="1"/>
  <c r="I86" i="1"/>
  <c r="L90" i="1"/>
  <c r="K89" i="1"/>
  <c r="J88" i="1"/>
  <c r="I87" i="1"/>
  <c r="O85" i="1"/>
  <c r="N84" i="1"/>
  <c r="L84" i="1"/>
  <c r="K84" i="1"/>
  <c r="J84" i="1"/>
  <c r="Q84" i="1" l="1" a="1"/>
  <c r="Q85" i="1" s="1"/>
  <c r="J26" i="1"/>
  <c r="Q86" i="1" l="1"/>
  <c r="Q90" i="1"/>
  <c r="Q87" i="1"/>
  <c r="Q89" i="1"/>
  <c r="Q84" i="1"/>
  <c r="Q88" i="1"/>
  <c r="J18" i="1"/>
  <c r="J17" i="1"/>
  <c r="J16" i="1"/>
  <c r="J15" i="1"/>
  <c r="J14" i="1"/>
  <c r="J13" i="1"/>
  <c r="K6" i="1"/>
  <c r="K5" i="1"/>
  <c r="K4" i="1"/>
  <c r="J6" i="1"/>
  <c r="J5" i="1"/>
  <c r="J4" i="1"/>
  <c r="J2" i="1"/>
  <c r="M4" i="1" l="1"/>
</calcChain>
</file>

<file path=xl/sharedStrings.xml><?xml version="1.0" encoding="utf-8"?>
<sst xmlns="http://schemas.openxmlformats.org/spreadsheetml/2006/main" count="147" uniqueCount="67">
  <si>
    <t>Date</t>
  </si>
  <si>
    <t>HAL RETURNS</t>
  </si>
  <si>
    <t>BEL RETURNS</t>
  </si>
  <si>
    <t>BDL RETURNS</t>
  </si>
  <si>
    <t>BHARAT FORGE RETURNS</t>
  </si>
  <si>
    <t>SOLAR in RETURNS</t>
  </si>
  <si>
    <t>A</t>
  </si>
  <si>
    <t>B</t>
  </si>
  <si>
    <t>C</t>
  </si>
  <si>
    <t>D</t>
  </si>
  <si>
    <t>E</t>
  </si>
  <si>
    <t>Standard Deviation</t>
  </si>
  <si>
    <t>Exp. Returns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</si>
  <si>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</si>
  <si>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</si>
  <si>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</si>
  <si>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</si>
  <si>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</si>
  <si>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</si>
  <si>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</si>
  <si>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</si>
  <si>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</si>
  <si>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</si>
  <si>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CO-VARIANCE</t>
  </si>
  <si>
    <t>Weights</t>
  </si>
  <si>
    <t>Average</t>
  </si>
  <si>
    <t>Expected Returns</t>
  </si>
  <si>
    <t>First Term</t>
  </si>
  <si>
    <t>Second Term</t>
  </si>
  <si>
    <t>Third Term</t>
  </si>
  <si>
    <t>Variance</t>
  </si>
  <si>
    <t>P1</t>
  </si>
  <si>
    <t>P2</t>
  </si>
  <si>
    <t>Risk</t>
  </si>
  <si>
    <t>Lagrange multiplier</t>
  </si>
  <si>
    <t>2 x cov (Wx,Wy)</t>
  </si>
  <si>
    <t>dl/da</t>
  </si>
  <si>
    <t>dl/db</t>
  </si>
  <si>
    <t>dl/dc</t>
  </si>
  <si>
    <t>dl/dd</t>
  </si>
  <si>
    <t>dl/de</t>
  </si>
  <si>
    <t>dl/l2</t>
  </si>
  <si>
    <t>dl/l1</t>
  </si>
  <si>
    <t>wa</t>
  </si>
  <si>
    <t>wb</t>
  </si>
  <si>
    <t>wc</t>
  </si>
  <si>
    <t>wd</t>
  </si>
  <si>
    <t>we</t>
  </si>
  <si>
    <t>RHS</t>
  </si>
  <si>
    <t>L2</t>
  </si>
  <si>
    <t>L1</t>
  </si>
  <si>
    <t>BEL Close Price</t>
  </si>
  <si>
    <t>Returns BEL</t>
  </si>
  <si>
    <t>HAL Close Price</t>
  </si>
  <si>
    <t>Returns HAL</t>
  </si>
  <si>
    <t>BDLClose Price</t>
  </si>
  <si>
    <t>Returns BDL</t>
  </si>
  <si>
    <t>BHARATFORG Close Price</t>
  </si>
  <si>
    <t>Returns BHARATFORG</t>
  </si>
  <si>
    <t>SOLARIND Close Price</t>
  </si>
  <si>
    <t>Returns SolarInd</t>
  </si>
  <si>
    <t>2 SD sqr</t>
  </si>
  <si>
    <t xml:space="preserve">As per the calculations, we can conclude that the weights of stocks </t>
  </si>
  <si>
    <t xml:space="preserve">calculated using Lagrange’s multiplier suits the portfolio better than </t>
  </si>
  <si>
    <t>assigning equal weightage to the stocks.</t>
  </si>
  <si>
    <t>(Equal Weights)</t>
  </si>
  <si>
    <t>(Lagrange 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</si>
</sst>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2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0" fillId="3" borderId="3" xfId="0" applyFill="1" applyBorder="1"/>
    <xf numFmtId="0" fontId="2" fillId="3" borderId="3" xfId="0" applyFont="1" applyFill="1" applyBorder="1"/>
    <xf numFmtId="0" fontId="0" fillId="4" borderId="3" xfId="0" applyFill="1" applyBorder="1"/>
    <xf numFmtId="0" fontId="2" fillId="4" borderId="3" xfId="0" applyFont="1" applyFill="1" applyBorder="1"/>
    <xf numFmtId="0" fontId="3" fillId="4" borderId="0" xfId="0" applyFont="1" applyFill="1"/>
    <xf numFmtId="0" fontId="2" fillId="4" borderId="4" xfId="0" applyFont="1" applyFill="1" applyBorder="1"/>
    <xf numFmtId="0" fontId="7" fillId="5" borderId="3" xfId="0" applyFont="1" applyFill="1" applyBorder="1"/>
    <xf numFmtId="0" fontId="1" fillId="5" borderId="0" xfId="0" applyFont="1" applyFill="1"/>
    <xf numFmtId="0" fontId="7" fillId="5" borderId="0" xfId="0" applyFont="1" applyFill="1"/>
    <xf numFmtId="0" fontId="0" fillId="0" borderId="3" xfId="0" applyBorder="1"/>
    <xf numFmtId="0" fontId="2" fillId="0" borderId="3" xfId="0" applyFont="1" applyBorder="1"/>
    <xf numFmtId="0" fontId="2" fillId="4" borderId="5" xfId="0" applyFont="1" applyFill="1" applyBorder="1"/>
    <xf numFmtId="15" fontId="0" fillId="0" borderId="3" xfId="0" applyNumberFormat="1" applyBorder="1"/>
    <xf numFmtId="11" fontId="0" fillId="0" borderId="3" xfId="0" applyNumberFormat="1" applyBorder="1"/>
    <xf numFmtId="0" fontId="8" fillId="0" borderId="5" xfId="0" applyFont="1" applyBorder="1" applyAlignment="1">
      <alignment horizontal="right"/>
    </xf>
    <xf numFmtId="0" fontId="0" fillId="6" borderId="3" xfId="0" applyFill="1" applyBorder="1"/>
    <xf numFmtId="0" fontId="2" fillId="6" borderId="3" xfId="0" applyFont="1" applyFill="1" applyBorder="1"/>
    <xf numFmtId="0" fontId="2" fillId="7" borderId="0" xfId="0" applyFont="1" applyFill="1"/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5" borderId="3" xfId="0" applyFont="1" applyFill="1" applyBorder="1"/>
    <xf numFmtId="0" fontId="0" fillId="0" borderId="6" xfId="0" applyBorder="1"/>
    <xf numFmtId="0" fontId="0" fillId="0" borderId="7" xfId="0" applyBorder="1"/>
    <xf numFmtId="0" fontId="0" fillId="9" borderId="0" xfId="0" applyFill="1"/>
    <xf numFmtId="15" fontId="0" fillId="0" borderId="0" xfId="0" applyNumberFormat="1"/>
    <xf numFmtId="0" fontId="2" fillId="9" borderId="0" xfId="0" applyFont="1" applyFill="1"/>
    <xf numFmtId="0" fontId="2" fillId="0" borderId="3" xfId="0" applyFont="1" applyFill="1" applyBorder="1"/>
    <xf numFmtId="0" fontId="0" fillId="0" borderId="0" xfId="0" applyFill="1"/>
    <xf numFmtId="0" fontId="0" fillId="0" borderId="3" xfId="0" applyFill="1" applyBorder="1"/>
    <xf numFmtId="0" fontId="8" fillId="0" borderId="5" xfId="0" applyFont="1" applyFill="1" applyBorder="1" applyAlignment="1">
      <alignment horizontal="right"/>
    </xf>
    <xf numFmtId="0" fontId="0" fillId="5" borderId="0" xfId="0" applyFill="1"/>
    <xf numFmtId="0" fontId="2" fillId="10" borderId="0" xfId="0" applyFont="1" applyFill="1"/>
    <xf numFmtId="0" fontId="7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/>
    <xf numFmtId="0" fontId="9" fillId="11" borderId="0" xfId="0" applyFont="1" applyFill="1"/>
    <xf numFmtId="0" fontId="0" fillId="11" borderId="0" xfId="0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DD7E-BB9D-40CA-A35A-A371135A8D39}">
  <dimension ref="A1:K1138"/>
  <sheetViews>
    <sheetView topLeftCell="A1111" workbookViewId="0">
      <selection activeCell="K2" sqref="K2:K1138"/>
    </sheetView>
  </sheetViews>
  <sheetFormatPr defaultRowHeight="14.4" x14ac:dyDescent="0.3"/>
  <cols>
    <col min="1" max="19" width="12.77734375" customWidth="1"/>
  </cols>
  <sheetData>
    <row r="1" spans="1:11" x14ac:dyDescent="0.3">
      <c r="A1" t="s">
        <v>0</v>
      </c>
      <c r="B1" s="1" t="s">
        <v>51</v>
      </c>
      <c r="C1" s="35" t="s">
        <v>52</v>
      </c>
      <c r="D1" s="1" t="s">
        <v>53</v>
      </c>
      <c r="E1" s="35" t="s">
        <v>54</v>
      </c>
      <c r="F1" s="1" t="s">
        <v>55</v>
      </c>
      <c r="G1" s="35" t="s">
        <v>56</v>
      </c>
      <c r="H1" s="1" t="s">
        <v>57</v>
      </c>
      <c r="I1" s="35" t="s">
        <v>58</v>
      </c>
      <c r="J1" s="1" t="s">
        <v>59</v>
      </c>
      <c r="K1" s="35" t="s">
        <v>60</v>
      </c>
    </row>
    <row r="2" spans="1:11" x14ac:dyDescent="0.3">
      <c r="A2" s="34">
        <v>43187</v>
      </c>
      <c r="B2">
        <v>142.05000000000001</v>
      </c>
      <c r="C2" s="33"/>
      <c r="D2">
        <v>1128.3499999999999</v>
      </c>
      <c r="E2" s="33"/>
      <c r="F2">
        <v>393.35</v>
      </c>
      <c r="G2" s="33"/>
      <c r="H2">
        <v>700.15</v>
      </c>
      <c r="I2" s="33"/>
      <c r="J2">
        <v>1072.9000000000001</v>
      </c>
      <c r="K2" s="33"/>
    </row>
    <row r="3" spans="1:11" x14ac:dyDescent="0.3">
      <c r="A3" s="34">
        <v>43192</v>
      </c>
      <c r="B3">
        <v>144.65</v>
      </c>
      <c r="C3" s="33">
        <f>(B3-B2)/B2</f>
        <v>1.8303414290742656E-2</v>
      </c>
      <c r="D3">
        <v>1149.45</v>
      </c>
      <c r="E3" s="33">
        <f>(D3-D2)/D2</f>
        <v>1.8699871493774216E-2</v>
      </c>
      <c r="F3">
        <v>391.65</v>
      </c>
      <c r="G3" s="33">
        <f>(F3-F2)/F2</f>
        <v>-4.3218507690353253E-3</v>
      </c>
      <c r="H3">
        <v>720.6</v>
      </c>
      <c r="I3" s="33">
        <f>(H3-H2)/H2</f>
        <v>2.9208026851389055E-2</v>
      </c>
      <c r="J3">
        <v>1062.45</v>
      </c>
      <c r="K3" s="33">
        <f>(J3-J2)/J2</f>
        <v>-9.7399571255476231E-3</v>
      </c>
    </row>
    <row r="4" spans="1:11" x14ac:dyDescent="0.3">
      <c r="A4" s="34">
        <v>43193</v>
      </c>
      <c r="B4">
        <v>146.65</v>
      </c>
      <c r="C4" s="33">
        <f t="shared" ref="C4:C67" si="0">(B4-B3)/B3</f>
        <v>1.3826477704804701E-2</v>
      </c>
      <c r="D4">
        <v>1129</v>
      </c>
      <c r="E4" s="33">
        <f t="shared" ref="E4:E67" si="1">(D4-D3)/D3</f>
        <v>-1.7791117490973982E-2</v>
      </c>
      <c r="F4">
        <v>390.4</v>
      </c>
      <c r="G4" s="33">
        <f t="shared" ref="G4:G67" si="2">(F4-F3)/F3</f>
        <v>-3.1916251755393847E-3</v>
      </c>
      <c r="H4">
        <v>717.1</v>
      </c>
      <c r="I4" s="33">
        <f t="shared" ref="I4:I67" si="3">(H4-H3)/H3</f>
        <v>-4.8570635581459895E-3</v>
      </c>
      <c r="J4">
        <v>1071.5</v>
      </c>
      <c r="K4" s="33">
        <f t="shared" ref="K4:K67" si="4">(J4-J3)/J3</f>
        <v>8.5180479081368096E-3</v>
      </c>
    </row>
    <row r="5" spans="1:11" x14ac:dyDescent="0.3">
      <c r="A5" s="34">
        <v>43194</v>
      </c>
      <c r="B5">
        <v>143.85</v>
      </c>
      <c r="C5" s="33">
        <f t="shared" si="0"/>
        <v>-1.9093078758949958E-2</v>
      </c>
      <c r="D5">
        <v>1112.25</v>
      </c>
      <c r="E5" s="33">
        <f t="shared" si="1"/>
        <v>-1.483613817537644E-2</v>
      </c>
      <c r="F5">
        <v>391.45</v>
      </c>
      <c r="G5" s="33">
        <f t="shared" si="2"/>
        <v>2.6895491803278983E-3</v>
      </c>
      <c r="H5">
        <v>716.3</v>
      </c>
      <c r="I5" s="33">
        <f t="shared" si="3"/>
        <v>-1.1156045181983938E-3</v>
      </c>
      <c r="J5">
        <v>1055.45</v>
      </c>
      <c r="K5" s="33">
        <f t="shared" si="4"/>
        <v>-1.4979001399906631E-2</v>
      </c>
    </row>
    <row r="6" spans="1:11" x14ac:dyDescent="0.3">
      <c r="A6" s="34">
        <v>43195</v>
      </c>
      <c r="B6">
        <v>145.35</v>
      </c>
      <c r="C6" s="33">
        <f t="shared" si="0"/>
        <v>1.0427528675703859E-2</v>
      </c>
      <c r="D6">
        <v>1112.3499999999999</v>
      </c>
      <c r="E6" s="33">
        <f t="shared" si="1"/>
        <v>8.9907844459347316E-5</v>
      </c>
      <c r="F6">
        <v>389.3</v>
      </c>
      <c r="G6" s="33">
        <f t="shared" si="2"/>
        <v>-5.4924000510920357E-3</v>
      </c>
      <c r="H6">
        <v>726.95</v>
      </c>
      <c r="I6" s="33">
        <f t="shared" si="3"/>
        <v>1.4868072036856193E-2</v>
      </c>
      <c r="J6">
        <v>1071.2</v>
      </c>
      <c r="K6" s="33">
        <f t="shared" si="4"/>
        <v>1.4922544886067554E-2</v>
      </c>
    </row>
    <row r="7" spans="1:11" x14ac:dyDescent="0.3">
      <c r="A7" s="34">
        <v>43196</v>
      </c>
      <c r="B7">
        <v>144.55000000000001</v>
      </c>
      <c r="C7" s="33">
        <f t="shared" si="0"/>
        <v>-5.5039559683521359E-3</v>
      </c>
      <c r="D7">
        <v>1101.5</v>
      </c>
      <c r="E7" s="33">
        <f t="shared" si="1"/>
        <v>-9.7541241515709167E-3</v>
      </c>
      <c r="F7">
        <v>389.3</v>
      </c>
      <c r="G7" s="33">
        <f t="shared" si="2"/>
        <v>0</v>
      </c>
      <c r="H7">
        <v>729.45</v>
      </c>
      <c r="I7" s="33">
        <f t="shared" si="3"/>
        <v>3.439026067817594E-3</v>
      </c>
      <c r="J7">
        <v>1072.2</v>
      </c>
      <c r="K7" s="33">
        <f t="shared" si="4"/>
        <v>9.3353248693054519E-4</v>
      </c>
    </row>
    <row r="8" spans="1:11" x14ac:dyDescent="0.3">
      <c r="A8" s="34">
        <v>43199</v>
      </c>
      <c r="B8">
        <v>144.5</v>
      </c>
      <c r="C8" s="33">
        <f t="shared" si="0"/>
        <v>-3.4590107229340273E-4</v>
      </c>
      <c r="D8">
        <v>1104.45</v>
      </c>
      <c r="E8" s="33">
        <f t="shared" si="1"/>
        <v>2.6781661370858332E-3</v>
      </c>
      <c r="F8">
        <v>388.05</v>
      </c>
      <c r="G8" s="33">
        <f t="shared" si="2"/>
        <v>-3.2108913434369382E-3</v>
      </c>
      <c r="H8">
        <v>722.55</v>
      </c>
      <c r="I8" s="33">
        <f t="shared" si="3"/>
        <v>-9.45918157515949E-3</v>
      </c>
      <c r="J8">
        <v>1075</v>
      </c>
      <c r="K8" s="33">
        <f t="shared" si="4"/>
        <v>2.6114530871105711E-3</v>
      </c>
    </row>
    <row r="9" spans="1:11" x14ac:dyDescent="0.3">
      <c r="A9" s="34">
        <v>43200</v>
      </c>
      <c r="B9">
        <v>145.44999999999999</v>
      </c>
      <c r="C9" s="33">
        <f t="shared" si="0"/>
        <v>6.5743944636677413E-3</v>
      </c>
      <c r="D9">
        <v>1102.5</v>
      </c>
      <c r="E9" s="33">
        <f t="shared" si="1"/>
        <v>-1.7655846801575856E-3</v>
      </c>
      <c r="F9">
        <v>384.5</v>
      </c>
      <c r="G9" s="33">
        <f t="shared" si="2"/>
        <v>-9.14830563071772E-3</v>
      </c>
      <c r="H9">
        <v>730.55</v>
      </c>
      <c r="I9" s="33">
        <f t="shared" si="3"/>
        <v>1.1071898138537126E-2</v>
      </c>
      <c r="J9">
        <v>1074.5999999999999</v>
      </c>
      <c r="K9" s="33">
        <f t="shared" si="4"/>
        <v>-3.7209302325589855E-4</v>
      </c>
    </row>
    <row r="10" spans="1:11" x14ac:dyDescent="0.3">
      <c r="A10" s="34">
        <v>43201</v>
      </c>
      <c r="B10">
        <v>144.94999999999999</v>
      </c>
      <c r="C10" s="33">
        <f t="shared" si="0"/>
        <v>-3.4376074252320389E-3</v>
      </c>
      <c r="D10">
        <v>1097.2</v>
      </c>
      <c r="E10" s="33">
        <f t="shared" si="1"/>
        <v>-4.8072562358276233E-3</v>
      </c>
      <c r="F10">
        <v>381.05</v>
      </c>
      <c r="G10" s="33">
        <f t="shared" si="2"/>
        <v>-8.9726918075422324E-3</v>
      </c>
      <c r="H10">
        <v>731.1</v>
      </c>
      <c r="I10" s="33">
        <f t="shared" si="3"/>
        <v>7.5285743617831526E-4</v>
      </c>
      <c r="J10">
        <v>1072</v>
      </c>
      <c r="K10" s="33">
        <f t="shared" si="4"/>
        <v>-2.4195049320676616E-3</v>
      </c>
    </row>
    <row r="11" spans="1:11" x14ac:dyDescent="0.3">
      <c r="A11" s="34">
        <v>43202</v>
      </c>
      <c r="B11">
        <v>147.15</v>
      </c>
      <c r="C11" s="33">
        <f t="shared" si="0"/>
        <v>1.5177647464643099E-2</v>
      </c>
      <c r="D11">
        <v>1086.8</v>
      </c>
      <c r="E11" s="33">
        <f t="shared" si="1"/>
        <v>-9.4786729857820728E-3</v>
      </c>
      <c r="F11">
        <v>375.65</v>
      </c>
      <c r="G11" s="33">
        <f t="shared" si="2"/>
        <v>-1.4171368586799722E-2</v>
      </c>
      <c r="H11">
        <v>729.85</v>
      </c>
      <c r="I11" s="33">
        <f t="shared" si="3"/>
        <v>-1.7097524278484476E-3</v>
      </c>
      <c r="J11">
        <v>1067.4000000000001</v>
      </c>
      <c r="K11" s="33">
        <f t="shared" si="4"/>
        <v>-4.2910447761193181E-3</v>
      </c>
    </row>
    <row r="12" spans="1:11" x14ac:dyDescent="0.3">
      <c r="A12" s="34">
        <v>43203</v>
      </c>
      <c r="B12">
        <v>142.5</v>
      </c>
      <c r="C12" s="33">
        <f t="shared" si="0"/>
        <v>-3.1600407747196774E-2</v>
      </c>
      <c r="D12">
        <v>1122.45</v>
      </c>
      <c r="E12" s="33">
        <f t="shared" si="1"/>
        <v>3.280272359219736E-2</v>
      </c>
      <c r="F12">
        <v>375.55</v>
      </c>
      <c r="G12" s="33">
        <f t="shared" si="2"/>
        <v>-2.662052442432208E-4</v>
      </c>
      <c r="H12">
        <v>733.3</v>
      </c>
      <c r="I12" s="33">
        <f t="shared" si="3"/>
        <v>4.7269986983625835E-3</v>
      </c>
      <c r="J12">
        <v>1068</v>
      </c>
      <c r="K12" s="33">
        <f t="shared" si="4"/>
        <v>5.6211354693639596E-4</v>
      </c>
    </row>
    <row r="13" spans="1:11" x14ac:dyDescent="0.3">
      <c r="A13" s="34">
        <v>43206</v>
      </c>
      <c r="B13">
        <v>139.05000000000001</v>
      </c>
      <c r="C13" s="33">
        <f t="shared" si="0"/>
        <v>-2.4210526315789394E-2</v>
      </c>
      <c r="D13">
        <v>1147.3499999999999</v>
      </c>
      <c r="E13" s="33">
        <f t="shared" si="1"/>
        <v>2.2183616196712427E-2</v>
      </c>
      <c r="F13">
        <v>398.45</v>
      </c>
      <c r="G13" s="33">
        <f t="shared" si="2"/>
        <v>6.0977233391026432E-2</v>
      </c>
      <c r="H13">
        <v>737.35</v>
      </c>
      <c r="I13" s="33">
        <f t="shared" si="3"/>
        <v>5.5229783171963295E-3</v>
      </c>
      <c r="J13">
        <v>1068</v>
      </c>
      <c r="K13" s="33">
        <f t="shared" si="4"/>
        <v>0</v>
      </c>
    </row>
    <row r="14" spans="1:11" x14ac:dyDescent="0.3">
      <c r="A14" s="34">
        <v>43207</v>
      </c>
      <c r="B14">
        <v>139</v>
      </c>
      <c r="C14" s="33">
        <f t="shared" si="0"/>
        <v>-3.5958288385481025E-4</v>
      </c>
      <c r="D14">
        <v>1144.6500000000001</v>
      </c>
      <c r="E14" s="33">
        <f t="shared" si="1"/>
        <v>-2.3532487906914351E-3</v>
      </c>
      <c r="F14">
        <v>405.3</v>
      </c>
      <c r="G14" s="33">
        <f t="shared" si="2"/>
        <v>1.7191617517881848E-2</v>
      </c>
      <c r="H14">
        <v>736.65</v>
      </c>
      <c r="I14" s="33">
        <f t="shared" si="3"/>
        <v>-9.4934562961964525E-4</v>
      </c>
      <c r="J14">
        <v>1060.8499999999999</v>
      </c>
      <c r="K14" s="33">
        <f t="shared" si="4"/>
        <v>-6.6947565543072013E-3</v>
      </c>
    </row>
    <row r="15" spans="1:11" x14ac:dyDescent="0.3">
      <c r="A15" s="34">
        <v>43208</v>
      </c>
      <c r="B15">
        <v>138.85</v>
      </c>
      <c r="C15" s="33">
        <f t="shared" si="0"/>
        <v>-1.079136690647523E-3</v>
      </c>
      <c r="D15">
        <v>1135.3499999999999</v>
      </c>
      <c r="E15" s="33">
        <f t="shared" si="1"/>
        <v>-8.1247542917050469E-3</v>
      </c>
      <c r="F15">
        <v>404.35</v>
      </c>
      <c r="G15" s="33">
        <f t="shared" si="2"/>
        <v>-2.3439427584505024E-3</v>
      </c>
      <c r="H15">
        <v>737.7</v>
      </c>
      <c r="I15" s="33">
        <f t="shared" si="3"/>
        <v>1.4253716147425077E-3</v>
      </c>
      <c r="J15">
        <v>1040</v>
      </c>
      <c r="K15" s="33">
        <f t="shared" si="4"/>
        <v>-1.965405099684207E-2</v>
      </c>
    </row>
    <row r="16" spans="1:11" x14ac:dyDescent="0.3">
      <c r="A16" s="34">
        <v>43209</v>
      </c>
      <c r="B16">
        <v>135.94999999999999</v>
      </c>
      <c r="C16" s="33">
        <f t="shared" si="0"/>
        <v>-2.0885848037450527E-2</v>
      </c>
      <c r="D16">
        <v>1141.05</v>
      </c>
      <c r="E16" s="33">
        <f t="shared" si="1"/>
        <v>5.0204782666138596E-3</v>
      </c>
      <c r="F16">
        <v>414.85</v>
      </c>
      <c r="G16" s="33">
        <f t="shared" si="2"/>
        <v>2.5967602324718682E-2</v>
      </c>
      <c r="H16">
        <v>750.45</v>
      </c>
      <c r="I16" s="33">
        <f t="shared" si="3"/>
        <v>1.7283448556323709E-2</v>
      </c>
      <c r="J16">
        <v>1020.8</v>
      </c>
      <c r="K16" s="33">
        <f t="shared" si="4"/>
        <v>-1.8461538461538505E-2</v>
      </c>
    </row>
    <row r="17" spans="1:11" x14ac:dyDescent="0.3">
      <c r="A17" s="34">
        <v>43210</v>
      </c>
      <c r="B17">
        <v>132.25</v>
      </c>
      <c r="C17" s="33">
        <f t="shared" si="0"/>
        <v>-2.7215888194188957E-2</v>
      </c>
      <c r="D17">
        <v>1130.1500000000001</v>
      </c>
      <c r="E17" s="33">
        <f t="shared" si="1"/>
        <v>-9.5526050567458602E-3</v>
      </c>
      <c r="F17">
        <v>414.75</v>
      </c>
      <c r="G17" s="33">
        <f t="shared" si="2"/>
        <v>-2.4105098228280759E-4</v>
      </c>
      <c r="H17">
        <v>761.55</v>
      </c>
      <c r="I17" s="33">
        <f t="shared" si="3"/>
        <v>1.4791125324804994E-2</v>
      </c>
      <c r="J17">
        <v>1039.8499999999999</v>
      </c>
      <c r="K17" s="33">
        <f t="shared" si="4"/>
        <v>1.866183385579933E-2</v>
      </c>
    </row>
    <row r="18" spans="1:11" x14ac:dyDescent="0.3">
      <c r="A18" s="34">
        <v>43213</v>
      </c>
      <c r="B18">
        <v>137.35</v>
      </c>
      <c r="C18" s="33">
        <f t="shared" si="0"/>
        <v>3.8563327032136066E-2</v>
      </c>
      <c r="D18">
        <v>1132.45</v>
      </c>
      <c r="E18" s="33">
        <f t="shared" si="1"/>
        <v>2.0351280803432769E-3</v>
      </c>
      <c r="F18">
        <v>408.4</v>
      </c>
      <c r="G18" s="33">
        <f t="shared" si="2"/>
        <v>-1.5310427968655872E-2</v>
      </c>
      <c r="H18">
        <v>758.75</v>
      </c>
      <c r="I18" s="33">
        <f t="shared" si="3"/>
        <v>-3.6767119690105112E-3</v>
      </c>
      <c r="J18">
        <v>1040.5999999999999</v>
      </c>
      <c r="K18" s="33">
        <f t="shared" si="4"/>
        <v>7.2125787373178831E-4</v>
      </c>
    </row>
    <row r="19" spans="1:11" x14ac:dyDescent="0.3">
      <c r="A19" s="34">
        <v>43214</v>
      </c>
      <c r="B19">
        <v>135.9</v>
      </c>
      <c r="C19" s="33">
        <f t="shared" si="0"/>
        <v>-1.0556971241354123E-2</v>
      </c>
      <c r="D19">
        <v>1133.45</v>
      </c>
      <c r="E19" s="33">
        <f t="shared" si="1"/>
        <v>8.8304119387169408E-4</v>
      </c>
      <c r="F19">
        <v>408.5</v>
      </c>
      <c r="G19" s="33">
        <f t="shared" si="2"/>
        <v>2.4485798237028095E-4</v>
      </c>
      <c r="H19">
        <v>750.95</v>
      </c>
      <c r="I19" s="33">
        <f t="shared" si="3"/>
        <v>-1.028006589785826E-2</v>
      </c>
      <c r="J19">
        <v>1044.5999999999999</v>
      </c>
      <c r="K19" s="33">
        <f t="shared" si="4"/>
        <v>3.8439361906592354E-3</v>
      </c>
    </row>
    <row r="20" spans="1:11" x14ac:dyDescent="0.3">
      <c r="A20" s="34">
        <v>43215</v>
      </c>
      <c r="B20">
        <v>132.80000000000001</v>
      </c>
      <c r="C20" s="33">
        <f t="shared" si="0"/>
        <v>-2.281089036055919E-2</v>
      </c>
      <c r="D20">
        <v>1125.1500000000001</v>
      </c>
      <c r="E20" s="33">
        <f t="shared" si="1"/>
        <v>-7.322775596629718E-3</v>
      </c>
      <c r="F20">
        <v>407.95</v>
      </c>
      <c r="G20" s="33">
        <f t="shared" si="2"/>
        <v>-1.3463892288861968E-3</v>
      </c>
      <c r="H20">
        <v>761.1</v>
      </c>
      <c r="I20" s="33">
        <f t="shared" si="3"/>
        <v>1.3516212797123612E-2</v>
      </c>
      <c r="J20">
        <v>1050.8</v>
      </c>
      <c r="K20" s="33">
        <f t="shared" si="4"/>
        <v>5.9352862339651985E-3</v>
      </c>
    </row>
    <row r="21" spans="1:11" x14ac:dyDescent="0.3">
      <c r="A21" s="34">
        <v>43216</v>
      </c>
      <c r="B21">
        <v>131.1</v>
      </c>
      <c r="C21" s="33">
        <f t="shared" si="0"/>
        <v>-1.2801204819277236E-2</v>
      </c>
      <c r="D21">
        <v>1132.6500000000001</v>
      </c>
      <c r="E21" s="33">
        <f t="shared" si="1"/>
        <v>6.6657778962804955E-3</v>
      </c>
      <c r="F21">
        <v>406.05</v>
      </c>
      <c r="G21" s="33">
        <f t="shared" si="2"/>
        <v>-4.6574335090084013E-3</v>
      </c>
      <c r="H21">
        <v>770.25</v>
      </c>
      <c r="I21" s="33">
        <f t="shared" si="3"/>
        <v>1.2022073314938875E-2</v>
      </c>
      <c r="J21">
        <v>1054.3</v>
      </c>
      <c r="K21" s="33">
        <f t="shared" si="4"/>
        <v>3.330795584316711E-3</v>
      </c>
    </row>
    <row r="22" spans="1:11" x14ac:dyDescent="0.3">
      <c r="A22" s="34">
        <v>43217</v>
      </c>
      <c r="B22">
        <v>133.19999999999999</v>
      </c>
      <c r="C22" s="33">
        <f t="shared" si="0"/>
        <v>1.6018306636155565E-2</v>
      </c>
      <c r="D22">
        <v>1130.3499999999999</v>
      </c>
      <c r="E22" s="33">
        <f t="shared" si="1"/>
        <v>-2.0306361188365176E-3</v>
      </c>
      <c r="F22">
        <v>400.8</v>
      </c>
      <c r="G22" s="33">
        <f t="shared" si="2"/>
        <v>-1.2929442186922793E-2</v>
      </c>
      <c r="H22">
        <v>774.5</v>
      </c>
      <c r="I22" s="33">
        <f t="shared" si="3"/>
        <v>5.5176890619928597E-3</v>
      </c>
      <c r="J22">
        <v>1057.95</v>
      </c>
      <c r="K22" s="33">
        <f t="shared" si="4"/>
        <v>3.4620127098549665E-3</v>
      </c>
    </row>
    <row r="23" spans="1:11" x14ac:dyDescent="0.3">
      <c r="A23" s="34">
        <v>43220</v>
      </c>
      <c r="B23">
        <v>131.4</v>
      </c>
      <c r="C23" s="33">
        <f t="shared" si="0"/>
        <v>-1.3513513513513386E-2</v>
      </c>
      <c r="D23">
        <v>1124.2</v>
      </c>
      <c r="E23" s="33">
        <f t="shared" si="1"/>
        <v>-5.4407926748351078E-3</v>
      </c>
      <c r="F23">
        <v>403.35</v>
      </c>
      <c r="G23" s="33">
        <f t="shared" si="2"/>
        <v>6.3622754491018249E-3</v>
      </c>
      <c r="H23">
        <v>772.6</v>
      </c>
      <c r="I23" s="33">
        <f t="shared" si="3"/>
        <v>-2.4531956100709842E-3</v>
      </c>
      <c r="J23">
        <v>1056.8499999999999</v>
      </c>
      <c r="K23" s="33">
        <f t="shared" si="4"/>
        <v>-1.0397466798999352E-3</v>
      </c>
    </row>
    <row r="24" spans="1:11" x14ac:dyDescent="0.3">
      <c r="A24" s="34">
        <v>43222</v>
      </c>
      <c r="B24">
        <v>130.19999999999999</v>
      </c>
      <c r="C24" s="33">
        <f t="shared" si="0"/>
        <v>-9.1324200913243305E-3</v>
      </c>
      <c r="D24">
        <v>1117.1500000000001</v>
      </c>
      <c r="E24" s="33">
        <f t="shared" si="1"/>
        <v>-6.2711261341397923E-3</v>
      </c>
      <c r="F24">
        <v>390.15</v>
      </c>
      <c r="G24" s="33">
        <f t="shared" si="2"/>
        <v>-3.2725920416511824E-2</v>
      </c>
      <c r="H24">
        <v>767.3</v>
      </c>
      <c r="I24" s="33">
        <f t="shared" si="3"/>
        <v>-6.8599534040901739E-3</v>
      </c>
      <c r="J24">
        <v>1064.8</v>
      </c>
      <c r="K24" s="33">
        <f t="shared" si="4"/>
        <v>7.5223541656810767E-3</v>
      </c>
    </row>
    <row r="25" spans="1:11" x14ac:dyDescent="0.3">
      <c r="A25" s="34">
        <v>43223</v>
      </c>
      <c r="B25">
        <v>128.69999999999999</v>
      </c>
      <c r="C25" s="33">
        <f t="shared" si="0"/>
        <v>-1.1520737327188941E-2</v>
      </c>
      <c r="D25">
        <v>1096.8499999999999</v>
      </c>
      <c r="E25" s="33">
        <f t="shared" si="1"/>
        <v>-1.8171239314326796E-2</v>
      </c>
      <c r="F25">
        <v>392.95</v>
      </c>
      <c r="G25" s="33">
        <f t="shared" si="2"/>
        <v>7.1767268999103203E-3</v>
      </c>
      <c r="H25">
        <v>752.55</v>
      </c>
      <c r="I25" s="33">
        <f t="shared" si="3"/>
        <v>-1.9223250358399585E-2</v>
      </c>
      <c r="J25">
        <v>1062.75</v>
      </c>
      <c r="K25" s="33">
        <f t="shared" si="4"/>
        <v>-1.9252441773102505E-3</v>
      </c>
    </row>
    <row r="26" spans="1:11" x14ac:dyDescent="0.3">
      <c r="A26" s="34">
        <v>43224</v>
      </c>
      <c r="B26">
        <v>129.6</v>
      </c>
      <c r="C26" s="33">
        <f t="shared" si="0"/>
        <v>6.9930069930070381E-3</v>
      </c>
      <c r="D26">
        <v>1092.7</v>
      </c>
      <c r="E26" s="33">
        <f t="shared" si="1"/>
        <v>-3.7835620185074203E-3</v>
      </c>
      <c r="F26">
        <v>388.4</v>
      </c>
      <c r="G26" s="33">
        <f t="shared" si="2"/>
        <v>-1.157908130805449E-2</v>
      </c>
      <c r="H26">
        <v>732.8</v>
      </c>
      <c r="I26" s="33">
        <f t="shared" si="3"/>
        <v>-2.6244103381835096E-2</v>
      </c>
      <c r="J26">
        <v>1057.8499999999999</v>
      </c>
      <c r="K26" s="33">
        <f t="shared" si="4"/>
        <v>-4.6106798400377237E-3</v>
      </c>
    </row>
    <row r="27" spans="1:11" x14ac:dyDescent="0.3">
      <c r="A27" s="34">
        <v>43227</v>
      </c>
      <c r="B27">
        <v>131.25</v>
      </c>
      <c r="C27" s="33">
        <f t="shared" si="0"/>
        <v>1.2731481481481526E-2</v>
      </c>
      <c r="D27">
        <v>1102.05</v>
      </c>
      <c r="E27" s="33">
        <f t="shared" si="1"/>
        <v>8.5567859430766991E-3</v>
      </c>
      <c r="F27">
        <v>385.95</v>
      </c>
      <c r="G27" s="33">
        <f t="shared" si="2"/>
        <v>-6.3079299691039875E-3</v>
      </c>
      <c r="H27">
        <v>744.15</v>
      </c>
      <c r="I27" s="33">
        <f t="shared" si="3"/>
        <v>1.5488537117903963E-2</v>
      </c>
      <c r="J27">
        <v>1047.7</v>
      </c>
      <c r="K27" s="33">
        <f t="shared" si="4"/>
        <v>-9.5949331190621212E-3</v>
      </c>
    </row>
    <row r="28" spans="1:11" x14ac:dyDescent="0.3">
      <c r="A28" s="34">
        <v>43228</v>
      </c>
      <c r="B28">
        <v>131.85</v>
      </c>
      <c r="C28" s="33">
        <f t="shared" si="0"/>
        <v>4.5714285714285284E-3</v>
      </c>
      <c r="D28">
        <v>1101.4000000000001</v>
      </c>
      <c r="E28" s="33">
        <f t="shared" si="1"/>
        <v>-5.8980989973219332E-4</v>
      </c>
      <c r="F28">
        <v>385.1</v>
      </c>
      <c r="G28" s="33">
        <f t="shared" si="2"/>
        <v>-2.202357818370167E-3</v>
      </c>
      <c r="H28">
        <v>739.95</v>
      </c>
      <c r="I28" s="33">
        <f t="shared" si="3"/>
        <v>-5.6440233823824926E-3</v>
      </c>
      <c r="J28">
        <v>1058.8</v>
      </c>
      <c r="K28" s="33">
        <f t="shared" si="4"/>
        <v>1.0594635869046395E-2</v>
      </c>
    </row>
    <row r="29" spans="1:11" x14ac:dyDescent="0.3">
      <c r="A29" s="34">
        <v>43229</v>
      </c>
      <c r="B29">
        <v>132.4</v>
      </c>
      <c r="C29" s="33">
        <f t="shared" si="0"/>
        <v>4.1714069017824151E-3</v>
      </c>
      <c r="D29">
        <v>1093.5</v>
      </c>
      <c r="E29" s="33">
        <f t="shared" si="1"/>
        <v>-7.1726893045216001E-3</v>
      </c>
      <c r="F29">
        <v>384.2</v>
      </c>
      <c r="G29" s="33">
        <f t="shared" si="2"/>
        <v>-2.3370553103090989E-3</v>
      </c>
      <c r="H29">
        <v>731.35</v>
      </c>
      <c r="I29" s="33">
        <f t="shared" si="3"/>
        <v>-1.1622406919386475E-2</v>
      </c>
      <c r="J29">
        <v>1057.4000000000001</v>
      </c>
      <c r="K29" s="33">
        <f t="shared" si="4"/>
        <v>-1.3222516055911065E-3</v>
      </c>
    </row>
    <row r="30" spans="1:11" x14ac:dyDescent="0.3">
      <c r="A30" s="34">
        <v>43230</v>
      </c>
      <c r="B30">
        <v>129.85</v>
      </c>
      <c r="C30" s="33">
        <f t="shared" si="0"/>
        <v>-1.9259818731117911E-2</v>
      </c>
      <c r="D30">
        <v>1084.5999999999999</v>
      </c>
      <c r="E30" s="33">
        <f t="shared" si="1"/>
        <v>-8.1390032007316784E-3</v>
      </c>
      <c r="F30">
        <v>385.75</v>
      </c>
      <c r="G30" s="33">
        <f t="shared" si="2"/>
        <v>4.0343571056741575E-3</v>
      </c>
      <c r="H30">
        <v>723.25</v>
      </c>
      <c r="I30" s="33">
        <f t="shared" si="3"/>
        <v>-1.107540849114654E-2</v>
      </c>
      <c r="J30">
        <v>1065.8499999999999</v>
      </c>
      <c r="K30" s="33">
        <f t="shared" si="4"/>
        <v>7.9912994136559657E-3</v>
      </c>
    </row>
    <row r="31" spans="1:11" x14ac:dyDescent="0.3">
      <c r="A31" s="34">
        <v>43231</v>
      </c>
      <c r="B31">
        <v>127.95</v>
      </c>
      <c r="C31" s="33">
        <f t="shared" si="0"/>
        <v>-1.4632268001540173E-2</v>
      </c>
      <c r="D31">
        <v>1081.75</v>
      </c>
      <c r="E31" s="33">
        <f t="shared" si="1"/>
        <v>-2.6276968467637001E-3</v>
      </c>
      <c r="F31">
        <v>385.65</v>
      </c>
      <c r="G31" s="33">
        <f t="shared" si="2"/>
        <v>-2.5923525599487425E-4</v>
      </c>
      <c r="H31">
        <v>725.1</v>
      </c>
      <c r="I31" s="33">
        <f t="shared" si="3"/>
        <v>2.5578983753889012E-3</v>
      </c>
      <c r="J31">
        <v>1065</v>
      </c>
      <c r="K31" s="33">
        <f t="shared" si="4"/>
        <v>-7.9748557489319242E-4</v>
      </c>
    </row>
    <row r="32" spans="1:11" x14ac:dyDescent="0.3">
      <c r="A32" s="34">
        <v>43234</v>
      </c>
      <c r="B32">
        <v>125.55</v>
      </c>
      <c r="C32" s="33">
        <f t="shared" si="0"/>
        <v>-1.8757327080891017E-2</v>
      </c>
      <c r="D32">
        <v>1067.75</v>
      </c>
      <c r="E32" s="33">
        <f t="shared" si="1"/>
        <v>-1.2941992142361913E-2</v>
      </c>
      <c r="F32">
        <v>382.8</v>
      </c>
      <c r="G32" s="33">
        <f t="shared" si="2"/>
        <v>-7.3901205756514094E-3</v>
      </c>
      <c r="H32">
        <v>732.8</v>
      </c>
      <c r="I32" s="33">
        <f t="shared" si="3"/>
        <v>1.0619224934491699E-2</v>
      </c>
      <c r="J32">
        <v>1065.25</v>
      </c>
      <c r="K32" s="33">
        <f t="shared" si="4"/>
        <v>2.3474178403755868E-4</v>
      </c>
    </row>
    <row r="33" spans="1:11" x14ac:dyDescent="0.3">
      <c r="A33" s="34">
        <v>43235</v>
      </c>
      <c r="B33">
        <v>120.7</v>
      </c>
      <c r="C33" s="33">
        <f t="shared" si="0"/>
        <v>-3.8630027877339664E-2</v>
      </c>
      <c r="D33">
        <v>1056.05</v>
      </c>
      <c r="E33" s="33">
        <f t="shared" si="1"/>
        <v>-1.0957621166003321E-2</v>
      </c>
      <c r="F33">
        <v>377.85</v>
      </c>
      <c r="G33" s="33">
        <f t="shared" si="2"/>
        <v>-1.2931034482758591E-2</v>
      </c>
      <c r="H33">
        <v>728.45</v>
      </c>
      <c r="I33" s="33">
        <f t="shared" si="3"/>
        <v>-5.9361353711789152E-3</v>
      </c>
      <c r="J33">
        <v>1091.1500000000001</v>
      </c>
      <c r="K33" s="33">
        <f t="shared" si="4"/>
        <v>2.4313541422201445E-2</v>
      </c>
    </row>
    <row r="34" spans="1:11" x14ac:dyDescent="0.3">
      <c r="A34" s="34">
        <v>43236</v>
      </c>
      <c r="B34">
        <v>121.7</v>
      </c>
      <c r="C34" s="33">
        <f t="shared" si="0"/>
        <v>8.2850041425020712E-3</v>
      </c>
      <c r="D34">
        <v>1044.8</v>
      </c>
      <c r="E34" s="33">
        <f t="shared" si="1"/>
        <v>-1.065290469201269E-2</v>
      </c>
      <c r="F34">
        <v>377.35</v>
      </c>
      <c r="G34" s="33">
        <f t="shared" si="2"/>
        <v>-1.3232764324467381E-3</v>
      </c>
      <c r="H34">
        <v>728.85</v>
      </c>
      <c r="I34" s="33">
        <f t="shared" si="3"/>
        <v>5.4911112636416666E-4</v>
      </c>
      <c r="J34">
        <v>1112.1500000000001</v>
      </c>
      <c r="K34" s="33">
        <f t="shared" si="4"/>
        <v>1.9245749896897767E-2</v>
      </c>
    </row>
    <row r="35" spans="1:11" x14ac:dyDescent="0.3">
      <c r="A35" s="34">
        <v>43237</v>
      </c>
      <c r="B35">
        <v>125.35</v>
      </c>
      <c r="C35" s="33">
        <f t="shared" si="0"/>
        <v>2.9991783073130579E-2</v>
      </c>
      <c r="D35">
        <v>1039.3499999999999</v>
      </c>
      <c r="E35" s="33">
        <f t="shared" si="1"/>
        <v>-5.2163093415008091E-3</v>
      </c>
      <c r="F35">
        <v>379.45</v>
      </c>
      <c r="G35" s="33">
        <f t="shared" si="2"/>
        <v>5.5651252153172542E-3</v>
      </c>
      <c r="H35">
        <v>726.3</v>
      </c>
      <c r="I35" s="33">
        <f t="shared" si="3"/>
        <v>-3.4986622761886098E-3</v>
      </c>
      <c r="J35">
        <v>1116.1500000000001</v>
      </c>
      <c r="K35" s="33">
        <f t="shared" si="4"/>
        <v>3.5966371442701073E-3</v>
      </c>
    </row>
    <row r="36" spans="1:11" x14ac:dyDescent="0.3">
      <c r="A36" s="34">
        <v>43238</v>
      </c>
      <c r="B36">
        <v>121.65</v>
      </c>
      <c r="C36" s="33">
        <f t="shared" si="0"/>
        <v>-2.9517351416035013E-2</v>
      </c>
      <c r="D36">
        <v>1033.8499999999999</v>
      </c>
      <c r="E36" s="33">
        <f t="shared" si="1"/>
        <v>-5.2917688940203019E-3</v>
      </c>
      <c r="F36">
        <v>370.2</v>
      </c>
      <c r="G36" s="33">
        <f t="shared" si="2"/>
        <v>-2.4377388325207538E-2</v>
      </c>
      <c r="H36">
        <v>722.6</v>
      </c>
      <c r="I36" s="33">
        <f t="shared" si="3"/>
        <v>-5.0943136444994248E-3</v>
      </c>
      <c r="J36">
        <v>1138.45</v>
      </c>
      <c r="K36" s="33">
        <f t="shared" si="4"/>
        <v>1.9979393450701027E-2</v>
      </c>
    </row>
    <row r="37" spans="1:11" x14ac:dyDescent="0.3">
      <c r="A37" s="34">
        <v>43241</v>
      </c>
      <c r="B37">
        <v>117.65</v>
      </c>
      <c r="C37" s="33">
        <f t="shared" si="0"/>
        <v>-3.2881216605014384E-2</v>
      </c>
      <c r="D37">
        <v>1020.1</v>
      </c>
      <c r="E37" s="33">
        <f t="shared" si="1"/>
        <v>-1.3299801712047093E-2</v>
      </c>
      <c r="F37">
        <v>370.05</v>
      </c>
      <c r="G37" s="33">
        <f t="shared" si="2"/>
        <v>-4.0518638573737784E-4</v>
      </c>
      <c r="H37">
        <v>695.5</v>
      </c>
      <c r="I37" s="33">
        <f t="shared" si="3"/>
        <v>-3.7503459728757294E-2</v>
      </c>
      <c r="J37">
        <v>1105.95</v>
      </c>
      <c r="K37" s="33">
        <f t="shared" si="4"/>
        <v>-2.8547586630945584E-2</v>
      </c>
    </row>
    <row r="38" spans="1:11" x14ac:dyDescent="0.3">
      <c r="A38" s="34">
        <v>43242</v>
      </c>
      <c r="B38">
        <v>117.15</v>
      </c>
      <c r="C38" s="33">
        <f t="shared" si="0"/>
        <v>-4.2498937526561833E-3</v>
      </c>
      <c r="D38">
        <v>1020.3</v>
      </c>
      <c r="E38" s="33">
        <f t="shared" si="1"/>
        <v>1.960592098813173E-4</v>
      </c>
      <c r="F38">
        <v>371.65</v>
      </c>
      <c r="G38" s="33">
        <f t="shared" si="2"/>
        <v>4.3237400351302958E-3</v>
      </c>
      <c r="H38">
        <v>680.05</v>
      </c>
      <c r="I38" s="33">
        <f t="shared" si="3"/>
        <v>-2.2214234363767141E-2</v>
      </c>
      <c r="J38">
        <v>1121.55</v>
      </c>
      <c r="K38" s="33">
        <f t="shared" si="4"/>
        <v>1.4105520141055119E-2</v>
      </c>
    </row>
    <row r="39" spans="1:11" x14ac:dyDescent="0.3">
      <c r="A39" s="34">
        <v>43243</v>
      </c>
      <c r="B39">
        <v>116.75</v>
      </c>
      <c r="C39" s="33">
        <f t="shared" si="0"/>
        <v>-3.4144259496372655E-3</v>
      </c>
      <c r="D39">
        <v>1015.5</v>
      </c>
      <c r="E39" s="33">
        <f t="shared" si="1"/>
        <v>-4.7044986768597025E-3</v>
      </c>
      <c r="F39">
        <v>376.5</v>
      </c>
      <c r="G39" s="33">
        <f t="shared" si="2"/>
        <v>1.3049912552132444E-2</v>
      </c>
      <c r="H39">
        <v>685.55</v>
      </c>
      <c r="I39" s="33">
        <f t="shared" si="3"/>
        <v>8.087640614660687E-3</v>
      </c>
      <c r="J39">
        <v>1109.95</v>
      </c>
      <c r="K39" s="33">
        <f t="shared" si="4"/>
        <v>-1.0342829120413632E-2</v>
      </c>
    </row>
    <row r="40" spans="1:11" x14ac:dyDescent="0.3">
      <c r="A40" s="34">
        <v>43244</v>
      </c>
      <c r="B40">
        <v>116.05</v>
      </c>
      <c r="C40" s="33">
        <f t="shared" si="0"/>
        <v>-5.9957173447537718E-3</v>
      </c>
      <c r="D40">
        <v>1006.65</v>
      </c>
      <c r="E40" s="33">
        <f t="shared" si="1"/>
        <v>-8.7149187592319276E-3</v>
      </c>
      <c r="F40">
        <v>377.6</v>
      </c>
      <c r="G40" s="33">
        <f t="shared" si="2"/>
        <v>2.921646746348002E-3</v>
      </c>
      <c r="H40">
        <v>644.25</v>
      </c>
      <c r="I40" s="33">
        <f t="shared" si="3"/>
        <v>-6.0243600029173595E-2</v>
      </c>
      <c r="J40">
        <v>1110.3499999999999</v>
      </c>
      <c r="K40" s="33">
        <f t="shared" si="4"/>
        <v>3.6037659354012664E-4</v>
      </c>
    </row>
    <row r="41" spans="1:11" x14ac:dyDescent="0.3">
      <c r="A41" s="34">
        <v>43245</v>
      </c>
      <c r="B41">
        <v>118.55</v>
      </c>
      <c r="C41" s="33">
        <f t="shared" si="0"/>
        <v>2.1542438604049977E-2</v>
      </c>
      <c r="D41">
        <v>1023.4</v>
      </c>
      <c r="E41" s="33">
        <f t="shared" si="1"/>
        <v>1.6639348333581681E-2</v>
      </c>
      <c r="F41">
        <v>381.25</v>
      </c>
      <c r="G41" s="33">
        <f t="shared" si="2"/>
        <v>9.6663135593219734E-3</v>
      </c>
      <c r="H41">
        <v>665.05</v>
      </c>
      <c r="I41" s="33">
        <f t="shared" si="3"/>
        <v>3.2285603414823366E-2</v>
      </c>
      <c r="J41">
        <v>1145.05</v>
      </c>
      <c r="K41" s="33">
        <f t="shared" si="4"/>
        <v>3.1251407213941595E-2</v>
      </c>
    </row>
    <row r="42" spans="1:11" x14ac:dyDescent="0.3">
      <c r="A42" s="34">
        <v>43248</v>
      </c>
      <c r="B42">
        <v>123.5</v>
      </c>
      <c r="C42" s="33">
        <f t="shared" si="0"/>
        <v>4.1754533951919047E-2</v>
      </c>
      <c r="D42">
        <v>1037.4000000000001</v>
      </c>
      <c r="E42" s="33">
        <f t="shared" si="1"/>
        <v>1.3679890560875624E-2</v>
      </c>
      <c r="F42">
        <v>396.85</v>
      </c>
      <c r="G42" s="33">
        <f t="shared" si="2"/>
        <v>4.0918032786885307E-2</v>
      </c>
      <c r="H42">
        <v>662.15</v>
      </c>
      <c r="I42" s="33">
        <f t="shared" si="3"/>
        <v>-4.3605743929027553E-3</v>
      </c>
      <c r="J42">
        <v>1164.7</v>
      </c>
      <c r="K42" s="33">
        <f t="shared" si="4"/>
        <v>1.716082267149914E-2</v>
      </c>
    </row>
    <row r="43" spans="1:11" x14ac:dyDescent="0.3">
      <c r="A43" s="34">
        <v>43249</v>
      </c>
      <c r="B43">
        <v>122.9</v>
      </c>
      <c r="C43" s="33">
        <f t="shared" si="0"/>
        <v>-4.8582995951416547E-3</v>
      </c>
      <c r="D43">
        <v>1046.8499999999999</v>
      </c>
      <c r="E43" s="33">
        <f t="shared" si="1"/>
        <v>9.1093117408905123E-3</v>
      </c>
      <c r="F43">
        <v>402.1</v>
      </c>
      <c r="G43" s="33">
        <f t="shared" si="2"/>
        <v>1.3229179790852967E-2</v>
      </c>
      <c r="H43">
        <v>660.2</v>
      </c>
      <c r="I43" s="33">
        <f t="shared" si="3"/>
        <v>-2.9449520501395937E-3</v>
      </c>
      <c r="J43">
        <v>1156.6500000000001</v>
      </c>
      <c r="K43" s="33">
        <f t="shared" si="4"/>
        <v>-6.9116510689447531E-3</v>
      </c>
    </row>
    <row r="44" spans="1:11" x14ac:dyDescent="0.3">
      <c r="A44" s="34">
        <v>43250</v>
      </c>
      <c r="B44">
        <v>119.05</v>
      </c>
      <c r="C44" s="33">
        <f t="shared" si="0"/>
        <v>-3.1326281529699011E-2</v>
      </c>
      <c r="D44">
        <v>1075.3499999999999</v>
      </c>
      <c r="E44" s="33">
        <f t="shared" si="1"/>
        <v>2.7224530735062331E-2</v>
      </c>
      <c r="F44">
        <v>399.4</v>
      </c>
      <c r="G44" s="33">
        <f t="shared" si="2"/>
        <v>-6.7147475752301553E-3</v>
      </c>
      <c r="H44">
        <v>665.55</v>
      </c>
      <c r="I44" s="33">
        <f t="shared" si="3"/>
        <v>8.1036049681913191E-3</v>
      </c>
      <c r="J44">
        <v>1161.05</v>
      </c>
      <c r="K44" s="33">
        <f t="shared" si="4"/>
        <v>3.8040893961006901E-3</v>
      </c>
    </row>
    <row r="45" spans="1:11" x14ac:dyDescent="0.3">
      <c r="A45" s="34">
        <v>43251</v>
      </c>
      <c r="B45">
        <v>114.15</v>
      </c>
      <c r="C45" s="33">
        <f t="shared" si="0"/>
        <v>-4.1159176816463597E-2</v>
      </c>
      <c r="D45">
        <v>1057.5999999999999</v>
      </c>
      <c r="E45" s="33">
        <f t="shared" si="1"/>
        <v>-1.6506253777839774E-2</v>
      </c>
      <c r="F45">
        <v>405.3</v>
      </c>
      <c r="G45" s="33">
        <f t="shared" si="2"/>
        <v>1.477215823735612E-2</v>
      </c>
      <c r="H45">
        <v>650.54999999999995</v>
      </c>
      <c r="I45" s="33">
        <f t="shared" si="3"/>
        <v>-2.2537750732476901E-2</v>
      </c>
      <c r="J45">
        <v>1164.5</v>
      </c>
      <c r="K45" s="33">
        <f t="shared" si="4"/>
        <v>2.9714482580423286E-3</v>
      </c>
    </row>
    <row r="46" spans="1:11" x14ac:dyDescent="0.3">
      <c r="A46" s="34">
        <v>43252</v>
      </c>
      <c r="B46">
        <v>111.4</v>
      </c>
      <c r="C46" s="33">
        <f t="shared" si="0"/>
        <v>-2.4091108190976783E-2</v>
      </c>
      <c r="D46">
        <v>1027.6500000000001</v>
      </c>
      <c r="E46" s="33">
        <f t="shared" si="1"/>
        <v>-2.8318835098335684E-2</v>
      </c>
      <c r="F46">
        <v>398.55</v>
      </c>
      <c r="G46" s="33">
        <f t="shared" si="2"/>
        <v>-1.6654330125832718E-2</v>
      </c>
      <c r="H46">
        <v>642.9</v>
      </c>
      <c r="I46" s="33">
        <f t="shared" si="3"/>
        <v>-1.1759280608715669E-2</v>
      </c>
      <c r="J46">
        <v>1159.7</v>
      </c>
      <c r="K46" s="33">
        <f t="shared" si="4"/>
        <v>-4.1219407471017218E-3</v>
      </c>
    </row>
    <row r="47" spans="1:11" x14ac:dyDescent="0.3">
      <c r="A47" s="34">
        <v>43255</v>
      </c>
      <c r="B47">
        <v>111.95</v>
      </c>
      <c r="C47" s="33">
        <f t="shared" si="0"/>
        <v>4.9371633752243911E-3</v>
      </c>
      <c r="D47">
        <v>1013.8</v>
      </c>
      <c r="E47" s="33">
        <f t="shared" si="1"/>
        <v>-1.3477351238262186E-2</v>
      </c>
      <c r="F47">
        <v>395.5</v>
      </c>
      <c r="G47" s="33">
        <f t="shared" si="2"/>
        <v>-7.6527411868021859E-3</v>
      </c>
      <c r="H47">
        <v>636.45000000000005</v>
      </c>
      <c r="I47" s="33">
        <f t="shared" si="3"/>
        <v>-1.0032664489033959E-2</v>
      </c>
      <c r="J47">
        <v>1122.3499999999999</v>
      </c>
      <c r="K47" s="33">
        <f t="shared" si="4"/>
        <v>-3.2206605156506106E-2</v>
      </c>
    </row>
    <row r="48" spans="1:11" x14ac:dyDescent="0.3">
      <c r="A48" s="34">
        <v>43256</v>
      </c>
      <c r="B48">
        <v>112.85</v>
      </c>
      <c r="C48" s="33">
        <f t="shared" si="0"/>
        <v>8.0393032603840245E-3</v>
      </c>
      <c r="D48">
        <v>993.65</v>
      </c>
      <c r="E48" s="33">
        <f t="shared" si="1"/>
        <v>-1.9875715131189561E-2</v>
      </c>
      <c r="F48">
        <v>385.45</v>
      </c>
      <c r="G48" s="33">
        <f t="shared" si="2"/>
        <v>-2.5410872313527209E-2</v>
      </c>
      <c r="H48">
        <v>637.95000000000005</v>
      </c>
      <c r="I48" s="33">
        <f t="shared" si="3"/>
        <v>2.3568230025925053E-3</v>
      </c>
      <c r="J48">
        <v>1086.9000000000001</v>
      </c>
      <c r="K48" s="33">
        <f t="shared" si="4"/>
        <v>-3.1585512540651152E-2</v>
      </c>
    </row>
    <row r="49" spans="1:11" x14ac:dyDescent="0.3">
      <c r="A49" s="34">
        <v>43257</v>
      </c>
      <c r="B49">
        <v>116.15</v>
      </c>
      <c r="C49" s="33">
        <f t="shared" si="0"/>
        <v>2.9242357111209673E-2</v>
      </c>
      <c r="D49">
        <v>994.75</v>
      </c>
      <c r="E49" s="33">
        <f t="shared" si="1"/>
        <v>1.1070296382026093E-3</v>
      </c>
      <c r="F49">
        <v>386.65</v>
      </c>
      <c r="G49" s="33">
        <f t="shared" si="2"/>
        <v>3.1132442599558661E-3</v>
      </c>
      <c r="H49">
        <v>649.29999999999995</v>
      </c>
      <c r="I49" s="33">
        <f t="shared" si="3"/>
        <v>1.7791362959479438E-2</v>
      </c>
      <c r="J49">
        <v>1142.8499999999999</v>
      </c>
      <c r="K49" s="33">
        <f t="shared" si="4"/>
        <v>5.1476676787192761E-2</v>
      </c>
    </row>
    <row r="50" spans="1:11" x14ac:dyDescent="0.3">
      <c r="A50" s="34">
        <v>43258</v>
      </c>
      <c r="B50">
        <v>121.55</v>
      </c>
      <c r="C50" s="33">
        <f t="shared" si="0"/>
        <v>4.6491605682307285E-2</v>
      </c>
      <c r="D50">
        <v>998.45</v>
      </c>
      <c r="E50" s="33">
        <f t="shared" si="1"/>
        <v>3.7195275194773013E-3</v>
      </c>
      <c r="F50">
        <v>400.4</v>
      </c>
      <c r="G50" s="33">
        <f t="shared" si="2"/>
        <v>3.5561877667140827E-2</v>
      </c>
      <c r="H50">
        <v>655.4</v>
      </c>
      <c r="I50" s="33">
        <f t="shared" si="3"/>
        <v>9.3947327891575894E-3</v>
      </c>
      <c r="J50">
        <v>1164.9000000000001</v>
      </c>
      <c r="K50" s="33">
        <f t="shared" si="4"/>
        <v>1.9293870586691329E-2</v>
      </c>
    </row>
    <row r="51" spans="1:11" x14ac:dyDescent="0.3">
      <c r="A51" s="34">
        <v>43259</v>
      </c>
      <c r="B51">
        <v>118.6</v>
      </c>
      <c r="C51" s="33">
        <f t="shared" si="0"/>
        <v>-2.4269847799259586E-2</v>
      </c>
      <c r="D51">
        <v>990.8</v>
      </c>
      <c r="E51" s="33">
        <f t="shared" si="1"/>
        <v>-7.6618759076569586E-3</v>
      </c>
      <c r="F51">
        <v>397.9</v>
      </c>
      <c r="G51" s="33">
        <f t="shared" si="2"/>
        <v>-6.243756243756244E-3</v>
      </c>
      <c r="H51">
        <v>652.5</v>
      </c>
      <c r="I51" s="33">
        <f t="shared" si="3"/>
        <v>-4.4247787610619121E-3</v>
      </c>
      <c r="J51">
        <v>1149.8</v>
      </c>
      <c r="K51" s="33">
        <f t="shared" si="4"/>
        <v>-1.2962486050304863E-2</v>
      </c>
    </row>
    <row r="52" spans="1:11" x14ac:dyDescent="0.3">
      <c r="A52" s="34">
        <v>43262</v>
      </c>
      <c r="B52">
        <v>118.8</v>
      </c>
      <c r="C52" s="33">
        <f t="shared" si="0"/>
        <v>1.6863406408094675E-3</v>
      </c>
      <c r="D52">
        <v>987.05</v>
      </c>
      <c r="E52" s="33">
        <f t="shared" si="1"/>
        <v>-3.7848203471941865E-3</v>
      </c>
      <c r="F52">
        <v>394.4</v>
      </c>
      <c r="G52" s="33">
        <f t="shared" si="2"/>
        <v>-8.7961799447097266E-3</v>
      </c>
      <c r="H52">
        <v>648.15</v>
      </c>
      <c r="I52" s="33">
        <f t="shared" si="3"/>
        <v>-6.6666666666667018E-3</v>
      </c>
      <c r="J52">
        <v>1154.55</v>
      </c>
      <c r="K52" s="33">
        <f t="shared" si="4"/>
        <v>4.1311532440424428E-3</v>
      </c>
    </row>
    <row r="53" spans="1:11" x14ac:dyDescent="0.3">
      <c r="A53" s="34">
        <v>43263</v>
      </c>
      <c r="B53">
        <v>121.3</v>
      </c>
      <c r="C53" s="33">
        <f t="shared" si="0"/>
        <v>2.1043771043771045E-2</v>
      </c>
      <c r="D53">
        <v>972.55</v>
      </c>
      <c r="E53" s="33">
        <f t="shared" si="1"/>
        <v>-1.4690238589737096E-2</v>
      </c>
      <c r="F53">
        <v>399</v>
      </c>
      <c r="G53" s="33">
        <f t="shared" si="2"/>
        <v>1.1663286004056854E-2</v>
      </c>
      <c r="H53">
        <v>653.20000000000005</v>
      </c>
      <c r="I53" s="33">
        <f t="shared" si="3"/>
        <v>7.7914063102677905E-3</v>
      </c>
      <c r="J53">
        <v>1183.2</v>
      </c>
      <c r="K53" s="33">
        <f t="shared" si="4"/>
        <v>2.4814862933610578E-2</v>
      </c>
    </row>
    <row r="54" spans="1:11" x14ac:dyDescent="0.3">
      <c r="A54" s="34">
        <v>43264</v>
      </c>
      <c r="B54">
        <v>119.3</v>
      </c>
      <c r="C54" s="33">
        <f t="shared" si="0"/>
        <v>-1.6488046166529265E-2</v>
      </c>
      <c r="D54">
        <v>963.3</v>
      </c>
      <c r="E54" s="33">
        <f t="shared" si="1"/>
        <v>-9.5110791218960475E-3</v>
      </c>
      <c r="F54">
        <v>393.65</v>
      </c>
      <c r="G54" s="33">
        <f t="shared" si="2"/>
        <v>-1.3408521303258203E-2</v>
      </c>
      <c r="H54">
        <v>654.85</v>
      </c>
      <c r="I54" s="33">
        <f t="shared" si="3"/>
        <v>2.5260257195345638E-3</v>
      </c>
      <c r="J54">
        <v>1175.55</v>
      </c>
      <c r="K54" s="33">
        <f t="shared" si="4"/>
        <v>-6.4655172413793866E-3</v>
      </c>
    </row>
    <row r="55" spans="1:11" x14ac:dyDescent="0.3">
      <c r="A55" s="34">
        <v>43265</v>
      </c>
      <c r="B55">
        <v>116.05</v>
      </c>
      <c r="C55" s="33">
        <f t="shared" si="0"/>
        <v>-2.7242246437552388E-2</v>
      </c>
      <c r="D55">
        <v>974.8</v>
      </c>
      <c r="E55" s="33">
        <f t="shared" si="1"/>
        <v>1.193812934703623E-2</v>
      </c>
      <c r="F55">
        <v>393</v>
      </c>
      <c r="G55" s="33">
        <f t="shared" si="2"/>
        <v>-1.6512130064777781E-3</v>
      </c>
      <c r="H55">
        <v>646.54999999999995</v>
      </c>
      <c r="I55" s="33">
        <f t="shared" si="3"/>
        <v>-1.2674658318699043E-2</v>
      </c>
      <c r="J55">
        <v>1174.1500000000001</v>
      </c>
      <c r="K55" s="33">
        <f t="shared" si="4"/>
        <v>-1.1909319042149322E-3</v>
      </c>
    </row>
    <row r="56" spans="1:11" x14ac:dyDescent="0.3">
      <c r="A56" s="34">
        <v>43266</v>
      </c>
      <c r="B56">
        <v>117</v>
      </c>
      <c r="C56" s="33">
        <f t="shared" si="0"/>
        <v>8.1861266695390164E-3</v>
      </c>
      <c r="D56">
        <v>966.55</v>
      </c>
      <c r="E56" s="33">
        <f t="shared" si="1"/>
        <v>-8.4632745178498149E-3</v>
      </c>
      <c r="F56">
        <v>401</v>
      </c>
      <c r="G56" s="33">
        <f t="shared" si="2"/>
        <v>2.0356234096692113E-2</v>
      </c>
      <c r="H56">
        <v>641.9</v>
      </c>
      <c r="I56" s="33">
        <f t="shared" si="3"/>
        <v>-7.192019178717775E-3</v>
      </c>
      <c r="J56">
        <v>1190.8499999999999</v>
      </c>
      <c r="K56" s="33">
        <f t="shared" si="4"/>
        <v>1.4223054975939885E-2</v>
      </c>
    </row>
    <row r="57" spans="1:11" x14ac:dyDescent="0.3">
      <c r="A57" s="34">
        <v>43269</v>
      </c>
      <c r="B57">
        <v>114.5</v>
      </c>
      <c r="C57" s="33">
        <f t="shared" si="0"/>
        <v>-2.1367521367521368E-2</v>
      </c>
      <c r="D57">
        <v>949</v>
      </c>
      <c r="E57" s="33">
        <f t="shared" si="1"/>
        <v>-1.8157363819771306E-2</v>
      </c>
      <c r="F57">
        <v>393.75</v>
      </c>
      <c r="G57" s="33">
        <f t="shared" si="2"/>
        <v>-1.8079800498753119E-2</v>
      </c>
      <c r="H57">
        <v>638.70000000000005</v>
      </c>
      <c r="I57" s="33">
        <f t="shared" si="3"/>
        <v>-4.9852001869449009E-3</v>
      </c>
      <c r="J57">
        <v>1167.95</v>
      </c>
      <c r="K57" s="33">
        <f t="shared" si="4"/>
        <v>-1.9229961791997201E-2</v>
      </c>
    </row>
    <row r="58" spans="1:11" x14ac:dyDescent="0.3">
      <c r="A58" s="34">
        <v>43270</v>
      </c>
      <c r="B58">
        <v>113.2</v>
      </c>
      <c r="C58" s="33">
        <f t="shared" si="0"/>
        <v>-1.1353711790392988E-2</v>
      </c>
      <c r="D58">
        <v>931.5</v>
      </c>
      <c r="E58" s="33">
        <f t="shared" si="1"/>
        <v>-1.8440463645943098E-2</v>
      </c>
      <c r="F58">
        <v>390</v>
      </c>
      <c r="G58" s="33">
        <f t="shared" si="2"/>
        <v>-9.5238095238095247E-3</v>
      </c>
      <c r="H58">
        <v>632.70000000000005</v>
      </c>
      <c r="I58" s="33">
        <f t="shared" si="3"/>
        <v>-9.3940817285110365E-3</v>
      </c>
      <c r="J58">
        <v>1138.05</v>
      </c>
      <c r="K58" s="33">
        <f t="shared" si="4"/>
        <v>-2.5600410976497359E-2</v>
      </c>
    </row>
    <row r="59" spans="1:11" x14ac:dyDescent="0.3">
      <c r="A59" s="34">
        <v>43271</v>
      </c>
      <c r="B59">
        <v>111.65</v>
      </c>
      <c r="C59" s="33">
        <f t="shared" si="0"/>
        <v>-1.3692579505300327E-2</v>
      </c>
      <c r="D59">
        <v>923.65</v>
      </c>
      <c r="E59" s="33">
        <f t="shared" si="1"/>
        <v>-8.4272678475577276E-3</v>
      </c>
      <c r="F59">
        <v>386.35</v>
      </c>
      <c r="G59" s="33">
        <f t="shared" si="2"/>
        <v>-9.3589743589743007E-3</v>
      </c>
      <c r="H59">
        <v>630.70000000000005</v>
      </c>
      <c r="I59" s="33">
        <f t="shared" si="3"/>
        <v>-3.1610557926347398E-3</v>
      </c>
      <c r="J59">
        <v>1158.6500000000001</v>
      </c>
      <c r="K59" s="33">
        <f t="shared" si="4"/>
        <v>1.8101137911339691E-2</v>
      </c>
    </row>
    <row r="60" spans="1:11" x14ac:dyDescent="0.3">
      <c r="A60" s="34">
        <v>43272</v>
      </c>
      <c r="B60">
        <v>109.45</v>
      </c>
      <c r="C60" s="33">
        <f t="shared" si="0"/>
        <v>-1.970443349753697E-2</v>
      </c>
      <c r="D60">
        <v>911.75</v>
      </c>
      <c r="E60" s="33">
        <f t="shared" si="1"/>
        <v>-1.2883668056081824E-2</v>
      </c>
      <c r="F60">
        <v>383</v>
      </c>
      <c r="G60" s="33">
        <f t="shared" si="2"/>
        <v>-8.6708942668565353E-3</v>
      </c>
      <c r="H60">
        <v>608.6</v>
      </c>
      <c r="I60" s="33">
        <f t="shared" si="3"/>
        <v>-3.5040431266846396E-2</v>
      </c>
      <c r="J60">
        <v>1148.05</v>
      </c>
      <c r="K60" s="33">
        <f t="shared" si="4"/>
        <v>-9.14857808656638E-3</v>
      </c>
    </row>
    <row r="61" spans="1:11" x14ac:dyDescent="0.3">
      <c r="A61" s="34">
        <v>43273</v>
      </c>
      <c r="B61">
        <v>110</v>
      </c>
      <c r="C61" s="33">
        <f t="shared" si="0"/>
        <v>5.0251256281406776E-3</v>
      </c>
      <c r="D61">
        <v>906.95</v>
      </c>
      <c r="E61" s="33">
        <f t="shared" si="1"/>
        <v>-5.2646010419522393E-3</v>
      </c>
      <c r="F61">
        <v>382</v>
      </c>
      <c r="G61" s="33">
        <f t="shared" si="2"/>
        <v>-2.6109660574412533E-3</v>
      </c>
      <c r="H61">
        <v>613.6</v>
      </c>
      <c r="I61" s="33">
        <f t="shared" si="3"/>
        <v>8.2155767334866903E-3</v>
      </c>
      <c r="J61">
        <v>1160.3499999999999</v>
      </c>
      <c r="K61" s="33">
        <f t="shared" si="4"/>
        <v>1.0713819084534606E-2</v>
      </c>
    </row>
    <row r="62" spans="1:11" x14ac:dyDescent="0.3">
      <c r="A62" s="34">
        <v>43276</v>
      </c>
      <c r="B62">
        <v>109.55</v>
      </c>
      <c r="C62" s="33">
        <f t="shared" si="0"/>
        <v>-4.0909090909091164E-3</v>
      </c>
      <c r="D62">
        <v>900</v>
      </c>
      <c r="E62" s="33">
        <f t="shared" si="1"/>
        <v>-7.6630464744473735E-3</v>
      </c>
      <c r="F62">
        <v>382.3</v>
      </c>
      <c r="G62" s="33">
        <f t="shared" si="2"/>
        <v>7.8534031413615539E-4</v>
      </c>
      <c r="H62">
        <v>604.6</v>
      </c>
      <c r="I62" s="33">
        <f t="shared" si="3"/>
        <v>-1.4667535853976531E-2</v>
      </c>
      <c r="J62">
        <v>1166.3499999999999</v>
      </c>
      <c r="K62" s="33">
        <f t="shared" si="4"/>
        <v>5.1708536217520583E-3</v>
      </c>
    </row>
    <row r="63" spans="1:11" x14ac:dyDescent="0.3">
      <c r="A63" s="34">
        <v>43277</v>
      </c>
      <c r="B63">
        <v>105.85</v>
      </c>
      <c r="C63" s="33">
        <f t="shared" si="0"/>
        <v>-3.3774532177088111E-2</v>
      </c>
      <c r="D63">
        <v>888.15</v>
      </c>
      <c r="E63" s="33">
        <f t="shared" si="1"/>
        <v>-1.3166666666666691E-2</v>
      </c>
      <c r="F63">
        <v>375.45</v>
      </c>
      <c r="G63" s="33">
        <f t="shared" si="2"/>
        <v>-1.791786555061476E-2</v>
      </c>
      <c r="H63">
        <v>609.5</v>
      </c>
      <c r="I63" s="33">
        <f t="shared" si="3"/>
        <v>8.1045319219318172E-3</v>
      </c>
      <c r="J63">
        <v>1166.6500000000001</v>
      </c>
      <c r="K63" s="33">
        <f t="shared" si="4"/>
        <v>2.5721267201113038E-4</v>
      </c>
    </row>
    <row r="64" spans="1:11" x14ac:dyDescent="0.3">
      <c r="A64" s="34">
        <v>43278</v>
      </c>
      <c r="B64">
        <v>104.45</v>
      </c>
      <c r="C64" s="33">
        <f t="shared" si="0"/>
        <v>-1.3226263580538418E-2</v>
      </c>
      <c r="D64">
        <v>867.9</v>
      </c>
      <c r="E64" s="33">
        <f t="shared" si="1"/>
        <v>-2.2800202668468165E-2</v>
      </c>
      <c r="F64">
        <v>374.85</v>
      </c>
      <c r="G64" s="33">
        <f t="shared" si="2"/>
        <v>-1.5980823012384229E-3</v>
      </c>
      <c r="H64">
        <v>602</v>
      </c>
      <c r="I64" s="33">
        <f t="shared" si="3"/>
        <v>-1.2305168170631665E-2</v>
      </c>
      <c r="J64">
        <v>1161.0999999999999</v>
      </c>
      <c r="K64" s="33">
        <f t="shared" si="4"/>
        <v>-4.7572108172975452E-3</v>
      </c>
    </row>
    <row r="65" spans="1:11" x14ac:dyDescent="0.3">
      <c r="A65" s="34">
        <v>43279</v>
      </c>
      <c r="B65">
        <v>104.05</v>
      </c>
      <c r="C65" s="33">
        <f t="shared" si="0"/>
        <v>-3.8295835327908632E-3</v>
      </c>
      <c r="D65">
        <v>847.05</v>
      </c>
      <c r="E65" s="33">
        <f t="shared" si="1"/>
        <v>-2.4023505012098195E-2</v>
      </c>
      <c r="F65">
        <v>372.6</v>
      </c>
      <c r="G65" s="33">
        <f t="shared" si="2"/>
        <v>-6.002400960384153E-3</v>
      </c>
      <c r="H65">
        <v>601.65</v>
      </c>
      <c r="I65" s="33">
        <f t="shared" si="3"/>
        <v>-5.8139534883724702E-4</v>
      </c>
      <c r="J65">
        <v>1111.95</v>
      </c>
      <c r="K65" s="33">
        <f t="shared" si="4"/>
        <v>-4.2330548617690006E-2</v>
      </c>
    </row>
    <row r="66" spans="1:11" x14ac:dyDescent="0.3">
      <c r="A66" s="34">
        <v>43280</v>
      </c>
      <c r="B66">
        <v>108.7</v>
      </c>
      <c r="C66" s="33">
        <f t="shared" si="0"/>
        <v>4.4690052859202363E-2</v>
      </c>
      <c r="D66">
        <v>847.3</v>
      </c>
      <c r="E66" s="33">
        <f t="shared" si="1"/>
        <v>2.9514196328433979E-4</v>
      </c>
      <c r="F66">
        <v>376.9</v>
      </c>
      <c r="G66" s="33">
        <f t="shared" si="2"/>
        <v>1.1540526033279534E-2</v>
      </c>
      <c r="H66">
        <v>612.35</v>
      </c>
      <c r="I66" s="33">
        <f t="shared" si="3"/>
        <v>1.7784426161389588E-2</v>
      </c>
      <c r="J66">
        <v>1133.3</v>
      </c>
      <c r="K66" s="33">
        <f t="shared" si="4"/>
        <v>1.9200503619766992E-2</v>
      </c>
    </row>
    <row r="67" spans="1:11" x14ac:dyDescent="0.3">
      <c r="A67" s="34">
        <v>43283</v>
      </c>
      <c r="B67">
        <v>105.6</v>
      </c>
      <c r="C67" s="33">
        <f t="shared" si="0"/>
        <v>-2.8518859245630253E-2</v>
      </c>
      <c r="D67">
        <v>858.7</v>
      </c>
      <c r="E67" s="33">
        <f t="shared" si="1"/>
        <v>1.3454502537472077E-2</v>
      </c>
      <c r="F67">
        <v>374.1</v>
      </c>
      <c r="G67" s="33">
        <f t="shared" si="2"/>
        <v>-7.4290262669141809E-3</v>
      </c>
      <c r="H67">
        <v>609.25</v>
      </c>
      <c r="I67" s="33">
        <f t="shared" si="3"/>
        <v>-5.0624642769658244E-3</v>
      </c>
      <c r="J67">
        <v>1103.8</v>
      </c>
      <c r="K67" s="33">
        <f t="shared" si="4"/>
        <v>-2.6030177358157595E-2</v>
      </c>
    </row>
    <row r="68" spans="1:11" x14ac:dyDescent="0.3">
      <c r="A68" s="34">
        <v>43284</v>
      </c>
      <c r="B68">
        <v>107.25</v>
      </c>
      <c r="C68" s="33">
        <f t="shared" ref="C68:C131" si="5">(B68-B67)/B67</f>
        <v>1.5625000000000056E-2</v>
      </c>
      <c r="D68">
        <v>844.45</v>
      </c>
      <c r="E68" s="33">
        <f t="shared" ref="E68:E131" si="6">(D68-D67)/D67</f>
        <v>-1.6594852684290205E-2</v>
      </c>
      <c r="F68">
        <v>376.8</v>
      </c>
      <c r="G68" s="33">
        <f t="shared" ref="G68:G131" si="7">(F68-F67)/F67</f>
        <v>7.217321571772223E-3</v>
      </c>
      <c r="H68">
        <v>621.75</v>
      </c>
      <c r="I68" s="33">
        <f t="shared" ref="I68:I131" si="8">(H68-H67)/H67</f>
        <v>2.051702913418137E-2</v>
      </c>
      <c r="J68">
        <v>1140.45</v>
      </c>
      <c r="K68" s="33">
        <f t="shared" ref="K68:K131" si="9">(J68-J67)/J67</f>
        <v>3.3203478891103547E-2</v>
      </c>
    </row>
    <row r="69" spans="1:11" x14ac:dyDescent="0.3">
      <c r="A69" s="34">
        <v>43285</v>
      </c>
      <c r="B69">
        <v>104.45</v>
      </c>
      <c r="C69" s="33">
        <f t="shared" si="5"/>
        <v>-2.6107226107226079E-2</v>
      </c>
      <c r="D69">
        <v>835.85</v>
      </c>
      <c r="E69" s="33">
        <f t="shared" si="6"/>
        <v>-1.0184143525371571E-2</v>
      </c>
      <c r="F69">
        <v>374.25</v>
      </c>
      <c r="G69" s="33">
        <f t="shared" si="7"/>
        <v>-6.7675159235669087E-3</v>
      </c>
      <c r="H69">
        <v>635.85</v>
      </c>
      <c r="I69" s="33">
        <f t="shared" si="8"/>
        <v>2.2677925211097745E-2</v>
      </c>
      <c r="J69">
        <v>1156.2</v>
      </c>
      <c r="K69" s="33">
        <f t="shared" si="9"/>
        <v>1.3810338024464026E-2</v>
      </c>
    </row>
    <row r="70" spans="1:11" x14ac:dyDescent="0.3">
      <c r="A70" s="34">
        <v>43286</v>
      </c>
      <c r="B70">
        <v>102.25</v>
      </c>
      <c r="C70" s="33">
        <f t="shared" si="5"/>
        <v>-2.1062709430349477E-2</v>
      </c>
      <c r="D70">
        <v>829.6</v>
      </c>
      <c r="E70" s="33">
        <f t="shared" si="6"/>
        <v>-7.4774181970449242E-3</v>
      </c>
      <c r="F70">
        <v>373.25</v>
      </c>
      <c r="G70" s="33">
        <f t="shared" si="7"/>
        <v>-2.6720106880427524E-3</v>
      </c>
      <c r="H70">
        <v>615.54999999999995</v>
      </c>
      <c r="I70" s="33">
        <f t="shared" si="8"/>
        <v>-3.1925768656129699E-2</v>
      </c>
      <c r="J70">
        <v>1133.4000000000001</v>
      </c>
      <c r="K70" s="33">
        <f t="shared" si="9"/>
        <v>-1.9719771665801723E-2</v>
      </c>
    </row>
    <row r="71" spans="1:11" x14ac:dyDescent="0.3">
      <c r="A71" s="34">
        <v>43287</v>
      </c>
      <c r="B71">
        <v>110.85</v>
      </c>
      <c r="C71" s="33">
        <f t="shared" si="5"/>
        <v>8.4107579462102636E-2</v>
      </c>
      <c r="D71">
        <v>828.4</v>
      </c>
      <c r="E71" s="33">
        <f t="shared" si="6"/>
        <v>-1.4464802314368918E-3</v>
      </c>
      <c r="F71">
        <v>374.1</v>
      </c>
      <c r="G71" s="33">
        <f t="shared" si="7"/>
        <v>2.2772940388480181E-3</v>
      </c>
      <c r="H71">
        <v>633.29999999999995</v>
      </c>
      <c r="I71" s="33">
        <f t="shared" si="8"/>
        <v>2.8836000324912681E-2</v>
      </c>
      <c r="J71">
        <v>1141.45</v>
      </c>
      <c r="K71" s="33">
        <f t="shared" si="9"/>
        <v>7.1025233809775485E-3</v>
      </c>
    </row>
    <row r="72" spans="1:11" x14ac:dyDescent="0.3">
      <c r="A72" s="34">
        <v>43290</v>
      </c>
      <c r="B72">
        <v>107.85</v>
      </c>
      <c r="C72" s="33">
        <f t="shared" si="5"/>
        <v>-2.7063599458728011E-2</v>
      </c>
      <c r="D72">
        <v>819.6</v>
      </c>
      <c r="E72" s="33">
        <f t="shared" si="6"/>
        <v>-1.0622887493964214E-2</v>
      </c>
      <c r="F72">
        <v>372.15</v>
      </c>
      <c r="G72" s="33">
        <f t="shared" si="7"/>
        <v>-5.2125100240578599E-3</v>
      </c>
      <c r="H72">
        <v>651.85</v>
      </c>
      <c r="I72" s="33">
        <f t="shared" si="8"/>
        <v>2.9291015316595718E-2</v>
      </c>
      <c r="J72">
        <v>1159.7</v>
      </c>
      <c r="K72" s="33">
        <f t="shared" si="9"/>
        <v>1.5988435761531385E-2</v>
      </c>
    </row>
    <row r="73" spans="1:11" x14ac:dyDescent="0.3">
      <c r="A73" s="34">
        <v>43291</v>
      </c>
      <c r="B73">
        <v>112.9</v>
      </c>
      <c r="C73" s="33">
        <f t="shared" si="5"/>
        <v>4.6824292999536499E-2</v>
      </c>
      <c r="D73">
        <v>850.5</v>
      </c>
      <c r="E73" s="33">
        <f t="shared" si="6"/>
        <v>3.7701317715958978E-2</v>
      </c>
      <c r="F73">
        <v>378.1</v>
      </c>
      <c r="G73" s="33">
        <f t="shared" si="7"/>
        <v>1.5988176810426028E-2</v>
      </c>
      <c r="H73">
        <v>643.5</v>
      </c>
      <c r="I73" s="33">
        <f t="shared" si="8"/>
        <v>-1.2809695482089472E-2</v>
      </c>
      <c r="J73">
        <v>1134.9000000000001</v>
      </c>
      <c r="K73" s="33">
        <f t="shared" si="9"/>
        <v>-2.1384840907131115E-2</v>
      </c>
    </row>
    <row r="74" spans="1:11" x14ac:dyDescent="0.3">
      <c r="A74" s="34">
        <v>43292</v>
      </c>
      <c r="B74">
        <v>108.35</v>
      </c>
      <c r="C74" s="33">
        <f t="shared" si="5"/>
        <v>-4.0301151461470425E-2</v>
      </c>
      <c r="D74">
        <v>839.55</v>
      </c>
      <c r="E74" s="33">
        <f t="shared" si="6"/>
        <v>-1.2874779541446262E-2</v>
      </c>
      <c r="F74">
        <v>380.5</v>
      </c>
      <c r="G74" s="33">
        <f t="shared" si="7"/>
        <v>6.3475271092303014E-3</v>
      </c>
      <c r="H74">
        <v>636.5</v>
      </c>
      <c r="I74" s="33">
        <f t="shared" si="8"/>
        <v>-1.0878010878010878E-2</v>
      </c>
      <c r="J74">
        <v>1121.8499999999999</v>
      </c>
      <c r="K74" s="33">
        <f t="shared" si="9"/>
        <v>-1.1498810467882791E-2</v>
      </c>
    </row>
    <row r="75" spans="1:11" x14ac:dyDescent="0.3">
      <c r="A75" s="34">
        <v>43293</v>
      </c>
      <c r="B75">
        <v>105.85</v>
      </c>
      <c r="C75" s="33">
        <f t="shared" si="5"/>
        <v>-2.3073373327180437E-2</v>
      </c>
      <c r="D75">
        <v>832.8</v>
      </c>
      <c r="E75" s="33">
        <f t="shared" si="6"/>
        <v>-8.0400214400571744E-3</v>
      </c>
      <c r="F75">
        <v>376.5</v>
      </c>
      <c r="G75" s="33">
        <f t="shared" si="7"/>
        <v>-1.0512483574244415E-2</v>
      </c>
      <c r="H75">
        <v>620.65</v>
      </c>
      <c r="I75" s="33">
        <f t="shared" si="8"/>
        <v>-2.4901806755695245E-2</v>
      </c>
      <c r="J75">
        <v>1151.55</v>
      </c>
      <c r="K75" s="33">
        <f t="shared" si="9"/>
        <v>2.6474127557160092E-2</v>
      </c>
    </row>
    <row r="76" spans="1:11" x14ac:dyDescent="0.3">
      <c r="A76" s="34">
        <v>43294</v>
      </c>
      <c r="B76">
        <v>103.95</v>
      </c>
      <c r="C76" s="33">
        <f t="shared" si="5"/>
        <v>-1.7949929145016454E-2</v>
      </c>
      <c r="D76">
        <v>821.35</v>
      </c>
      <c r="E76" s="33">
        <f t="shared" si="6"/>
        <v>-1.3748799231508084E-2</v>
      </c>
      <c r="F76">
        <v>368.15</v>
      </c>
      <c r="G76" s="33">
        <f t="shared" si="7"/>
        <v>-2.2177954847277616E-2</v>
      </c>
      <c r="H76">
        <v>606.79999999999995</v>
      </c>
      <c r="I76" s="33">
        <f t="shared" si="8"/>
        <v>-2.2315314589543257E-2</v>
      </c>
      <c r="J76">
        <v>1141.05</v>
      </c>
      <c r="K76" s="33">
        <f t="shared" si="9"/>
        <v>-9.1181451087664449E-3</v>
      </c>
    </row>
    <row r="77" spans="1:11" x14ac:dyDescent="0.3">
      <c r="A77" s="34">
        <v>43297</v>
      </c>
      <c r="B77">
        <v>101.05</v>
      </c>
      <c r="C77" s="33">
        <f t="shared" si="5"/>
        <v>-2.7898027898027953E-2</v>
      </c>
      <c r="D77">
        <v>811.5</v>
      </c>
      <c r="E77" s="33">
        <f t="shared" si="6"/>
        <v>-1.1992451451878033E-2</v>
      </c>
      <c r="F77">
        <v>361.25</v>
      </c>
      <c r="G77" s="33">
        <f t="shared" si="7"/>
        <v>-1.8742360450903103E-2</v>
      </c>
      <c r="H77">
        <v>589.6</v>
      </c>
      <c r="I77" s="33">
        <f t="shared" si="8"/>
        <v>-2.8345418589320919E-2</v>
      </c>
      <c r="J77">
        <v>1119.55</v>
      </c>
      <c r="K77" s="33">
        <f t="shared" si="9"/>
        <v>-1.8842294377985191E-2</v>
      </c>
    </row>
    <row r="78" spans="1:11" x14ac:dyDescent="0.3">
      <c r="A78" s="34">
        <v>43298</v>
      </c>
      <c r="B78">
        <v>104.05</v>
      </c>
      <c r="C78" s="33">
        <f t="shared" si="5"/>
        <v>2.9688273132112815E-2</v>
      </c>
      <c r="D78">
        <v>814.5</v>
      </c>
      <c r="E78" s="33">
        <f t="shared" si="6"/>
        <v>3.6968576709796672E-3</v>
      </c>
      <c r="F78">
        <v>359.25</v>
      </c>
      <c r="G78" s="33">
        <f t="shared" si="7"/>
        <v>-5.5363321799307957E-3</v>
      </c>
      <c r="H78">
        <v>614.85</v>
      </c>
      <c r="I78" s="33">
        <f t="shared" si="8"/>
        <v>4.2825644504748982E-2</v>
      </c>
      <c r="J78">
        <v>1112.4000000000001</v>
      </c>
      <c r="K78" s="33">
        <f t="shared" si="9"/>
        <v>-6.386494573712531E-3</v>
      </c>
    </row>
    <row r="79" spans="1:11" x14ac:dyDescent="0.3">
      <c r="A79" s="34">
        <v>43299</v>
      </c>
      <c r="B79">
        <v>99.7</v>
      </c>
      <c r="C79" s="33">
        <f t="shared" si="5"/>
        <v>-4.1806823642479521E-2</v>
      </c>
      <c r="D79">
        <v>803.7</v>
      </c>
      <c r="E79" s="33">
        <f t="shared" si="6"/>
        <v>-1.3259668508287237E-2</v>
      </c>
      <c r="F79">
        <v>357.35</v>
      </c>
      <c r="G79" s="33">
        <f t="shared" si="7"/>
        <v>-5.2887961029922815E-3</v>
      </c>
      <c r="H79">
        <v>595.70000000000005</v>
      </c>
      <c r="I79" s="33">
        <f t="shared" si="8"/>
        <v>-3.114580792063101E-2</v>
      </c>
      <c r="J79">
        <v>1102.8</v>
      </c>
      <c r="K79" s="33">
        <f t="shared" si="9"/>
        <v>-8.6299892125136068E-3</v>
      </c>
    </row>
    <row r="80" spans="1:11" x14ac:dyDescent="0.3">
      <c r="A80" s="34">
        <v>43300</v>
      </c>
      <c r="B80">
        <v>97.9</v>
      </c>
      <c r="C80" s="33">
        <f t="shared" si="5"/>
        <v>-1.8054162487462357E-2</v>
      </c>
      <c r="D80">
        <v>793.6</v>
      </c>
      <c r="E80" s="33">
        <f t="shared" si="6"/>
        <v>-1.2566878188378776E-2</v>
      </c>
      <c r="F80">
        <v>353</v>
      </c>
      <c r="G80" s="33">
        <f t="shared" si="7"/>
        <v>-1.2172939694976976E-2</v>
      </c>
      <c r="H80">
        <v>582.35</v>
      </c>
      <c r="I80" s="33">
        <f t="shared" si="8"/>
        <v>-2.2410609367131143E-2</v>
      </c>
      <c r="J80">
        <v>1085.75</v>
      </c>
      <c r="K80" s="33">
        <f t="shared" si="9"/>
        <v>-1.5460645629307178E-2</v>
      </c>
    </row>
    <row r="81" spans="1:11" x14ac:dyDescent="0.3">
      <c r="A81" s="34">
        <v>43301</v>
      </c>
      <c r="B81">
        <v>103.35</v>
      </c>
      <c r="C81" s="33">
        <f t="shared" si="5"/>
        <v>5.5669050051072401E-2</v>
      </c>
      <c r="D81">
        <v>783.9</v>
      </c>
      <c r="E81" s="33">
        <f t="shared" si="6"/>
        <v>-1.2222782258064573E-2</v>
      </c>
      <c r="F81">
        <v>343.35</v>
      </c>
      <c r="G81" s="33">
        <f t="shared" si="7"/>
        <v>-2.7337110481586338E-2</v>
      </c>
      <c r="H81">
        <v>587.20000000000005</v>
      </c>
      <c r="I81" s="33">
        <f t="shared" si="8"/>
        <v>8.3283248905297886E-3</v>
      </c>
      <c r="J81">
        <v>1082.9000000000001</v>
      </c>
      <c r="K81" s="33">
        <f t="shared" si="9"/>
        <v>-2.6249136541560297E-3</v>
      </c>
    </row>
    <row r="82" spans="1:11" x14ac:dyDescent="0.3">
      <c r="A82" s="34">
        <v>43304</v>
      </c>
      <c r="B82">
        <v>102.8</v>
      </c>
      <c r="C82" s="33">
        <f t="shared" si="5"/>
        <v>-5.3217223028543511E-3</v>
      </c>
      <c r="D82">
        <v>773.05</v>
      </c>
      <c r="E82" s="33">
        <f t="shared" si="6"/>
        <v>-1.3841051154484019E-2</v>
      </c>
      <c r="F82">
        <v>336.3</v>
      </c>
      <c r="G82" s="33">
        <f t="shared" si="7"/>
        <v>-2.0532983835736162E-2</v>
      </c>
      <c r="H82">
        <v>603.6</v>
      </c>
      <c r="I82" s="33">
        <f t="shared" si="8"/>
        <v>2.7929155313351457E-2</v>
      </c>
      <c r="J82">
        <v>1091.0999999999999</v>
      </c>
      <c r="K82" s="33">
        <f t="shared" si="9"/>
        <v>7.5722596730998402E-3</v>
      </c>
    </row>
    <row r="83" spans="1:11" x14ac:dyDescent="0.3">
      <c r="A83" s="34">
        <v>43305</v>
      </c>
      <c r="B83">
        <v>107.05</v>
      </c>
      <c r="C83" s="33">
        <f t="shared" si="5"/>
        <v>4.1342412451361867E-2</v>
      </c>
      <c r="D83">
        <v>781.55</v>
      </c>
      <c r="E83" s="33">
        <f t="shared" si="6"/>
        <v>1.0995407800271651E-2</v>
      </c>
      <c r="F83">
        <v>345.3</v>
      </c>
      <c r="G83" s="33">
        <f t="shared" si="7"/>
        <v>2.6761819803746655E-2</v>
      </c>
      <c r="H83">
        <v>606</v>
      </c>
      <c r="I83" s="33">
        <f t="shared" si="8"/>
        <v>3.9761431411530438E-3</v>
      </c>
      <c r="J83">
        <v>1112.8</v>
      </c>
      <c r="K83" s="33">
        <f t="shared" si="9"/>
        <v>1.9888186234075747E-2</v>
      </c>
    </row>
    <row r="84" spans="1:11" x14ac:dyDescent="0.3">
      <c r="A84" s="34">
        <v>43306</v>
      </c>
      <c r="B84">
        <v>101.1</v>
      </c>
      <c r="C84" s="33">
        <f t="shared" si="5"/>
        <v>-5.5581503970107457E-2</v>
      </c>
      <c r="D84">
        <v>788.15</v>
      </c>
      <c r="E84" s="33">
        <f t="shared" si="6"/>
        <v>8.4447572132301495E-3</v>
      </c>
      <c r="F84">
        <v>346.05</v>
      </c>
      <c r="G84" s="33">
        <f t="shared" si="7"/>
        <v>2.1720243266724584E-3</v>
      </c>
      <c r="H84">
        <v>619.29999999999995</v>
      </c>
      <c r="I84" s="33">
        <f t="shared" si="8"/>
        <v>2.1947194719471871E-2</v>
      </c>
      <c r="J84">
        <v>1091</v>
      </c>
      <c r="K84" s="33">
        <f t="shared" si="9"/>
        <v>-1.959022286125086E-2</v>
      </c>
    </row>
    <row r="85" spans="1:11" x14ac:dyDescent="0.3">
      <c r="A85" s="34">
        <v>43307</v>
      </c>
      <c r="B85">
        <v>100.25</v>
      </c>
      <c r="C85" s="33">
        <f t="shared" si="5"/>
        <v>-8.4075173095944054E-3</v>
      </c>
      <c r="D85">
        <v>779.95</v>
      </c>
      <c r="E85" s="33">
        <f t="shared" si="6"/>
        <v>-1.0404110892596501E-2</v>
      </c>
      <c r="F85">
        <v>344</v>
      </c>
      <c r="G85" s="33">
        <f t="shared" si="7"/>
        <v>-5.9239994220488699E-3</v>
      </c>
      <c r="H85">
        <v>629.65</v>
      </c>
      <c r="I85" s="33">
        <f t="shared" si="8"/>
        <v>1.6712417245276962E-2</v>
      </c>
      <c r="J85">
        <v>1095.05</v>
      </c>
      <c r="K85" s="33">
        <f t="shared" si="9"/>
        <v>3.7121906507790602E-3</v>
      </c>
    </row>
    <row r="86" spans="1:11" x14ac:dyDescent="0.3">
      <c r="A86" s="34">
        <v>43308</v>
      </c>
      <c r="B86">
        <v>102.3</v>
      </c>
      <c r="C86" s="33">
        <f t="shared" si="5"/>
        <v>2.0448877805486255E-2</v>
      </c>
      <c r="D86">
        <v>788.55</v>
      </c>
      <c r="E86" s="33">
        <f t="shared" si="6"/>
        <v>1.1026347842810319E-2</v>
      </c>
      <c r="F86">
        <v>342.55</v>
      </c>
      <c r="G86" s="33">
        <f t="shared" si="7"/>
        <v>-4.215116279069734E-3</v>
      </c>
      <c r="H86">
        <v>630.70000000000005</v>
      </c>
      <c r="I86" s="33">
        <f t="shared" si="8"/>
        <v>1.6675931072819316E-3</v>
      </c>
      <c r="J86">
        <v>1145.9000000000001</v>
      </c>
      <c r="K86" s="33">
        <f t="shared" si="9"/>
        <v>4.6436235788320297E-2</v>
      </c>
    </row>
    <row r="87" spans="1:11" x14ac:dyDescent="0.3">
      <c r="A87" s="34">
        <v>43311</v>
      </c>
      <c r="B87">
        <v>107.6</v>
      </c>
      <c r="C87" s="33">
        <f t="shared" si="5"/>
        <v>5.1808406647116299E-2</v>
      </c>
      <c r="D87">
        <v>889.1</v>
      </c>
      <c r="E87" s="33">
        <f t="shared" si="6"/>
        <v>0.12751252298522614</v>
      </c>
      <c r="F87">
        <v>373.65</v>
      </c>
      <c r="G87" s="33">
        <f t="shared" si="7"/>
        <v>9.0789665742227313E-2</v>
      </c>
      <c r="H87">
        <v>626</v>
      </c>
      <c r="I87" s="33">
        <f t="shared" si="8"/>
        <v>-7.4520374187411528E-3</v>
      </c>
      <c r="J87">
        <v>1193.0999999999999</v>
      </c>
      <c r="K87" s="33">
        <f t="shared" si="9"/>
        <v>4.1190330744392892E-2</v>
      </c>
    </row>
    <row r="88" spans="1:11" x14ac:dyDescent="0.3">
      <c r="A88" s="34">
        <v>43312</v>
      </c>
      <c r="B88">
        <v>115.95</v>
      </c>
      <c r="C88" s="33">
        <f t="shared" si="5"/>
        <v>7.7602230483271459E-2</v>
      </c>
      <c r="D88">
        <v>966.4</v>
      </c>
      <c r="E88" s="33">
        <f t="shared" si="6"/>
        <v>8.6941851310313747E-2</v>
      </c>
      <c r="F88">
        <v>384.75</v>
      </c>
      <c r="G88" s="33">
        <f t="shared" si="7"/>
        <v>2.9706945002007289E-2</v>
      </c>
      <c r="H88">
        <v>641.04999999999995</v>
      </c>
      <c r="I88" s="33">
        <f t="shared" si="8"/>
        <v>2.4041533546325804E-2</v>
      </c>
      <c r="J88">
        <v>1190.6500000000001</v>
      </c>
      <c r="K88" s="33">
        <f t="shared" si="9"/>
        <v>-2.0534741429887003E-3</v>
      </c>
    </row>
    <row r="89" spans="1:11" x14ac:dyDescent="0.3">
      <c r="A89" s="34">
        <v>43313</v>
      </c>
      <c r="B89">
        <v>116.95</v>
      </c>
      <c r="C89" s="33">
        <f t="shared" si="5"/>
        <v>8.6244070720137983E-3</v>
      </c>
      <c r="D89">
        <v>980.95</v>
      </c>
      <c r="E89" s="33">
        <f t="shared" si="6"/>
        <v>1.505587748344378E-2</v>
      </c>
      <c r="F89">
        <v>381.1</v>
      </c>
      <c r="G89" s="33">
        <f t="shared" si="7"/>
        <v>-9.4866796621182001E-3</v>
      </c>
      <c r="H89">
        <v>645.04999999999995</v>
      </c>
      <c r="I89" s="33">
        <f t="shared" si="8"/>
        <v>6.2397628890102181E-3</v>
      </c>
      <c r="J89">
        <v>1234.7</v>
      </c>
      <c r="K89" s="33">
        <f t="shared" si="9"/>
        <v>3.6996598496619452E-2</v>
      </c>
    </row>
    <row r="90" spans="1:11" x14ac:dyDescent="0.3">
      <c r="A90" s="34">
        <v>43314</v>
      </c>
      <c r="B90">
        <v>116.75</v>
      </c>
      <c r="C90" s="33">
        <f t="shared" si="5"/>
        <v>-1.7101325352715077E-3</v>
      </c>
      <c r="D90">
        <v>954.3</v>
      </c>
      <c r="E90" s="33">
        <f t="shared" si="6"/>
        <v>-2.7167541668790551E-2</v>
      </c>
      <c r="F90">
        <v>376.85</v>
      </c>
      <c r="G90" s="33">
        <f t="shared" si="7"/>
        <v>-1.1151928627656783E-2</v>
      </c>
      <c r="H90">
        <v>634.25</v>
      </c>
      <c r="I90" s="33">
        <f t="shared" si="8"/>
        <v>-1.6742888148205497E-2</v>
      </c>
      <c r="J90">
        <v>1270.3</v>
      </c>
      <c r="K90" s="33">
        <f t="shared" si="9"/>
        <v>2.8832914878107969E-2</v>
      </c>
    </row>
    <row r="91" spans="1:11" x14ac:dyDescent="0.3">
      <c r="A91" s="34">
        <v>43315</v>
      </c>
      <c r="B91">
        <v>119.3</v>
      </c>
      <c r="C91" s="33">
        <f t="shared" si="5"/>
        <v>2.1841541755888625E-2</v>
      </c>
      <c r="D91">
        <v>959.65</v>
      </c>
      <c r="E91" s="33">
        <f t="shared" si="6"/>
        <v>5.6062034999476299E-3</v>
      </c>
      <c r="F91">
        <v>376.1</v>
      </c>
      <c r="G91" s="33">
        <f t="shared" si="7"/>
        <v>-1.9901817699349874E-3</v>
      </c>
      <c r="H91">
        <v>646</v>
      </c>
      <c r="I91" s="33">
        <f t="shared" si="8"/>
        <v>1.8525817895151755E-2</v>
      </c>
      <c r="J91">
        <v>1284.5999999999999</v>
      </c>
      <c r="K91" s="33">
        <f t="shared" si="9"/>
        <v>1.125718334251748E-2</v>
      </c>
    </row>
    <row r="92" spans="1:11" x14ac:dyDescent="0.3">
      <c r="A92" s="34">
        <v>43318</v>
      </c>
      <c r="B92">
        <v>119.45</v>
      </c>
      <c r="C92" s="33">
        <f t="shared" si="5"/>
        <v>1.2573344509640041E-3</v>
      </c>
      <c r="D92">
        <v>955.7</v>
      </c>
      <c r="E92" s="33">
        <f t="shared" si="6"/>
        <v>-4.1160839889542349E-3</v>
      </c>
      <c r="F92">
        <v>374.65</v>
      </c>
      <c r="G92" s="33">
        <f t="shared" si="7"/>
        <v>-3.8553576176549999E-3</v>
      </c>
      <c r="H92">
        <v>646.95000000000005</v>
      </c>
      <c r="I92" s="33">
        <f t="shared" si="8"/>
        <v>1.4705882352941881E-3</v>
      </c>
      <c r="J92">
        <v>1264.0999999999999</v>
      </c>
      <c r="K92" s="33">
        <f t="shared" si="9"/>
        <v>-1.5958274949400594E-2</v>
      </c>
    </row>
    <row r="93" spans="1:11" x14ac:dyDescent="0.3">
      <c r="A93" s="34">
        <v>43319</v>
      </c>
      <c r="B93">
        <v>116.45</v>
      </c>
      <c r="C93" s="33">
        <f t="shared" si="5"/>
        <v>-2.511511092507325E-2</v>
      </c>
      <c r="D93">
        <v>972.05</v>
      </c>
      <c r="E93" s="33">
        <f t="shared" si="6"/>
        <v>1.7107879041540135E-2</v>
      </c>
      <c r="F93">
        <v>370.4</v>
      </c>
      <c r="G93" s="33">
        <f t="shared" si="7"/>
        <v>-1.1343920992926733E-2</v>
      </c>
      <c r="H93">
        <v>636.54999999999995</v>
      </c>
      <c r="I93" s="33">
        <f t="shared" si="8"/>
        <v>-1.6075430867918836E-2</v>
      </c>
      <c r="J93">
        <v>1272.05</v>
      </c>
      <c r="K93" s="33">
        <f t="shared" si="9"/>
        <v>6.2890594098568512E-3</v>
      </c>
    </row>
    <row r="94" spans="1:11" x14ac:dyDescent="0.3">
      <c r="A94" s="34">
        <v>43320</v>
      </c>
      <c r="B94">
        <v>121</v>
      </c>
      <c r="C94" s="33">
        <f t="shared" si="5"/>
        <v>3.907256333190208E-2</v>
      </c>
      <c r="D94">
        <v>969.4</v>
      </c>
      <c r="E94" s="33">
        <f t="shared" si="6"/>
        <v>-2.7261972120775448E-3</v>
      </c>
      <c r="F94">
        <v>367.45</v>
      </c>
      <c r="G94" s="33">
        <f t="shared" si="7"/>
        <v>-7.9643628509718928E-3</v>
      </c>
      <c r="H94">
        <v>639.4</v>
      </c>
      <c r="I94" s="33">
        <f t="shared" si="8"/>
        <v>4.4772602309324063E-3</v>
      </c>
      <c r="J94">
        <v>1272.5</v>
      </c>
      <c r="K94" s="33">
        <f t="shared" si="9"/>
        <v>3.5375967925792658E-4</v>
      </c>
    </row>
    <row r="95" spans="1:11" x14ac:dyDescent="0.3">
      <c r="A95" s="34">
        <v>43321</v>
      </c>
      <c r="B95">
        <v>121.2</v>
      </c>
      <c r="C95" s="33">
        <f t="shared" si="5"/>
        <v>1.6528925619834947E-3</v>
      </c>
      <c r="D95">
        <v>983.5</v>
      </c>
      <c r="E95" s="33">
        <f t="shared" si="6"/>
        <v>1.4545079430575638E-2</v>
      </c>
      <c r="F95">
        <v>375.75</v>
      </c>
      <c r="G95" s="33">
        <f t="shared" si="7"/>
        <v>2.2588107225472887E-2</v>
      </c>
      <c r="H95">
        <v>630.95000000000005</v>
      </c>
      <c r="I95" s="33">
        <f t="shared" si="8"/>
        <v>-1.3215514544885724E-2</v>
      </c>
      <c r="J95">
        <v>1269.3</v>
      </c>
      <c r="K95" s="33">
        <f t="shared" si="9"/>
        <v>-2.5147347740668334E-3</v>
      </c>
    </row>
    <row r="96" spans="1:11" x14ac:dyDescent="0.3">
      <c r="A96" s="34">
        <v>43322</v>
      </c>
      <c r="B96">
        <v>121.1</v>
      </c>
      <c r="C96" s="33">
        <f t="shared" si="5"/>
        <v>-8.2508250825089546E-4</v>
      </c>
      <c r="D96">
        <v>971.5</v>
      </c>
      <c r="E96" s="33">
        <f t="shared" si="6"/>
        <v>-1.2201321809862735E-2</v>
      </c>
      <c r="F96">
        <v>376.7</v>
      </c>
      <c r="G96" s="33">
        <f t="shared" si="7"/>
        <v>2.5282767797737554E-3</v>
      </c>
      <c r="H96">
        <v>629.75</v>
      </c>
      <c r="I96" s="33">
        <f t="shared" si="8"/>
        <v>-1.9018939694112774E-3</v>
      </c>
      <c r="J96">
        <v>1271.9000000000001</v>
      </c>
      <c r="K96" s="33">
        <f t="shared" si="9"/>
        <v>2.0483731190420991E-3</v>
      </c>
    </row>
    <row r="97" spans="1:11" x14ac:dyDescent="0.3">
      <c r="A97" s="34">
        <v>43325</v>
      </c>
      <c r="B97">
        <v>117.3</v>
      </c>
      <c r="C97" s="33">
        <f t="shared" si="5"/>
        <v>-3.1379025598678757E-2</v>
      </c>
      <c r="D97">
        <v>981.15</v>
      </c>
      <c r="E97" s="33">
        <f t="shared" si="6"/>
        <v>9.933093154915057E-3</v>
      </c>
      <c r="F97">
        <v>377.55</v>
      </c>
      <c r="G97" s="33">
        <f t="shared" si="7"/>
        <v>2.2564374834086083E-3</v>
      </c>
      <c r="H97">
        <v>608.6</v>
      </c>
      <c r="I97" s="33">
        <f t="shared" si="8"/>
        <v>-3.358475585549818E-2</v>
      </c>
      <c r="J97">
        <v>1243.7</v>
      </c>
      <c r="K97" s="33">
        <f t="shared" si="9"/>
        <v>-2.2171554367481753E-2</v>
      </c>
    </row>
    <row r="98" spans="1:11" x14ac:dyDescent="0.3">
      <c r="A98" s="34">
        <v>43326</v>
      </c>
      <c r="B98">
        <v>117.55</v>
      </c>
      <c r="C98" s="33">
        <f t="shared" si="5"/>
        <v>2.1312872975277068E-3</v>
      </c>
      <c r="D98">
        <v>960.15</v>
      </c>
      <c r="E98" s="33">
        <f t="shared" si="6"/>
        <v>-2.140345512918514E-2</v>
      </c>
      <c r="F98">
        <v>370.6</v>
      </c>
      <c r="G98" s="33">
        <f t="shared" si="7"/>
        <v>-1.8408157859886077E-2</v>
      </c>
      <c r="H98">
        <v>619.95000000000005</v>
      </c>
      <c r="I98" s="33">
        <f t="shared" si="8"/>
        <v>1.8649359185014824E-2</v>
      </c>
      <c r="J98">
        <v>1247.75</v>
      </c>
      <c r="K98" s="33">
        <f t="shared" si="9"/>
        <v>3.2564123180831022E-3</v>
      </c>
    </row>
    <row r="99" spans="1:11" x14ac:dyDescent="0.3">
      <c r="A99" s="34">
        <v>43328</v>
      </c>
      <c r="B99">
        <v>114.85</v>
      </c>
      <c r="C99" s="33">
        <f t="shared" si="5"/>
        <v>-2.2968949383241198E-2</v>
      </c>
      <c r="D99">
        <v>942.15</v>
      </c>
      <c r="E99" s="33">
        <f t="shared" si="6"/>
        <v>-1.8747070770192158E-2</v>
      </c>
      <c r="F99">
        <v>368.8</v>
      </c>
      <c r="G99" s="33">
        <f t="shared" si="7"/>
        <v>-4.8569886670264736E-3</v>
      </c>
      <c r="H99">
        <v>617.6</v>
      </c>
      <c r="I99" s="33">
        <f t="shared" si="8"/>
        <v>-3.7906282764739456E-3</v>
      </c>
      <c r="J99">
        <v>1228.8</v>
      </c>
      <c r="K99" s="33">
        <f t="shared" si="9"/>
        <v>-1.5187337206972587E-2</v>
      </c>
    </row>
    <row r="100" spans="1:11" x14ac:dyDescent="0.3">
      <c r="A100" s="34">
        <v>43329</v>
      </c>
      <c r="B100">
        <v>117.25</v>
      </c>
      <c r="C100" s="33">
        <f t="shared" si="5"/>
        <v>2.0896821941663091E-2</v>
      </c>
      <c r="D100">
        <v>937.15</v>
      </c>
      <c r="E100" s="33">
        <f t="shared" si="6"/>
        <v>-5.3070105609510166E-3</v>
      </c>
      <c r="F100">
        <v>366.6</v>
      </c>
      <c r="G100" s="33">
        <f t="shared" si="7"/>
        <v>-5.9652928416485586E-3</v>
      </c>
      <c r="H100">
        <v>630.79999999999995</v>
      </c>
      <c r="I100" s="33">
        <f t="shared" si="8"/>
        <v>2.1373056994818541E-2</v>
      </c>
      <c r="J100">
        <v>1221.8499999999999</v>
      </c>
      <c r="K100" s="33">
        <f t="shared" si="9"/>
        <v>-5.6559244791667043E-3</v>
      </c>
    </row>
    <row r="101" spans="1:11" x14ac:dyDescent="0.3">
      <c r="A101" s="34">
        <v>43332</v>
      </c>
      <c r="B101">
        <v>117.4</v>
      </c>
      <c r="C101" s="33">
        <f t="shared" si="5"/>
        <v>1.2793176972281935E-3</v>
      </c>
      <c r="D101">
        <v>926.3</v>
      </c>
      <c r="E101" s="33">
        <f t="shared" si="6"/>
        <v>-1.1577655658112387E-2</v>
      </c>
      <c r="F101">
        <v>367.9</v>
      </c>
      <c r="G101" s="33">
        <f t="shared" si="7"/>
        <v>3.5460992907800177E-3</v>
      </c>
      <c r="H101">
        <v>646.15</v>
      </c>
      <c r="I101" s="33">
        <f t="shared" si="8"/>
        <v>2.4334178820545376E-2</v>
      </c>
      <c r="J101">
        <v>1204.45</v>
      </c>
      <c r="K101" s="33">
        <f t="shared" si="9"/>
        <v>-1.4240700576993792E-2</v>
      </c>
    </row>
    <row r="102" spans="1:11" x14ac:dyDescent="0.3">
      <c r="A102" s="34">
        <v>43333</v>
      </c>
      <c r="B102">
        <v>118.5</v>
      </c>
      <c r="C102" s="33">
        <f t="shared" si="5"/>
        <v>9.3696763202725242E-3</v>
      </c>
      <c r="D102">
        <v>916.1</v>
      </c>
      <c r="E102" s="33">
        <f t="shared" si="6"/>
        <v>-1.101155133326129E-2</v>
      </c>
      <c r="F102">
        <v>362.75</v>
      </c>
      <c r="G102" s="33">
        <f t="shared" si="7"/>
        <v>-1.3998369122043972E-2</v>
      </c>
      <c r="H102">
        <v>640.15</v>
      </c>
      <c r="I102" s="33">
        <f t="shared" si="8"/>
        <v>-9.2857695581521314E-3</v>
      </c>
      <c r="J102">
        <v>1214.05</v>
      </c>
      <c r="K102" s="33">
        <f t="shared" si="9"/>
        <v>7.970442940761267E-3</v>
      </c>
    </row>
    <row r="103" spans="1:11" x14ac:dyDescent="0.3">
      <c r="A103" s="34">
        <v>43335</v>
      </c>
      <c r="B103">
        <v>116.15</v>
      </c>
      <c r="C103" s="33">
        <f t="shared" si="5"/>
        <v>-1.9831223628691934E-2</v>
      </c>
      <c r="D103">
        <v>909.15</v>
      </c>
      <c r="E103" s="33">
        <f t="shared" si="6"/>
        <v>-7.586508023141628E-3</v>
      </c>
      <c r="F103">
        <v>361.5</v>
      </c>
      <c r="G103" s="33">
        <f t="shared" si="7"/>
        <v>-3.4458993797381117E-3</v>
      </c>
      <c r="H103">
        <v>652.5</v>
      </c>
      <c r="I103" s="33">
        <f t="shared" si="8"/>
        <v>1.9292353354682532E-2</v>
      </c>
      <c r="J103">
        <v>1205.3</v>
      </c>
      <c r="K103" s="33">
        <f t="shared" si="9"/>
        <v>-7.2072814134508468E-3</v>
      </c>
    </row>
    <row r="104" spans="1:11" x14ac:dyDescent="0.3">
      <c r="A104" s="34">
        <v>43336</v>
      </c>
      <c r="B104">
        <v>117.55</v>
      </c>
      <c r="C104" s="33">
        <f t="shared" si="5"/>
        <v>1.2053379250968501E-2</v>
      </c>
      <c r="D104">
        <v>894.05</v>
      </c>
      <c r="E104" s="33">
        <f t="shared" si="6"/>
        <v>-1.6608920420172715E-2</v>
      </c>
      <c r="F104">
        <v>357.6</v>
      </c>
      <c r="G104" s="33">
        <f t="shared" si="7"/>
        <v>-1.0788381742738527E-2</v>
      </c>
      <c r="H104">
        <v>646.54999999999995</v>
      </c>
      <c r="I104" s="33">
        <f t="shared" si="8"/>
        <v>-9.118773946360223E-3</v>
      </c>
      <c r="J104">
        <v>1191.5</v>
      </c>
      <c r="K104" s="33">
        <f t="shared" si="9"/>
        <v>-1.1449431676760935E-2</v>
      </c>
    </row>
    <row r="105" spans="1:11" x14ac:dyDescent="0.3">
      <c r="A105" s="34">
        <v>43339</v>
      </c>
      <c r="B105">
        <v>116.75</v>
      </c>
      <c r="C105" s="33">
        <f t="shared" si="5"/>
        <v>-6.8056146320714349E-3</v>
      </c>
      <c r="D105">
        <v>919.85</v>
      </c>
      <c r="E105" s="33">
        <f t="shared" si="6"/>
        <v>2.885744645154082E-2</v>
      </c>
      <c r="F105">
        <v>359.4</v>
      </c>
      <c r="G105" s="33">
        <f t="shared" si="7"/>
        <v>5.0335570469797379E-3</v>
      </c>
      <c r="H105">
        <v>650.25</v>
      </c>
      <c r="I105" s="33">
        <f t="shared" si="8"/>
        <v>5.7226819271518764E-3</v>
      </c>
      <c r="J105">
        <v>1208.5999999999999</v>
      </c>
      <c r="K105" s="33">
        <f t="shared" si="9"/>
        <v>1.4351657574485865E-2</v>
      </c>
    </row>
    <row r="106" spans="1:11" x14ac:dyDescent="0.3">
      <c r="A106" s="34">
        <v>43340</v>
      </c>
      <c r="B106">
        <v>115.1</v>
      </c>
      <c r="C106" s="33">
        <f t="shared" si="5"/>
        <v>-1.4132762312633882E-2</v>
      </c>
      <c r="D106">
        <v>897.85</v>
      </c>
      <c r="E106" s="33">
        <f t="shared" si="6"/>
        <v>-2.3916942979833669E-2</v>
      </c>
      <c r="F106">
        <v>355.05</v>
      </c>
      <c r="G106" s="33">
        <f t="shared" si="7"/>
        <v>-1.2103505843071693E-2</v>
      </c>
      <c r="H106">
        <v>656.3</v>
      </c>
      <c r="I106" s="33">
        <f t="shared" si="8"/>
        <v>9.3041138023836293E-3</v>
      </c>
      <c r="J106">
        <v>1203.3499999999999</v>
      </c>
      <c r="K106" s="33">
        <f t="shared" si="9"/>
        <v>-4.3438689392685751E-3</v>
      </c>
    </row>
    <row r="107" spans="1:11" x14ac:dyDescent="0.3">
      <c r="A107" s="34">
        <v>43341</v>
      </c>
      <c r="B107">
        <v>114.9</v>
      </c>
      <c r="C107" s="33">
        <f t="shared" si="5"/>
        <v>-1.7376194613378682E-3</v>
      </c>
      <c r="D107">
        <v>897.15</v>
      </c>
      <c r="E107" s="33">
        <f t="shared" si="6"/>
        <v>-7.7964025171247471E-4</v>
      </c>
      <c r="F107">
        <v>353.1</v>
      </c>
      <c r="G107" s="33">
        <f t="shared" si="7"/>
        <v>-5.4921841994085016E-3</v>
      </c>
      <c r="H107">
        <v>665.35</v>
      </c>
      <c r="I107" s="33">
        <f t="shared" si="8"/>
        <v>1.3789425567575909E-2</v>
      </c>
      <c r="J107">
        <v>1178.95</v>
      </c>
      <c r="K107" s="33">
        <f t="shared" si="9"/>
        <v>-2.0276727469148517E-2</v>
      </c>
    </row>
    <row r="108" spans="1:11" x14ac:dyDescent="0.3">
      <c r="A108" s="34">
        <v>43342</v>
      </c>
      <c r="B108">
        <v>114.35</v>
      </c>
      <c r="C108" s="33">
        <f t="shared" si="5"/>
        <v>-4.7867711053090631E-3</v>
      </c>
      <c r="D108">
        <v>897.2</v>
      </c>
      <c r="E108" s="33">
        <f t="shared" si="6"/>
        <v>5.5732040350073246E-5</v>
      </c>
      <c r="F108">
        <v>350.5</v>
      </c>
      <c r="G108" s="33">
        <f t="shared" si="7"/>
        <v>-7.3633531577457449E-3</v>
      </c>
      <c r="H108">
        <v>670.05</v>
      </c>
      <c r="I108" s="33">
        <f t="shared" si="8"/>
        <v>7.0639513038249519E-3</v>
      </c>
      <c r="J108">
        <v>1170.5</v>
      </c>
      <c r="K108" s="33">
        <f t="shared" si="9"/>
        <v>-7.1673947156368333E-3</v>
      </c>
    </row>
    <row r="109" spans="1:11" x14ac:dyDescent="0.3">
      <c r="A109" s="34">
        <v>43343</v>
      </c>
      <c r="B109">
        <v>113.7</v>
      </c>
      <c r="C109" s="33">
        <f t="shared" si="5"/>
        <v>-5.6843025797987884E-3</v>
      </c>
      <c r="D109">
        <v>890.7</v>
      </c>
      <c r="E109" s="33">
        <f t="shared" si="6"/>
        <v>-7.2447614801604988E-3</v>
      </c>
      <c r="F109">
        <v>349.65</v>
      </c>
      <c r="G109" s="33">
        <f t="shared" si="7"/>
        <v>-2.4251069900143303E-3</v>
      </c>
      <c r="H109">
        <v>679</v>
      </c>
      <c r="I109" s="33">
        <f t="shared" si="8"/>
        <v>1.3357212148347206E-2</v>
      </c>
      <c r="J109">
        <v>1167</v>
      </c>
      <c r="K109" s="33">
        <f t="shared" si="9"/>
        <v>-2.9901751388295601E-3</v>
      </c>
    </row>
    <row r="110" spans="1:11" x14ac:dyDescent="0.3">
      <c r="A110" s="34">
        <v>43346</v>
      </c>
      <c r="B110">
        <v>112.65</v>
      </c>
      <c r="C110" s="33">
        <f t="shared" si="5"/>
        <v>-9.2348284960421904E-3</v>
      </c>
      <c r="D110">
        <v>897.6</v>
      </c>
      <c r="E110" s="33">
        <f t="shared" si="6"/>
        <v>7.7467160660154672E-3</v>
      </c>
      <c r="F110">
        <v>357.75</v>
      </c>
      <c r="G110" s="33">
        <f t="shared" si="7"/>
        <v>2.3166023166023234E-2</v>
      </c>
      <c r="H110">
        <v>668.95</v>
      </c>
      <c r="I110" s="33">
        <f t="shared" si="8"/>
        <v>-1.4801178203239992E-2</v>
      </c>
      <c r="J110">
        <v>1180</v>
      </c>
      <c r="K110" s="33">
        <f t="shared" si="9"/>
        <v>1.1139674378748929E-2</v>
      </c>
    </row>
    <row r="111" spans="1:11" x14ac:dyDescent="0.3">
      <c r="A111" s="34">
        <v>43347</v>
      </c>
      <c r="B111">
        <v>109.05</v>
      </c>
      <c r="C111" s="33">
        <f t="shared" si="5"/>
        <v>-3.1957390146471448E-2</v>
      </c>
      <c r="D111">
        <v>887.05</v>
      </c>
      <c r="E111" s="33">
        <f t="shared" si="6"/>
        <v>-1.1753565062388668E-2</v>
      </c>
      <c r="F111">
        <v>357.9</v>
      </c>
      <c r="G111" s="33">
        <f t="shared" si="7"/>
        <v>4.1928721173997837E-4</v>
      </c>
      <c r="H111">
        <v>650.95000000000005</v>
      </c>
      <c r="I111" s="33">
        <f t="shared" si="8"/>
        <v>-2.6907840645788175E-2</v>
      </c>
      <c r="J111">
        <v>1170.2</v>
      </c>
      <c r="K111" s="33">
        <f t="shared" si="9"/>
        <v>-8.3050847457626729E-3</v>
      </c>
    </row>
    <row r="112" spans="1:11" x14ac:dyDescent="0.3">
      <c r="A112" s="34">
        <v>43348</v>
      </c>
      <c r="B112">
        <v>94.5</v>
      </c>
      <c r="C112" s="33">
        <f t="shared" si="5"/>
        <v>-0.13342503438789544</v>
      </c>
      <c r="D112">
        <v>867.15</v>
      </c>
      <c r="E112" s="33">
        <f t="shared" si="6"/>
        <v>-2.243391015162615E-2</v>
      </c>
      <c r="F112">
        <v>349.3</v>
      </c>
      <c r="G112" s="33">
        <f t="shared" si="7"/>
        <v>-2.4029058396199961E-2</v>
      </c>
      <c r="H112">
        <v>663.3</v>
      </c>
      <c r="I112" s="33">
        <f t="shared" si="8"/>
        <v>1.8972271295798308E-2</v>
      </c>
      <c r="J112">
        <v>1162.75</v>
      </c>
      <c r="K112" s="33">
        <f t="shared" si="9"/>
        <v>-6.3664330883610029E-3</v>
      </c>
    </row>
    <row r="113" spans="1:11" x14ac:dyDescent="0.3">
      <c r="A113" s="34">
        <v>43349</v>
      </c>
      <c r="B113">
        <v>91.3</v>
      </c>
      <c r="C113" s="33">
        <f t="shared" si="5"/>
        <v>-3.3862433862433892E-2</v>
      </c>
      <c r="D113">
        <v>865.25</v>
      </c>
      <c r="E113" s="33">
        <f t="shared" si="6"/>
        <v>-2.1910857406446144E-3</v>
      </c>
      <c r="F113">
        <v>346.95</v>
      </c>
      <c r="G113" s="33">
        <f t="shared" si="7"/>
        <v>-6.7277411966791371E-3</v>
      </c>
      <c r="H113">
        <v>668</v>
      </c>
      <c r="I113" s="33">
        <f t="shared" si="8"/>
        <v>7.0857832051862595E-3</v>
      </c>
      <c r="J113">
        <v>1173.1500000000001</v>
      </c>
      <c r="K113" s="33">
        <f t="shared" si="9"/>
        <v>8.9443130509568609E-3</v>
      </c>
    </row>
    <row r="114" spans="1:11" x14ac:dyDescent="0.3">
      <c r="A114" s="34">
        <v>43350</v>
      </c>
      <c r="B114">
        <v>92</v>
      </c>
      <c r="C114" s="33">
        <f t="shared" si="5"/>
        <v>7.6670317634173367E-3</v>
      </c>
      <c r="D114">
        <v>923</v>
      </c>
      <c r="E114" s="33">
        <f t="shared" si="6"/>
        <v>6.6743715689107197E-2</v>
      </c>
      <c r="F114">
        <v>348.9</v>
      </c>
      <c r="G114" s="33">
        <f t="shared" si="7"/>
        <v>5.6204063986164824E-3</v>
      </c>
      <c r="H114">
        <v>687.2</v>
      </c>
      <c r="I114" s="33">
        <f t="shared" si="8"/>
        <v>2.8742514970059949E-2</v>
      </c>
      <c r="J114">
        <v>1151.6500000000001</v>
      </c>
      <c r="K114" s="33">
        <f t="shared" si="9"/>
        <v>-1.832672718748668E-2</v>
      </c>
    </row>
    <row r="115" spans="1:11" x14ac:dyDescent="0.3">
      <c r="A115" s="34">
        <v>43353</v>
      </c>
      <c r="B115">
        <v>90.95</v>
      </c>
      <c r="C115" s="33">
        <f t="shared" si="5"/>
        <v>-1.1413043478260838E-2</v>
      </c>
      <c r="D115">
        <v>931.05</v>
      </c>
      <c r="E115" s="33">
        <f t="shared" si="6"/>
        <v>8.7215601300107849E-3</v>
      </c>
      <c r="F115">
        <v>350.1</v>
      </c>
      <c r="G115" s="33">
        <f t="shared" si="7"/>
        <v>3.4393809114360721E-3</v>
      </c>
      <c r="H115">
        <v>666.4</v>
      </c>
      <c r="I115" s="33">
        <f t="shared" si="8"/>
        <v>-3.0267753201397071E-2</v>
      </c>
      <c r="J115">
        <v>1149.3499999999999</v>
      </c>
      <c r="K115" s="33">
        <f t="shared" si="9"/>
        <v>-1.9971345460862082E-3</v>
      </c>
    </row>
    <row r="116" spans="1:11" x14ac:dyDescent="0.3">
      <c r="A116" s="34">
        <v>43354</v>
      </c>
      <c r="B116">
        <v>88.25</v>
      </c>
      <c r="C116" s="33">
        <f t="shared" si="5"/>
        <v>-2.9686641011544834E-2</v>
      </c>
      <c r="D116">
        <v>911.75</v>
      </c>
      <c r="E116" s="33">
        <f t="shared" si="6"/>
        <v>-2.0729284141560556E-2</v>
      </c>
      <c r="F116">
        <v>347.8</v>
      </c>
      <c r="G116" s="33">
        <f t="shared" si="7"/>
        <v>-6.569551556698118E-3</v>
      </c>
      <c r="H116">
        <v>655.04999999999995</v>
      </c>
      <c r="I116" s="33">
        <f t="shared" si="8"/>
        <v>-1.7031812725090072E-2</v>
      </c>
      <c r="J116">
        <v>1132.3499999999999</v>
      </c>
      <c r="K116" s="33">
        <f t="shared" si="9"/>
        <v>-1.4790968808456956E-2</v>
      </c>
    </row>
    <row r="117" spans="1:11" x14ac:dyDescent="0.3">
      <c r="A117" s="34">
        <v>43355</v>
      </c>
      <c r="B117">
        <v>87.5</v>
      </c>
      <c r="C117" s="33">
        <f t="shared" si="5"/>
        <v>-8.4985835694051E-3</v>
      </c>
      <c r="D117">
        <v>906.4</v>
      </c>
      <c r="E117" s="33">
        <f t="shared" si="6"/>
        <v>-5.8678365780093474E-3</v>
      </c>
      <c r="F117">
        <v>345.8</v>
      </c>
      <c r="G117" s="33">
        <f t="shared" si="7"/>
        <v>-5.7504312823461754E-3</v>
      </c>
      <c r="H117">
        <v>662.5</v>
      </c>
      <c r="I117" s="33">
        <f t="shared" si="8"/>
        <v>1.1373177620029075E-2</v>
      </c>
      <c r="J117">
        <v>1121.2</v>
      </c>
      <c r="K117" s="33">
        <f t="shared" si="9"/>
        <v>-9.846778822802018E-3</v>
      </c>
    </row>
    <row r="118" spans="1:11" x14ac:dyDescent="0.3">
      <c r="A118" s="34">
        <v>43357</v>
      </c>
      <c r="B118">
        <v>88.8</v>
      </c>
      <c r="C118" s="33">
        <f t="shared" si="5"/>
        <v>1.4857142857142824E-2</v>
      </c>
      <c r="D118">
        <v>928.55</v>
      </c>
      <c r="E118" s="33">
        <f t="shared" si="6"/>
        <v>2.4437334510150021E-2</v>
      </c>
      <c r="F118">
        <v>352.3</v>
      </c>
      <c r="G118" s="33">
        <f t="shared" si="7"/>
        <v>1.8796992481203006E-2</v>
      </c>
      <c r="H118">
        <v>670.4</v>
      </c>
      <c r="I118" s="33">
        <f t="shared" si="8"/>
        <v>1.1924528301886759E-2</v>
      </c>
      <c r="J118">
        <v>1115.5</v>
      </c>
      <c r="K118" s="33">
        <f t="shared" si="9"/>
        <v>-5.0838387442026806E-3</v>
      </c>
    </row>
    <row r="119" spans="1:11" x14ac:dyDescent="0.3">
      <c r="A119" s="34">
        <v>43360</v>
      </c>
      <c r="B119">
        <v>87.1</v>
      </c>
      <c r="C119" s="33">
        <f t="shared" si="5"/>
        <v>-1.9144144144144178E-2</v>
      </c>
      <c r="D119">
        <v>953.15</v>
      </c>
      <c r="E119" s="33">
        <f t="shared" si="6"/>
        <v>2.6492919067363119E-2</v>
      </c>
      <c r="F119">
        <v>349.9</v>
      </c>
      <c r="G119" s="33">
        <f t="shared" si="7"/>
        <v>-6.8123758160659499E-3</v>
      </c>
      <c r="H119">
        <v>653.75</v>
      </c>
      <c r="I119" s="33">
        <f t="shared" si="8"/>
        <v>-2.4835918854415242E-2</v>
      </c>
      <c r="J119">
        <v>1102.3499999999999</v>
      </c>
      <c r="K119" s="33">
        <f t="shared" si="9"/>
        <v>-1.1788435679067764E-2</v>
      </c>
    </row>
    <row r="120" spans="1:11" x14ac:dyDescent="0.3">
      <c r="A120" s="34">
        <v>43361</v>
      </c>
      <c r="B120">
        <v>83.85</v>
      </c>
      <c r="C120" s="33">
        <f t="shared" si="5"/>
        <v>-3.7313432835820899E-2</v>
      </c>
      <c r="D120">
        <v>958.95</v>
      </c>
      <c r="E120" s="33">
        <f t="shared" si="6"/>
        <v>6.0850862928186209E-3</v>
      </c>
      <c r="F120">
        <v>346.75</v>
      </c>
      <c r="G120" s="33">
        <f t="shared" si="7"/>
        <v>-9.0025721634752146E-3</v>
      </c>
      <c r="H120">
        <v>629.85</v>
      </c>
      <c r="I120" s="33">
        <f t="shared" si="8"/>
        <v>-3.6558317399617554E-2</v>
      </c>
      <c r="J120">
        <v>1085.25</v>
      </c>
      <c r="K120" s="33">
        <f t="shared" si="9"/>
        <v>-1.5512314600625854E-2</v>
      </c>
    </row>
    <row r="121" spans="1:11" x14ac:dyDescent="0.3">
      <c r="A121" s="34">
        <v>43362</v>
      </c>
      <c r="B121">
        <v>82.6</v>
      </c>
      <c r="C121" s="33">
        <f t="shared" si="5"/>
        <v>-1.4907573047107932E-2</v>
      </c>
      <c r="D121">
        <v>935.65</v>
      </c>
      <c r="E121" s="33">
        <f t="shared" si="6"/>
        <v>-2.4297408624015922E-2</v>
      </c>
      <c r="F121">
        <v>333.8</v>
      </c>
      <c r="G121" s="33">
        <f t="shared" si="7"/>
        <v>-3.7346791636625777E-2</v>
      </c>
      <c r="H121">
        <v>638.35</v>
      </c>
      <c r="I121" s="33">
        <f t="shared" si="8"/>
        <v>1.3495276653171389E-2</v>
      </c>
      <c r="J121">
        <v>1083.9000000000001</v>
      </c>
      <c r="K121" s="33">
        <f t="shared" si="9"/>
        <v>-1.2439530062196811E-3</v>
      </c>
    </row>
    <row r="122" spans="1:11" x14ac:dyDescent="0.3">
      <c r="A122" s="34">
        <v>43364</v>
      </c>
      <c r="B122">
        <v>80.150000000000006</v>
      </c>
      <c r="C122" s="33">
        <f t="shared" si="5"/>
        <v>-2.9661016949152408E-2</v>
      </c>
      <c r="D122">
        <v>900.75</v>
      </c>
      <c r="E122" s="33">
        <f t="shared" si="6"/>
        <v>-3.7300272537807919E-2</v>
      </c>
      <c r="F122">
        <v>320.85000000000002</v>
      </c>
      <c r="G122" s="33">
        <f t="shared" si="7"/>
        <v>-3.87956860395446E-2</v>
      </c>
      <c r="H122">
        <v>625.35</v>
      </c>
      <c r="I122" s="33">
        <f t="shared" si="8"/>
        <v>-2.0365003524712148E-2</v>
      </c>
      <c r="J122">
        <v>1095.9000000000001</v>
      </c>
      <c r="K122" s="33">
        <f t="shared" si="9"/>
        <v>1.1071132023249376E-2</v>
      </c>
    </row>
    <row r="123" spans="1:11" x14ac:dyDescent="0.3">
      <c r="A123" s="34">
        <v>43367</v>
      </c>
      <c r="B123">
        <v>77.55</v>
      </c>
      <c r="C123" s="33">
        <f t="shared" si="5"/>
        <v>-3.2439176543980139E-2</v>
      </c>
      <c r="D123">
        <v>872.5</v>
      </c>
      <c r="E123" s="33">
        <f t="shared" si="6"/>
        <v>-3.1362753261171245E-2</v>
      </c>
      <c r="F123">
        <v>308.25</v>
      </c>
      <c r="G123" s="33">
        <f t="shared" si="7"/>
        <v>-3.9270687237026716E-2</v>
      </c>
      <c r="H123">
        <v>613.79999999999995</v>
      </c>
      <c r="I123" s="33">
        <f t="shared" si="8"/>
        <v>-1.846965699208454E-2</v>
      </c>
      <c r="J123">
        <v>1088</v>
      </c>
      <c r="K123" s="33">
        <f t="shared" si="9"/>
        <v>-7.2086869239894975E-3</v>
      </c>
    </row>
    <row r="124" spans="1:11" x14ac:dyDescent="0.3">
      <c r="A124" s="34">
        <v>43368</v>
      </c>
      <c r="B124">
        <v>76.05</v>
      </c>
      <c r="C124" s="33">
        <f t="shared" si="5"/>
        <v>-1.9342359767891684E-2</v>
      </c>
      <c r="D124">
        <v>841</v>
      </c>
      <c r="E124" s="33">
        <f t="shared" si="6"/>
        <v>-3.6103151862464183E-2</v>
      </c>
      <c r="F124">
        <v>300.39999999999998</v>
      </c>
      <c r="G124" s="33">
        <f t="shared" si="7"/>
        <v>-2.5466342254663495E-2</v>
      </c>
      <c r="H124">
        <v>615.35</v>
      </c>
      <c r="I124" s="33">
        <f t="shared" si="8"/>
        <v>2.5252525252526365E-3</v>
      </c>
      <c r="J124">
        <v>1062.5999999999999</v>
      </c>
      <c r="K124" s="33">
        <f t="shared" si="9"/>
        <v>-2.3345588235294201E-2</v>
      </c>
    </row>
    <row r="125" spans="1:11" x14ac:dyDescent="0.3">
      <c r="A125" s="34">
        <v>43369</v>
      </c>
      <c r="B125">
        <v>84.2</v>
      </c>
      <c r="C125" s="33">
        <f t="shared" si="5"/>
        <v>0.10716633793556879</v>
      </c>
      <c r="D125">
        <v>840.25</v>
      </c>
      <c r="E125" s="33">
        <f t="shared" si="6"/>
        <v>-8.9179548156956008E-4</v>
      </c>
      <c r="F125">
        <v>299.64999999999998</v>
      </c>
      <c r="G125" s="33">
        <f t="shared" si="7"/>
        <v>-2.4966711051930763E-3</v>
      </c>
      <c r="H125">
        <v>623.79999999999995</v>
      </c>
      <c r="I125" s="33">
        <f t="shared" si="8"/>
        <v>1.3732022426261366E-2</v>
      </c>
      <c r="J125">
        <v>1047.4000000000001</v>
      </c>
      <c r="K125" s="33">
        <f t="shared" si="9"/>
        <v>-1.4304536043666308E-2</v>
      </c>
    </row>
    <row r="126" spans="1:11" x14ac:dyDescent="0.3">
      <c r="A126" s="34">
        <v>43370</v>
      </c>
      <c r="B126">
        <v>82.15</v>
      </c>
      <c r="C126" s="33">
        <f t="shared" si="5"/>
        <v>-2.4346793349168613E-2</v>
      </c>
      <c r="D126">
        <v>825.95</v>
      </c>
      <c r="E126" s="33">
        <f t="shared" si="6"/>
        <v>-1.701874442130313E-2</v>
      </c>
      <c r="F126">
        <v>292.64999999999998</v>
      </c>
      <c r="G126" s="33">
        <f t="shared" si="7"/>
        <v>-2.3360587351910565E-2</v>
      </c>
      <c r="H126">
        <v>613.54999999999995</v>
      </c>
      <c r="I126" s="33">
        <f t="shared" si="8"/>
        <v>-1.6431548573260662E-2</v>
      </c>
      <c r="J126">
        <v>1032.6500000000001</v>
      </c>
      <c r="K126" s="33">
        <f t="shared" si="9"/>
        <v>-1.4082489975176627E-2</v>
      </c>
    </row>
    <row r="127" spans="1:11" x14ac:dyDescent="0.3">
      <c r="A127" s="34">
        <v>43371</v>
      </c>
      <c r="B127">
        <v>80.2</v>
      </c>
      <c r="C127" s="33">
        <f t="shared" si="5"/>
        <v>-2.3737066342057245E-2</v>
      </c>
      <c r="D127">
        <v>781.85</v>
      </c>
      <c r="E127" s="33">
        <f t="shared" si="6"/>
        <v>-5.3393062534051725E-2</v>
      </c>
      <c r="F127">
        <v>281.3</v>
      </c>
      <c r="G127" s="33">
        <f t="shared" si="7"/>
        <v>-3.8783529813770604E-2</v>
      </c>
      <c r="H127">
        <v>601</v>
      </c>
      <c r="I127" s="33">
        <f t="shared" si="8"/>
        <v>-2.0454730665797335E-2</v>
      </c>
      <c r="J127">
        <v>1054.55</v>
      </c>
      <c r="K127" s="33">
        <f t="shared" si="9"/>
        <v>2.1207572749721456E-2</v>
      </c>
    </row>
    <row r="128" spans="1:11" x14ac:dyDescent="0.3">
      <c r="A128" s="34">
        <v>43374</v>
      </c>
      <c r="B128">
        <v>82.75</v>
      </c>
      <c r="C128" s="33">
        <f t="shared" si="5"/>
        <v>3.17955112219451E-2</v>
      </c>
      <c r="D128">
        <v>803.55</v>
      </c>
      <c r="E128" s="33">
        <f t="shared" si="6"/>
        <v>2.7754684402378885E-2</v>
      </c>
      <c r="F128">
        <v>280.45</v>
      </c>
      <c r="G128" s="33">
        <f t="shared" si="7"/>
        <v>-3.0216850337718548E-3</v>
      </c>
      <c r="H128">
        <v>624.75</v>
      </c>
      <c r="I128" s="33">
        <f t="shared" si="8"/>
        <v>3.951747088186356E-2</v>
      </c>
      <c r="J128">
        <v>1022.7</v>
      </c>
      <c r="K128" s="33">
        <f t="shared" si="9"/>
        <v>-3.0202456023896363E-2</v>
      </c>
    </row>
    <row r="129" spans="1:11" x14ac:dyDescent="0.3">
      <c r="A129" s="34">
        <v>43376</v>
      </c>
      <c r="B129">
        <v>83.5</v>
      </c>
      <c r="C129" s="33">
        <f t="shared" si="5"/>
        <v>9.0634441087613302E-3</v>
      </c>
      <c r="D129">
        <v>810</v>
      </c>
      <c r="E129" s="33">
        <f t="shared" si="6"/>
        <v>8.0268807168191719E-3</v>
      </c>
      <c r="F129">
        <v>282.3</v>
      </c>
      <c r="G129" s="33">
        <f t="shared" si="7"/>
        <v>6.5965412729542625E-3</v>
      </c>
      <c r="H129">
        <v>602.29999999999995</v>
      </c>
      <c r="I129" s="33">
        <f t="shared" si="8"/>
        <v>-3.5934373749499871E-2</v>
      </c>
      <c r="J129">
        <v>1065.3499999999999</v>
      </c>
      <c r="K129" s="33">
        <f t="shared" si="9"/>
        <v>4.1703334311137048E-2</v>
      </c>
    </row>
    <row r="130" spans="1:11" x14ac:dyDescent="0.3">
      <c r="A130" s="34">
        <v>43377</v>
      </c>
      <c r="B130">
        <v>82.3</v>
      </c>
      <c r="C130" s="33">
        <f t="shared" si="5"/>
        <v>-1.4371257485029975E-2</v>
      </c>
      <c r="D130">
        <v>799.35</v>
      </c>
      <c r="E130" s="33">
        <f t="shared" si="6"/>
        <v>-1.3148148148148121E-2</v>
      </c>
      <c r="F130">
        <v>280.55</v>
      </c>
      <c r="G130" s="33">
        <f t="shared" si="7"/>
        <v>-6.1990789939780373E-3</v>
      </c>
      <c r="H130">
        <v>590.54999999999995</v>
      </c>
      <c r="I130" s="33">
        <f t="shared" si="8"/>
        <v>-1.950855055620123E-2</v>
      </c>
      <c r="J130">
        <v>1030.05</v>
      </c>
      <c r="K130" s="33">
        <f t="shared" si="9"/>
        <v>-3.3134650584314973E-2</v>
      </c>
    </row>
    <row r="131" spans="1:11" x14ac:dyDescent="0.3">
      <c r="A131" s="34">
        <v>43378</v>
      </c>
      <c r="B131">
        <v>80.5</v>
      </c>
      <c r="C131" s="33">
        <f t="shared" si="5"/>
        <v>-2.1871202916160355E-2</v>
      </c>
      <c r="D131">
        <v>794.25</v>
      </c>
      <c r="E131" s="33">
        <f t="shared" si="6"/>
        <v>-6.3801838994183057E-3</v>
      </c>
      <c r="F131">
        <v>276.45</v>
      </c>
      <c r="G131" s="33">
        <f t="shared" si="7"/>
        <v>-1.4614150775262957E-2</v>
      </c>
      <c r="H131">
        <v>577.25</v>
      </c>
      <c r="I131" s="33">
        <f t="shared" si="8"/>
        <v>-2.2521378376090011E-2</v>
      </c>
      <c r="J131">
        <v>1025.75</v>
      </c>
      <c r="K131" s="33">
        <f t="shared" si="9"/>
        <v>-4.1745546332701859E-3</v>
      </c>
    </row>
    <row r="132" spans="1:11" x14ac:dyDescent="0.3">
      <c r="A132" s="34">
        <v>43381</v>
      </c>
      <c r="B132">
        <v>77.2</v>
      </c>
      <c r="C132" s="33">
        <f t="shared" ref="C132:C195" si="10">(B132-B131)/B131</f>
        <v>-4.099378881987574E-2</v>
      </c>
      <c r="D132">
        <v>781.65</v>
      </c>
      <c r="E132" s="33">
        <f t="shared" ref="E132:E195" si="11">(D132-D131)/D131</f>
        <v>-1.5864022662889547E-2</v>
      </c>
      <c r="F132">
        <v>274.5</v>
      </c>
      <c r="G132" s="33">
        <f t="shared" ref="G132:G195" si="12">(F132-F131)/F131</f>
        <v>-7.0537167661421183E-3</v>
      </c>
      <c r="H132">
        <v>565.85</v>
      </c>
      <c r="I132" s="33">
        <f t="shared" ref="I132:I195" si="13">(H132-H131)/H131</f>
        <v>-1.9748809008228632E-2</v>
      </c>
      <c r="J132">
        <v>1012.8</v>
      </c>
      <c r="K132" s="33">
        <f t="shared" ref="K132:K195" si="14">(J132-J131)/J131</f>
        <v>-1.2624908603460926E-2</v>
      </c>
    </row>
    <row r="133" spans="1:11" x14ac:dyDescent="0.3">
      <c r="A133" s="34">
        <v>43382</v>
      </c>
      <c r="B133">
        <v>75.900000000000006</v>
      </c>
      <c r="C133" s="33">
        <f t="shared" si="10"/>
        <v>-1.6839378238341932E-2</v>
      </c>
      <c r="D133">
        <v>771.25</v>
      </c>
      <c r="E133" s="33">
        <f t="shared" si="11"/>
        <v>-1.3305187743875107E-2</v>
      </c>
      <c r="F133">
        <v>269.05</v>
      </c>
      <c r="G133" s="33">
        <f t="shared" si="12"/>
        <v>-1.9854280510018172E-2</v>
      </c>
      <c r="H133">
        <v>565</v>
      </c>
      <c r="I133" s="33">
        <f t="shared" si="13"/>
        <v>-1.5021648846867946E-3</v>
      </c>
      <c r="J133">
        <v>1014.25</v>
      </c>
      <c r="K133" s="33">
        <f t="shared" si="14"/>
        <v>1.4316745655608666E-3</v>
      </c>
    </row>
    <row r="134" spans="1:11" x14ac:dyDescent="0.3">
      <c r="A134" s="34">
        <v>43383</v>
      </c>
      <c r="B134">
        <v>81.400000000000006</v>
      </c>
      <c r="C134" s="33">
        <f t="shared" si="10"/>
        <v>7.2463768115942018E-2</v>
      </c>
      <c r="D134">
        <v>775.25</v>
      </c>
      <c r="E134" s="33">
        <f t="shared" si="11"/>
        <v>5.1863857374392216E-3</v>
      </c>
      <c r="F134">
        <v>279</v>
      </c>
      <c r="G134" s="33">
        <f t="shared" si="12"/>
        <v>3.698197361085296E-2</v>
      </c>
      <c r="H134">
        <v>589.25</v>
      </c>
      <c r="I134" s="33">
        <f t="shared" si="13"/>
        <v>4.2920353982300888E-2</v>
      </c>
      <c r="J134">
        <v>1020.7</v>
      </c>
      <c r="K134" s="33">
        <f t="shared" si="14"/>
        <v>6.3593788513680504E-3</v>
      </c>
    </row>
    <row r="135" spans="1:11" x14ac:dyDescent="0.3">
      <c r="A135" s="34">
        <v>43384</v>
      </c>
      <c r="B135">
        <v>84.65</v>
      </c>
      <c r="C135" s="33">
        <f t="shared" si="10"/>
        <v>3.9926289926289923E-2</v>
      </c>
      <c r="D135">
        <v>767.85</v>
      </c>
      <c r="E135" s="33">
        <f t="shared" si="11"/>
        <v>-9.5453079651724951E-3</v>
      </c>
      <c r="F135">
        <v>281.64999999999998</v>
      </c>
      <c r="G135" s="33">
        <f t="shared" si="12"/>
        <v>9.4982078853045777E-3</v>
      </c>
      <c r="H135">
        <v>554.95000000000005</v>
      </c>
      <c r="I135" s="33">
        <f t="shared" si="13"/>
        <v>-5.8209588459906585E-2</v>
      </c>
      <c r="J135">
        <v>1019.65</v>
      </c>
      <c r="K135" s="33">
        <f t="shared" si="14"/>
        <v>-1.0287057901440856E-3</v>
      </c>
    </row>
    <row r="136" spans="1:11" x14ac:dyDescent="0.3">
      <c r="A136" s="34">
        <v>43385</v>
      </c>
      <c r="B136">
        <v>85.5</v>
      </c>
      <c r="C136" s="33">
        <f t="shared" si="10"/>
        <v>1.004134672179556E-2</v>
      </c>
      <c r="D136">
        <v>779.3</v>
      </c>
      <c r="E136" s="33">
        <f t="shared" si="11"/>
        <v>1.4911766621084758E-2</v>
      </c>
      <c r="F136">
        <v>284.45</v>
      </c>
      <c r="G136" s="33">
        <f t="shared" si="12"/>
        <v>9.9414166518729339E-3</v>
      </c>
      <c r="H136">
        <v>573.70000000000005</v>
      </c>
      <c r="I136" s="33">
        <f t="shared" si="13"/>
        <v>3.3786827642129917E-2</v>
      </c>
      <c r="J136">
        <v>1010.35</v>
      </c>
      <c r="K136" s="33">
        <f t="shared" si="14"/>
        <v>-9.120776737115633E-3</v>
      </c>
    </row>
    <row r="137" spans="1:11" x14ac:dyDescent="0.3">
      <c r="A137" s="34">
        <v>43388</v>
      </c>
      <c r="B137">
        <v>87.2</v>
      </c>
      <c r="C137" s="33">
        <f t="shared" si="10"/>
        <v>1.9883040935672548E-2</v>
      </c>
      <c r="D137">
        <v>788.65</v>
      </c>
      <c r="E137" s="33">
        <f t="shared" si="11"/>
        <v>1.199794687540103E-2</v>
      </c>
      <c r="F137">
        <v>284.60000000000002</v>
      </c>
      <c r="G137" s="33">
        <f t="shared" si="12"/>
        <v>5.2733345051866453E-4</v>
      </c>
      <c r="H137">
        <v>580.65</v>
      </c>
      <c r="I137" s="33">
        <f t="shared" si="13"/>
        <v>1.2114345476729878E-2</v>
      </c>
      <c r="J137">
        <v>982.5</v>
      </c>
      <c r="K137" s="33">
        <f t="shared" si="14"/>
        <v>-2.7564705300143537E-2</v>
      </c>
    </row>
    <row r="138" spans="1:11" x14ac:dyDescent="0.3">
      <c r="A138" s="34">
        <v>43389</v>
      </c>
      <c r="B138">
        <v>87.85</v>
      </c>
      <c r="C138" s="33">
        <f t="shared" si="10"/>
        <v>7.4541284403668749E-3</v>
      </c>
      <c r="D138">
        <v>806.4</v>
      </c>
      <c r="E138" s="33">
        <f t="shared" si="11"/>
        <v>2.250681544411336E-2</v>
      </c>
      <c r="F138">
        <v>285.64999999999998</v>
      </c>
      <c r="G138" s="33">
        <f t="shared" si="12"/>
        <v>3.6893886156006833E-3</v>
      </c>
      <c r="H138">
        <v>577.79999999999995</v>
      </c>
      <c r="I138" s="33">
        <f t="shared" si="13"/>
        <v>-4.9082924308964486E-3</v>
      </c>
      <c r="J138">
        <v>1007.7</v>
      </c>
      <c r="K138" s="33">
        <f t="shared" si="14"/>
        <v>2.5648854961832106E-2</v>
      </c>
    </row>
    <row r="139" spans="1:11" x14ac:dyDescent="0.3">
      <c r="A139" s="34">
        <v>43390</v>
      </c>
      <c r="B139">
        <v>85.35</v>
      </c>
      <c r="C139" s="33">
        <f t="shared" si="10"/>
        <v>-2.8457598178713718E-2</v>
      </c>
      <c r="D139">
        <v>795.1</v>
      </c>
      <c r="E139" s="33">
        <f t="shared" si="11"/>
        <v>-1.4012896825396769E-2</v>
      </c>
      <c r="F139">
        <v>285.10000000000002</v>
      </c>
      <c r="G139" s="33">
        <f t="shared" si="12"/>
        <v>-1.9254332224748979E-3</v>
      </c>
      <c r="H139">
        <v>560.54999999999995</v>
      </c>
      <c r="I139" s="33">
        <f t="shared" si="13"/>
        <v>-2.9854620976116304E-2</v>
      </c>
      <c r="J139">
        <v>1000.45</v>
      </c>
      <c r="K139" s="33">
        <f t="shared" si="14"/>
        <v>-7.1946015679269617E-3</v>
      </c>
    </row>
    <row r="140" spans="1:11" x14ac:dyDescent="0.3">
      <c r="A140" s="34">
        <v>43392</v>
      </c>
      <c r="B140">
        <v>83.35</v>
      </c>
      <c r="C140" s="33">
        <f t="shared" si="10"/>
        <v>-2.3432923257176334E-2</v>
      </c>
      <c r="D140">
        <v>777.35</v>
      </c>
      <c r="E140" s="33">
        <f t="shared" si="11"/>
        <v>-2.2324235945164129E-2</v>
      </c>
      <c r="F140">
        <v>278.85000000000002</v>
      </c>
      <c r="G140" s="33">
        <f t="shared" si="12"/>
        <v>-2.1922132585057874E-2</v>
      </c>
      <c r="H140">
        <v>564.20000000000005</v>
      </c>
      <c r="I140" s="33">
        <f t="shared" si="13"/>
        <v>6.5114619570066741E-3</v>
      </c>
      <c r="J140">
        <v>997.2</v>
      </c>
      <c r="K140" s="33">
        <f t="shared" si="14"/>
        <v>-3.2485381578289769E-3</v>
      </c>
    </row>
    <row r="141" spans="1:11" x14ac:dyDescent="0.3">
      <c r="A141" s="34">
        <v>43395</v>
      </c>
      <c r="B141">
        <v>84.25</v>
      </c>
      <c r="C141" s="33">
        <f t="shared" si="10"/>
        <v>1.0797840431913687E-2</v>
      </c>
      <c r="D141">
        <v>765.05</v>
      </c>
      <c r="E141" s="33">
        <f t="shared" si="11"/>
        <v>-1.5822988357882636E-2</v>
      </c>
      <c r="F141">
        <v>270.8</v>
      </c>
      <c r="G141" s="33">
        <f t="shared" si="12"/>
        <v>-2.8868567330105829E-2</v>
      </c>
      <c r="H141">
        <v>554</v>
      </c>
      <c r="I141" s="33">
        <f t="shared" si="13"/>
        <v>-1.8078695498050416E-2</v>
      </c>
      <c r="J141">
        <v>970.6</v>
      </c>
      <c r="K141" s="33">
        <f t="shared" si="14"/>
        <v>-2.6674689129562796E-2</v>
      </c>
    </row>
    <row r="142" spans="1:11" x14ac:dyDescent="0.3">
      <c r="A142" s="34">
        <v>43396</v>
      </c>
      <c r="B142">
        <v>86.9</v>
      </c>
      <c r="C142" s="33">
        <f t="shared" si="10"/>
        <v>3.1454005934718171E-2</v>
      </c>
      <c r="D142">
        <v>751.25</v>
      </c>
      <c r="E142" s="33">
        <f t="shared" si="11"/>
        <v>-1.8038036729625458E-2</v>
      </c>
      <c r="F142">
        <v>269.75</v>
      </c>
      <c r="G142" s="33">
        <f t="shared" si="12"/>
        <v>-3.8774002954210167E-3</v>
      </c>
      <c r="H142">
        <v>554.54999999999995</v>
      </c>
      <c r="I142" s="33">
        <f t="shared" si="13"/>
        <v>9.9277978339341964E-4</v>
      </c>
      <c r="J142">
        <v>953.25</v>
      </c>
      <c r="K142" s="33">
        <f t="shared" si="14"/>
        <v>-1.7875540902534539E-2</v>
      </c>
    </row>
    <row r="143" spans="1:11" x14ac:dyDescent="0.3">
      <c r="A143" s="34">
        <v>43397</v>
      </c>
      <c r="B143">
        <v>84.65</v>
      </c>
      <c r="C143" s="33">
        <f t="shared" si="10"/>
        <v>-2.589182968929804E-2</v>
      </c>
      <c r="D143">
        <v>753.55</v>
      </c>
      <c r="E143" s="33">
        <f t="shared" si="11"/>
        <v>3.0615640599001058E-3</v>
      </c>
      <c r="F143">
        <v>278.95</v>
      </c>
      <c r="G143" s="33">
        <f t="shared" si="12"/>
        <v>3.4105653382761773E-2</v>
      </c>
      <c r="H143">
        <v>556</v>
      </c>
      <c r="I143" s="33">
        <f t="shared" si="13"/>
        <v>2.6147326661257698E-3</v>
      </c>
      <c r="J143">
        <v>968.95</v>
      </c>
      <c r="K143" s="33">
        <f t="shared" si="14"/>
        <v>1.6469971151324463E-2</v>
      </c>
    </row>
    <row r="144" spans="1:11" x14ac:dyDescent="0.3">
      <c r="A144" s="34">
        <v>43398</v>
      </c>
      <c r="B144">
        <v>83.4</v>
      </c>
      <c r="C144" s="33">
        <f t="shared" si="10"/>
        <v>-1.4766686355581806E-2</v>
      </c>
      <c r="D144">
        <v>741.65</v>
      </c>
      <c r="E144" s="33">
        <f t="shared" si="11"/>
        <v>-1.5791918253599598E-2</v>
      </c>
      <c r="F144">
        <v>282.95</v>
      </c>
      <c r="G144" s="33">
        <f t="shared" si="12"/>
        <v>1.4339487363326762E-2</v>
      </c>
      <c r="H144">
        <v>545</v>
      </c>
      <c r="I144" s="33">
        <f t="shared" si="13"/>
        <v>-1.9784172661870502E-2</v>
      </c>
      <c r="J144">
        <v>956.25</v>
      </c>
      <c r="K144" s="33">
        <f t="shared" si="14"/>
        <v>-1.3106971463955874E-2</v>
      </c>
    </row>
    <row r="145" spans="1:11" x14ac:dyDescent="0.3">
      <c r="A145" s="34">
        <v>43399</v>
      </c>
      <c r="B145">
        <v>87.5</v>
      </c>
      <c r="C145" s="33">
        <f t="shared" si="10"/>
        <v>4.9160671462829666E-2</v>
      </c>
      <c r="D145">
        <v>747.85</v>
      </c>
      <c r="E145" s="33">
        <f t="shared" si="11"/>
        <v>8.3597384210881767E-3</v>
      </c>
      <c r="F145">
        <v>282.75</v>
      </c>
      <c r="G145" s="33">
        <f t="shared" si="12"/>
        <v>-7.0683866407488471E-4</v>
      </c>
      <c r="H145">
        <v>553.6</v>
      </c>
      <c r="I145" s="33">
        <f t="shared" si="13"/>
        <v>1.5779816513761511E-2</v>
      </c>
      <c r="J145">
        <v>947.15</v>
      </c>
      <c r="K145" s="33">
        <f t="shared" si="14"/>
        <v>-9.5163398692810694E-3</v>
      </c>
    </row>
    <row r="146" spans="1:11" x14ac:dyDescent="0.3">
      <c r="A146" s="34">
        <v>43402</v>
      </c>
      <c r="B146">
        <v>86.45</v>
      </c>
      <c r="C146" s="33">
        <f t="shared" si="10"/>
        <v>-1.1999999999999967E-2</v>
      </c>
      <c r="D146">
        <v>749</v>
      </c>
      <c r="E146" s="33">
        <f t="shared" si="11"/>
        <v>1.5377415257069964E-3</v>
      </c>
      <c r="F146">
        <v>279.85000000000002</v>
      </c>
      <c r="G146" s="33">
        <f t="shared" si="12"/>
        <v>-1.0256410256410177E-2</v>
      </c>
      <c r="H146">
        <v>556.79999999999995</v>
      </c>
      <c r="I146" s="33">
        <f t="shared" si="13"/>
        <v>5.7803468208091251E-3</v>
      </c>
      <c r="J146">
        <v>959.8</v>
      </c>
      <c r="K146" s="33">
        <f t="shared" si="14"/>
        <v>1.3355857044818642E-2</v>
      </c>
    </row>
    <row r="147" spans="1:11" x14ac:dyDescent="0.3">
      <c r="A147" s="34">
        <v>43403</v>
      </c>
      <c r="B147">
        <v>89.45</v>
      </c>
      <c r="C147" s="33">
        <f t="shared" si="10"/>
        <v>3.4702139965297855E-2</v>
      </c>
      <c r="D147">
        <v>752.2</v>
      </c>
      <c r="E147" s="33">
        <f t="shared" si="11"/>
        <v>4.2723631508678845E-3</v>
      </c>
      <c r="F147">
        <v>282.7</v>
      </c>
      <c r="G147" s="33">
        <f t="shared" si="12"/>
        <v>1.018402715740563E-2</v>
      </c>
      <c r="H147">
        <v>569.04999999999995</v>
      </c>
      <c r="I147" s="33">
        <f t="shared" si="13"/>
        <v>2.2000718390804599E-2</v>
      </c>
      <c r="J147">
        <v>969.4</v>
      </c>
      <c r="K147" s="33">
        <f t="shared" si="14"/>
        <v>1.0002083767451576E-2</v>
      </c>
    </row>
    <row r="148" spans="1:11" x14ac:dyDescent="0.3">
      <c r="A148" s="34">
        <v>43404</v>
      </c>
      <c r="B148">
        <v>92.65</v>
      </c>
      <c r="C148" s="33">
        <f t="shared" si="10"/>
        <v>3.5774175517048659E-2</v>
      </c>
      <c r="D148">
        <v>757.5</v>
      </c>
      <c r="E148" s="33">
        <f t="shared" si="11"/>
        <v>7.0459984046795454E-3</v>
      </c>
      <c r="F148">
        <v>282.2</v>
      </c>
      <c r="G148" s="33">
        <f t="shared" si="12"/>
        <v>-1.7686593562079944E-3</v>
      </c>
      <c r="H148">
        <v>583.45000000000005</v>
      </c>
      <c r="I148" s="33">
        <f t="shared" si="13"/>
        <v>2.5305333450487816E-2</v>
      </c>
      <c r="J148">
        <v>999</v>
      </c>
      <c r="K148" s="33">
        <f t="shared" si="14"/>
        <v>3.0534351145038191E-2</v>
      </c>
    </row>
    <row r="149" spans="1:11" x14ac:dyDescent="0.3">
      <c r="A149" s="34">
        <v>43405</v>
      </c>
      <c r="B149">
        <v>97.3</v>
      </c>
      <c r="C149" s="33">
        <f t="shared" si="10"/>
        <v>5.0188882892606486E-2</v>
      </c>
      <c r="D149">
        <v>757.65</v>
      </c>
      <c r="E149" s="33">
        <f t="shared" si="11"/>
        <v>1.98019801980168E-4</v>
      </c>
      <c r="F149">
        <v>290.45</v>
      </c>
      <c r="G149" s="33">
        <f t="shared" si="12"/>
        <v>2.9234585400425232E-2</v>
      </c>
      <c r="H149">
        <v>580.9</v>
      </c>
      <c r="I149" s="33">
        <f t="shared" si="13"/>
        <v>-4.3705544605365807E-3</v>
      </c>
      <c r="J149">
        <v>992.75</v>
      </c>
      <c r="K149" s="33">
        <f t="shared" si="14"/>
        <v>-6.2562562562562566E-3</v>
      </c>
    </row>
    <row r="150" spans="1:11" x14ac:dyDescent="0.3">
      <c r="A150" s="34">
        <v>43406</v>
      </c>
      <c r="B150">
        <v>95.25</v>
      </c>
      <c r="C150" s="33">
        <f t="shared" si="10"/>
        <v>-2.1068859198355574E-2</v>
      </c>
      <c r="D150">
        <v>758.65</v>
      </c>
      <c r="E150" s="33">
        <f t="shared" si="11"/>
        <v>1.3198706526760379E-3</v>
      </c>
      <c r="F150">
        <v>290.3</v>
      </c>
      <c r="G150" s="33">
        <f t="shared" si="12"/>
        <v>-5.1644000688578844E-4</v>
      </c>
      <c r="H150">
        <v>607.04999999999995</v>
      </c>
      <c r="I150" s="33">
        <f t="shared" si="13"/>
        <v>4.5016353933551349E-2</v>
      </c>
      <c r="J150">
        <v>999.4</v>
      </c>
      <c r="K150" s="33">
        <f t="shared" si="14"/>
        <v>6.6985645933014121E-3</v>
      </c>
    </row>
    <row r="151" spans="1:11" x14ac:dyDescent="0.3">
      <c r="A151" s="34">
        <v>43409</v>
      </c>
      <c r="B151">
        <v>95.1</v>
      </c>
      <c r="C151" s="33">
        <f t="shared" si="10"/>
        <v>-1.5748031496063588E-3</v>
      </c>
      <c r="D151">
        <v>758</v>
      </c>
      <c r="E151" s="33">
        <f t="shared" si="11"/>
        <v>-8.5678507875829079E-4</v>
      </c>
      <c r="F151">
        <v>294.5</v>
      </c>
      <c r="G151" s="33">
        <f t="shared" si="12"/>
        <v>1.4467791939373023E-2</v>
      </c>
      <c r="H151">
        <v>597.25</v>
      </c>
      <c r="I151" s="33">
        <f t="shared" si="13"/>
        <v>-1.6143645498723259E-2</v>
      </c>
      <c r="J151">
        <v>1022.2</v>
      </c>
      <c r="K151" s="33">
        <f t="shared" si="14"/>
        <v>2.2813688212927827E-2</v>
      </c>
    </row>
    <row r="152" spans="1:11" x14ac:dyDescent="0.3">
      <c r="A152" s="34">
        <v>43410</v>
      </c>
      <c r="B152">
        <v>95.05</v>
      </c>
      <c r="C152" s="33">
        <f t="shared" si="10"/>
        <v>-5.2576235541532243E-4</v>
      </c>
      <c r="D152">
        <v>770.75</v>
      </c>
      <c r="E152" s="33">
        <f t="shared" si="11"/>
        <v>1.6820580474934038E-2</v>
      </c>
      <c r="F152">
        <v>289.60000000000002</v>
      </c>
      <c r="G152" s="33">
        <f t="shared" si="12"/>
        <v>-1.6638370118845423E-2</v>
      </c>
      <c r="H152">
        <v>585.29999999999995</v>
      </c>
      <c r="I152" s="33">
        <f t="shared" si="13"/>
        <v>-2.0008371703641767E-2</v>
      </c>
      <c r="J152">
        <v>1008.9</v>
      </c>
      <c r="K152" s="33">
        <f t="shared" si="14"/>
        <v>-1.3011152416356944E-2</v>
      </c>
    </row>
    <row r="153" spans="1:11" x14ac:dyDescent="0.3">
      <c r="A153" s="34">
        <v>43411</v>
      </c>
      <c r="B153">
        <v>95.55</v>
      </c>
      <c r="C153" s="33">
        <f t="shared" si="10"/>
        <v>5.2603892688058915E-3</v>
      </c>
      <c r="D153">
        <v>790</v>
      </c>
      <c r="E153" s="33">
        <f t="shared" si="11"/>
        <v>2.4975673045734673E-2</v>
      </c>
      <c r="F153">
        <v>298.45</v>
      </c>
      <c r="G153" s="33">
        <f t="shared" si="12"/>
        <v>3.055939226519325E-2</v>
      </c>
      <c r="H153">
        <v>593.25</v>
      </c>
      <c r="I153" s="33">
        <f t="shared" si="13"/>
        <v>1.3582778062532113E-2</v>
      </c>
      <c r="J153">
        <v>1032.9000000000001</v>
      </c>
      <c r="K153" s="33">
        <f t="shared" si="14"/>
        <v>2.3788284269997139E-2</v>
      </c>
    </row>
    <row r="154" spans="1:11" x14ac:dyDescent="0.3">
      <c r="A154" s="34">
        <v>43413</v>
      </c>
      <c r="B154">
        <v>98.7</v>
      </c>
      <c r="C154" s="33">
        <f t="shared" si="10"/>
        <v>3.296703296703303E-2</v>
      </c>
      <c r="D154">
        <v>919.2</v>
      </c>
      <c r="E154" s="33">
        <f t="shared" si="11"/>
        <v>0.1635443037974684</v>
      </c>
      <c r="F154">
        <v>317.10000000000002</v>
      </c>
      <c r="G154" s="33">
        <f t="shared" si="12"/>
        <v>6.2489529234377734E-2</v>
      </c>
      <c r="H154">
        <v>585.15</v>
      </c>
      <c r="I154" s="33">
        <f t="shared" si="13"/>
        <v>-1.3653603034134047E-2</v>
      </c>
      <c r="J154">
        <v>1014.3</v>
      </c>
      <c r="K154" s="33">
        <f t="shared" si="14"/>
        <v>-1.8007551553877562E-2</v>
      </c>
    </row>
    <row r="155" spans="1:11" x14ac:dyDescent="0.3">
      <c r="A155" s="34">
        <v>43416</v>
      </c>
      <c r="B155">
        <v>95.2</v>
      </c>
      <c r="C155" s="33">
        <f t="shared" si="10"/>
        <v>-3.5460992907801414E-2</v>
      </c>
      <c r="D155">
        <v>896.15</v>
      </c>
      <c r="E155" s="33">
        <f t="shared" si="11"/>
        <v>-2.5076153176675442E-2</v>
      </c>
      <c r="F155">
        <v>294.60000000000002</v>
      </c>
      <c r="G155" s="33">
        <f t="shared" si="12"/>
        <v>-7.0955534531693468E-2</v>
      </c>
      <c r="H155">
        <v>585.25</v>
      </c>
      <c r="I155" s="33">
        <f t="shared" si="13"/>
        <v>1.7089635136293728E-4</v>
      </c>
      <c r="J155">
        <v>1006.8</v>
      </c>
      <c r="K155" s="33">
        <f t="shared" si="14"/>
        <v>-7.3942620526471457E-3</v>
      </c>
    </row>
    <row r="156" spans="1:11" x14ac:dyDescent="0.3">
      <c r="A156" s="34">
        <v>43417</v>
      </c>
      <c r="B156">
        <v>94.7</v>
      </c>
      <c r="C156" s="33">
        <f t="shared" si="10"/>
        <v>-5.252100840336134E-3</v>
      </c>
      <c r="D156">
        <v>854.15</v>
      </c>
      <c r="E156" s="33">
        <f t="shared" si="11"/>
        <v>-4.686715393628299E-2</v>
      </c>
      <c r="F156">
        <v>290.95</v>
      </c>
      <c r="G156" s="33">
        <f t="shared" si="12"/>
        <v>-1.2389680923285925E-2</v>
      </c>
      <c r="H156">
        <v>589.35</v>
      </c>
      <c r="I156" s="33">
        <f t="shared" si="13"/>
        <v>7.0055531824007224E-3</v>
      </c>
      <c r="J156">
        <v>1008.65</v>
      </c>
      <c r="K156" s="33">
        <f t="shared" si="14"/>
        <v>1.8375049662296612E-3</v>
      </c>
    </row>
    <row r="157" spans="1:11" x14ac:dyDescent="0.3">
      <c r="A157" s="34">
        <v>43418</v>
      </c>
      <c r="B157">
        <v>95.95</v>
      </c>
      <c r="C157" s="33">
        <f t="shared" si="10"/>
        <v>1.3199577613516367E-2</v>
      </c>
      <c r="D157">
        <v>853.5</v>
      </c>
      <c r="E157" s="33">
        <f t="shared" si="11"/>
        <v>-7.6099045835038024E-4</v>
      </c>
      <c r="F157">
        <v>282.85000000000002</v>
      </c>
      <c r="G157" s="33">
        <f t="shared" si="12"/>
        <v>-2.7839835023199748E-2</v>
      </c>
      <c r="H157">
        <v>585.70000000000005</v>
      </c>
      <c r="I157" s="33">
        <f t="shared" si="13"/>
        <v>-6.1932637651649731E-3</v>
      </c>
      <c r="J157">
        <v>1024.0999999999999</v>
      </c>
      <c r="K157" s="33">
        <f t="shared" si="14"/>
        <v>1.5317503593912589E-2</v>
      </c>
    </row>
    <row r="158" spans="1:11" x14ac:dyDescent="0.3">
      <c r="A158" s="34">
        <v>43419</v>
      </c>
      <c r="B158">
        <v>96.55</v>
      </c>
      <c r="C158" s="33">
        <f t="shared" si="10"/>
        <v>6.2532569046377731E-3</v>
      </c>
      <c r="D158">
        <v>838.15</v>
      </c>
      <c r="E158" s="33">
        <f t="shared" si="11"/>
        <v>-1.798476859988286E-2</v>
      </c>
      <c r="F158">
        <v>285.75</v>
      </c>
      <c r="G158" s="33">
        <f t="shared" si="12"/>
        <v>1.0252784161216111E-2</v>
      </c>
      <c r="H158">
        <v>589.35</v>
      </c>
      <c r="I158" s="33">
        <f t="shared" si="13"/>
        <v>6.2318593136417568E-3</v>
      </c>
      <c r="J158">
        <v>1000.9</v>
      </c>
      <c r="K158" s="33">
        <f t="shared" si="14"/>
        <v>-2.2654037691631611E-2</v>
      </c>
    </row>
    <row r="159" spans="1:11" x14ac:dyDescent="0.3">
      <c r="A159" s="34">
        <v>43420</v>
      </c>
      <c r="B159">
        <v>93.1</v>
      </c>
      <c r="C159" s="33">
        <f t="shared" si="10"/>
        <v>-3.5732780942516862E-2</v>
      </c>
      <c r="D159">
        <v>823.85</v>
      </c>
      <c r="E159" s="33">
        <f t="shared" si="11"/>
        <v>-1.7061385193581049E-2</v>
      </c>
      <c r="F159">
        <v>282.2</v>
      </c>
      <c r="G159" s="33">
        <f t="shared" si="12"/>
        <v>-1.2423447069116401E-2</v>
      </c>
      <c r="H159">
        <v>592.4</v>
      </c>
      <c r="I159" s="33">
        <f t="shared" si="13"/>
        <v>5.1751930092473987E-3</v>
      </c>
      <c r="J159">
        <v>1006.8</v>
      </c>
      <c r="K159" s="33">
        <f t="shared" si="14"/>
        <v>5.8946947747027453E-3</v>
      </c>
    </row>
    <row r="160" spans="1:11" x14ac:dyDescent="0.3">
      <c r="A160" s="34">
        <v>43423</v>
      </c>
      <c r="B160">
        <v>93.95</v>
      </c>
      <c r="C160" s="33">
        <f t="shared" si="10"/>
        <v>9.1299677765844106E-3</v>
      </c>
      <c r="D160">
        <v>818.15</v>
      </c>
      <c r="E160" s="33">
        <f t="shared" si="11"/>
        <v>-6.9187352066517509E-3</v>
      </c>
      <c r="F160">
        <v>281.45</v>
      </c>
      <c r="G160" s="33">
        <f t="shared" si="12"/>
        <v>-2.6576895818568392E-3</v>
      </c>
      <c r="H160">
        <v>595.75</v>
      </c>
      <c r="I160" s="33">
        <f t="shared" si="13"/>
        <v>5.6549628629304913E-3</v>
      </c>
      <c r="J160">
        <v>999.7</v>
      </c>
      <c r="K160" s="33">
        <f t="shared" si="14"/>
        <v>-7.0520460866109547E-3</v>
      </c>
    </row>
    <row r="161" spans="1:11" x14ac:dyDescent="0.3">
      <c r="A161" s="34">
        <v>43424</v>
      </c>
      <c r="B161">
        <v>92.9</v>
      </c>
      <c r="C161" s="33">
        <f t="shared" si="10"/>
        <v>-1.1176157530601354E-2</v>
      </c>
      <c r="D161">
        <v>811.25</v>
      </c>
      <c r="E161" s="33">
        <f t="shared" si="11"/>
        <v>-8.4336613090508807E-3</v>
      </c>
      <c r="F161">
        <v>281.75</v>
      </c>
      <c r="G161" s="33">
        <f t="shared" si="12"/>
        <v>1.0659086871558407E-3</v>
      </c>
      <c r="H161">
        <v>577.6</v>
      </c>
      <c r="I161" s="33">
        <f t="shared" si="13"/>
        <v>-3.0465799412505209E-2</v>
      </c>
      <c r="J161">
        <v>999.05</v>
      </c>
      <c r="K161" s="33">
        <f t="shared" si="14"/>
        <v>-6.5019505851764625E-4</v>
      </c>
    </row>
    <row r="162" spans="1:11" x14ac:dyDescent="0.3">
      <c r="A162" s="34">
        <v>43425</v>
      </c>
      <c r="B162">
        <v>94.4</v>
      </c>
      <c r="C162" s="33">
        <f t="shared" si="10"/>
        <v>1.6146393972012917E-2</v>
      </c>
      <c r="D162">
        <v>803.45</v>
      </c>
      <c r="E162" s="33">
        <f t="shared" si="11"/>
        <v>-9.6147919876732879E-3</v>
      </c>
      <c r="F162">
        <v>282.8</v>
      </c>
      <c r="G162" s="33">
        <f t="shared" si="12"/>
        <v>3.7267080745342017E-3</v>
      </c>
      <c r="H162">
        <v>580</v>
      </c>
      <c r="I162" s="33">
        <f t="shared" si="13"/>
        <v>4.1551246537395725E-3</v>
      </c>
      <c r="J162">
        <v>1006.65</v>
      </c>
      <c r="K162" s="33">
        <f t="shared" si="14"/>
        <v>7.6072268655222692E-3</v>
      </c>
    </row>
    <row r="163" spans="1:11" x14ac:dyDescent="0.3">
      <c r="A163" s="34">
        <v>43426</v>
      </c>
      <c r="B163">
        <v>93.75</v>
      </c>
      <c r="C163" s="33">
        <f t="shared" si="10"/>
        <v>-6.8855932203390428E-3</v>
      </c>
      <c r="D163">
        <v>795</v>
      </c>
      <c r="E163" s="33">
        <f t="shared" si="11"/>
        <v>-1.051714481299402E-2</v>
      </c>
      <c r="F163">
        <v>282</v>
      </c>
      <c r="G163" s="33">
        <f t="shared" si="12"/>
        <v>-2.8288543140028688E-3</v>
      </c>
      <c r="H163">
        <v>582.1</v>
      </c>
      <c r="I163" s="33">
        <f t="shared" si="13"/>
        <v>3.620689655172453E-3</v>
      </c>
      <c r="J163">
        <v>1024.9000000000001</v>
      </c>
      <c r="K163" s="33">
        <f t="shared" si="14"/>
        <v>1.8129439229126423E-2</v>
      </c>
    </row>
    <row r="164" spans="1:11" x14ac:dyDescent="0.3">
      <c r="A164" s="34">
        <v>43430</v>
      </c>
      <c r="B164">
        <v>95.8</v>
      </c>
      <c r="C164" s="33">
        <f t="shared" si="10"/>
        <v>2.1866666666666635E-2</v>
      </c>
      <c r="D164">
        <v>788.35</v>
      </c>
      <c r="E164" s="33">
        <f t="shared" si="11"/>
        <v>-8.3647798742138083E-3</v>
      </c>
      <c r="F164">
        <v>279.05</v>
      </c>
      <c r="G164" s="33">
        <f t="shared" si="12"/>
        <v>-1.0460992907801378E-2</v>
      </c>
      <c r="H164">
        <v>573.70000000000005</v>
      </c>
      <c r="I164" s="33">
        <f t="shared" si="13"/>
        <v>-1.4430510221611367E-2</v>
      </c>
      <c r="J164">
        <v>1004.05</v>
      </c>
      <c r="K164" s="33">
        <f t="shared" si="14"/>
        <v>-2.0343448141282208E-2</v>
      </c>
    </row>
    <row r="165" spans="1:11" x14ac:dyDescent="0.3">
      <c r="A165" s="34">
        <v>43431</v>
      </c>
      <c r="B165">
        <v>93.35</v>
      </c>
      <c r="C165" s="33">
        <f t="shared" si="10"/>
        <v>-2.5574112734864332E-2</v>
      </c>
      <c r="D165">
        <v>805.45</v>
      </c>
      <c r="E165" s="33">
        <f t="shared" si="11"/>
        <v>2.1690873343058314E-2</v>
      </c>
      <c r="F165">
        <v>280.89999999999998</v>
      </c>
      <c r="G165" s="33">
        <f t="shared" si="12"/>
        <v>6.6296362659020456E-3</v>
      </c>
      <c r="H165">
        <v>575.54999999999995</v>
      </c>
      <c r="I165" s="33">
        <f t="shared" si="13"/>
        <v>3.2246818894891213E-3</v>
      </c>
      <c r="J165">
        <v>1016.45</v>
      </c>
      <c r="K165" s="33">
        <f t="shared" si="14"/>
        <v>1.2349982570589205E-2</v>
      </c>
    </row>
    <row r="166" spans="1:11" x14ac:dyDescent="0.3">
      <c r="A166" s="34">
        <v>43432</v>
      </c>
      <c r="B166">
        <v>88.85</v>
      </c>
      <c r="C166" s="33">
        <f t="shared" si="10"/>
        <v>-4.8205677557579006E-2</v>
      </c>
      <c r="D166">
        <v>797.25</v>
      </c>
      <c r="E166" s="33">
        <f t="shared" si="11"/>
        <v>-1.0180644360295543E-2</v>
      </c>
      <c r="F166">
        <v>276.5</v>
      </c>
      <c r="G166" s="33">
        <f t="shared" si="12"/>
        <v>-1.5663937344250544E-2</v>
      </c>
      <c r="H166">
        <v>566.20000000000005</v>
      </c>
      <c r="I166" s="33">
        <f t="shared" si="13"/>
        <v>-1.6245330553383563E-2</v>
      </c>
      <c r="J166">
        <v>1000.85</v>
      </c>
      <c r="K166" s="33">
        <f t="shared" si="14"/>
        <v>-1.5347533080820524E-2</v>
      </c>
    </row>
    <row r="167" spans="1:11" x14ac:dyDescent="0.3">
      <c r="A167" s="34">
        <v>43433</v>
      </c>
      <c r="B167">
        <v>85.4</v>
      </c>
      <c r="C167" s="33">
        <f t="shared" si="10"/>
        <v>-3.8829487900956541E-2</v>
      </c>
      <c r="D167">
        <v>792.65</v>
      </c>
      <c r="E167" s="33">
        <f t="shared" si="11"/>
        <v>-5.7698338037002481E-3</v>
      </c>
      <c r="F167">
        <v>277.35000000000002</v>
      </c>
      <c r="G167" s="33">
        <f t="shared" si="12"/>
        <v>3.0741410488246755E-3</v>
      </c>
      <c r="H167">
        <v>572.15</v>
      </c>
      <c r="I167" s="33">
        <f t="shared" si="13"/>
        <v>1.0508654185799949E-2</v>
      </c>
      <c r="J167">
        <v>994.35</v>
      </c>
      <c r="K167" s="33">
        <f t="shared" si="14"/>
        <v>-6.4944796922615771E-3</v>
      </c>
    </row>
    <row r="168" spans="1:11" x14ac:dyDescent="0.3">
      <c r="A168" s="34">
        <v>43434</v>
      </c>
      <c r="B168">
        <v>83.2</v>
      </c>
      <c r="C168" s="33">
        <f t="shared" si="10"/>
        <v>-2.5761124121779892E-2</v>
      </c>
      <c r="D168">
        <v>790.95</v>
      </c>
      <c r="E168" s="33">
        <f t="shared" si="11"/>
        <v>-2.1447044723395341E-3</v>
      </c>
      <c r="F168">
        <v>281.10000000000002</v>
      </c>
      <c r="G168" s="33">
        <f t="shared" si="12"/>
        <v>1.3520822065981611E-2</v>
      </c>
      <c r="H168">
        <v>564.29999999999995</v>
      </c>
      <c r="I168" s="33">
        <f t="shared" si="13"/>
        <v>-1.3720178274927945E-2</v>
      </c>
      <c r="J168">
        <v>1028.8</v>
      </c>
      <c r="K168" s="33">
        <f t="shared" si="14"/>
        <v>3.4645748478905745E-2</v>
      </c>
    </row>
    <row r="169" spans="1:11" x14ac:dyDescent="0.3">
      <c r="A169" s="34">
        <v>43437</v>
      </c>
      <c r="B169">
        <v>85.15</v>
      </c>
      <c r="C169" s="33">
        <f t="shared" si="10"/>
        <v>2.3437500000000035E-2</v>
      </c>
      <c r="D169">
        <v>783.35</v>
      </c>
      <c r="E169" s="33">
        <f t="shared" si="11"/>
        <v>-9.6086984006574661E-3</v>
      </c>
      <c r="F169">
        <v>278.25</v>
      </c>
      <c r="G169" s="33">
        <f t="shared" si="12"/>
        <v>-1.0138740661686312E-2</v>
      </c>
      <c r="H169">
        <v>564.5</v>
      </c>
      <c r="I169" s="33">
        <f t="shared" si="13"/>
        <v>3.544214070530666E-4</v>
      </c>
      <c r="J169">
        <v>1029.55</v>
      </c>
      <c r="K169" s="33">
        <f t="shared" si="14"/>
        <v>7.2900466562986004E-4</v>
      </c>
    </row>
    <row r="170" spans="1:11" x14ac:dyDescent="0.3">
      <c r="A170" s="34">
        <v>43438</v>
      </c>
      <c r="B170">
        <v>83.8</v>
      </c>
      <c r="C170" s="33">
        <f t="shared" si="10"/>
        <v>-1.5854374633000688E-2</v>
      </c>
      <c r="D170">
        <v>784.1</v>
      </c>
      <c r="E170" s="33">
        <f t="shared" si="11"/>
        <v>9.5742643773536731E-4</v>
      </c>
      <c r="F170">
        <v>280.45</v>
      </c>
      <c r="G170" s="33">
        <f t="shared" si="12"/>
        <v>7.9065588499550362E-3</v>
      </c>
      <c r="H170">
        <v>581.04999999999995</v>
      </c>
      <c r="I170" s="33">
        <f t="shared" si="13"/>
        <v>2.9317980513728883E-2</v>
      </c>
      <c r="J170">
        <v>1029.7</v>
      </c>
      <c r="K170" s="33">
        <f t="shared" si="14"/>
        <v>1.4569472099469765E-4</v>
      </c>
    </row>
    <row r="171" spans="1:11" x14ac:dyDescent="0.3">
      <c r="A171" s="34">
        <v>43439</v>
      </c>
      <c r="B171">
        <v>82.75</v>
      </c>
      <c r="C171" s="33">
        <f t="shared" si="10"/>
        <v>-1.2529832935560826E-2</v>
      </c>
      <c r="D171">
        <v>775.85</v>
      </c>
      <c r="E171" s="33">
        <f t="shared" si="11"/>
        <v>-1.0521617140670833E-2</v>
      </c>
      <c r="F171">
        <v>279.35000000000002</v>
      </c>
      <c r="G171" s="33">
        <f t="shared" si="12"/>
        <v>-3.9222677839185803E-3</v>
      </c>
      <c r="H171">
        <v>531.95000000000005</v>
      </c>
      <c r="I171" s="33">
        <f t="shared" si="13"/>
        <v>-8.4502194303416073E-2</v>
      </c>
      <c r="J171">
        <v>1030.2</v>
      </c>
      <c r="K171" s="33">
        <f t="shared" si="14"/>
        <v>4.8557832378362629E-4</v>
      </c>
    </row>
    <row r="172" spans="1:11" x14ac:dyDescent="0.3">
      <c r="A172" s="34">
        <v>43440</v>
      </c>
      <c r="B172">
        <v>81.900000000000006</v>
      </c>
      <c r="C172" s="33">
        <f t="shared" si="10"/>
        <v>-1.0271903323262771E-2</v>
      </c>
      <c r="D172">
        <v>770.4</v>
      </c>
      <c r="E172" s="33">
        <f t="shared" si="11"/>
        <v>-7.0245537152800741E-3</v>
      </c>
      <c r="F172">
        <v>274.10000000000002</v>
      </c>
      <c r="G172" s="33">
        <f t="shared" si="12"/>
        <v>-1.8793628065151242E-2</v>
      </c>
      <c r="H172">
        <v>526.79999999999995</v>
      </c>
      <c r="I172" s="33">
        <f t="shared" si="13"/>
        <v>-9.6813610301721784E-3</v>
      </c>
      <c r="J172">
        <v>999.55</v>
      </c>
      <c r="K172" s="33">
        <f t="shared" si="14"/>
        <v>-2.9751504562221014E-2</v>
      </c>
    </row>
    <row r="173" spans="1:11" x14ac:dyDescent="0.3">
      <c r="A173" s="34">
        <v>43441</v>
      </c>
      <c r="B173">
        <v>80.400000000000006</v>
      </c>
      <c r="C173" s="33">
        <f t="shared" si="10"/>
        <v>-1.8315018315018312E-2</v>
      </c>
      <c r="D173">
        <v>762.7</v>
      </c>
      <c r="E173" s="33">
        <f t="shared" si="11"/>
        <v>-9.9948078920040657E-3</v>
      </c>
      <c r="F173">
        <v>268.60000000000002</v>
      </c>
      <c r="G173" s="33">
        <f t="shared" si="12"/>
        <v>-2.0065669463699379E-2</v>
      </c>
      <c r="H173">
        <v>506.4</v>
      </c>
      <c r="I173" s="33">
        <f t="shared" si="13"/>
        <v>-3.8724373576309756E-2</v>
      </c>
      <c r="J173">
        <v>992.35</v>
      </c>
      <c r="K173" s="33">
        <f t="shared" si="14"/>
        <v>-7.2032414586563273E-3</v>
      </c>
    </row>
    <row r="174" spans="1:11" x14ac:dyDescent="0.3">
      <c r="A174" s="34">
        <v>43444</v>
      </c>
      <c r="B174">
        <v>77.55</v>
      </c>
      <c r="C174" s="33">
        <f t="shared" si="10"/>
        <v>-3.5447761194029953E-2</v>
      </c>
      <c r="D174">
        <v>748.8</v>
      </c>
      <c r="E174" s="33">
        <f t="shared" si="11"/>
        <v>-1.8224727940212522E-2</v>
      </c>
      <c r="F174">
        <v>267.89999999999998</v>
      </c>
      <c r="G174" s="33">
        <f t="shared" si="12"/>
        <v>-2.6061057334327824E-3</v>
      </c>
      <c r="H174">
        <v>506.6</v>
      </c>
      <c r="I174" s="33">
        <f t="shared" si="13"/>
        <v>3.9494470774100609E-4</v>
      </c>
      <c r="J174">
        <v>1008.2</v>
      </c>
      <c r="K174" s="33">
        <f t="shared" si="14"/>
        <v>1.5972187232327326E-2</v>
      </c>
    </row>
    <row r="175" spans="1:11" x14ac:dyDescent="0.3">
      <c r="A175" s="34">
        <v>43445</v>
      </c>
      <c r="B175">
        <v>79.05</v>
      </c>
      <c r="C175" s="33">
        <f t="shared" si="10"/>
        <v>1.9342359767891684E-2</v>
      </c>
      <c r="D175">
        <v>756.2</v>
      </c>
      <c r="E175" s="33">
        <f t="shared" si="11"/>
        <v>9.8824786324787552E-3</v>
      </c>
      <c r="F175">
        <v>270.25</v>
      </c>
      <c r="G175" s="33">
        <f t="shared" si="12"/>
        <v>8.7719298245614898E-3</v>
      </c>
      <c r="H175">
        <v>498.3</v>
      </c>
      <c r="I175" s="33">
        <f t="shared" si="13"/>
        <v>-1.6383734701934487E-2</v>
      </c>
      <c r="J175">
        <v>1020.85</v>
      </c>
      <c r="K175" s="33">
        <f t="shared" si="14"/>
        <v>1.2547113667923007E-2</v>
      </c>
    </row>
    <row r="176" spans="1:11" x14ac:dyDescent="0.3">
      <c r="A176" s="34">
        <v>43446</v>
      </c>
      <c r="B176">
        <v>80.3</v>
      </c>
      <c r="C176" s="33">
        <f t="shared" si="10"/>
        <v>1.5812776723592662E-2</v>
      </c>
      <c r="D176">
        <v>773.35</v>
      </c>
      <c r="E176" s="33">
        <f t="shared" si="11"/>
        <v>2.2679185400687616E-2</v>
      </c>
      <c r="F176">
        <v>271.10000000000002</v>
      </c>
      <c r="G176" s="33">
        <f t="shared" si="12"/>
        <v>3.1452358926920359E-3</v>
      </c>
      <c r="H176">
        <v>512.25</v>
      </c>
      <c r="I176" s="33">
        <f t="shared" si="13"/>
        <v>2.7995183624322673E-2</v>
      </c>
      <c r="J176">
        <v>1041.05</v>
      </c>
      <c r="K176" s="33">
        <f t="shared" si="14"/>
        <v>1.9787432041925779E-2</v>
      </c>
    </row>
    <row r="177" spans="1:11" x14ac:dyDescent="0.3">
      <c r="A177" s="34">
        <v>43447</v>
      </c>
      <c r="B177">
        <v>84.1</v>
      </c>
      <c r="C177" s="33">
        <f t="shared" si="10"/>
        <v>4.7322540473225372E-2</v>
      </c>
      <c r="D177">
        <v>771.55</v>
      </c>
      <c r="E177" s="33">
        <f t="shared" si="11"/>
        <v>-2.3275360444818881E-3</v>
      </c>
      <c r="F177">
        <v>278.60000000000002</v>
      </c>
      <c r="G177" s="33">
        <f t="shared" si="12"/>
        <v>2.7665068240501658E-2</v>
      </c>
      <c r="H177">
        <v>508.55</v>
      </c>
      <c r="I177" s="33">
        <f t="shared" si="13"/>
        <v>-7.2230356271351659E-3</v>
      </c>
      <c r="J177">
        <v>1034.7</v>
      </c>
      <c r="K177" s="33">
        <f t="shared" si="14"/>
        <v>-6.0996109696939719E-3</v>
      </c>
    </row>
    <row r="178" spans="1:11" x14ac:dyDescent="0.3">
      <c r="A178" s="34">
        <v>43448</v>
      </c>
      <c r="B178">
        <v>82.4</v>
      </c>
      <c r="C178" s="33">
        <f t="shared" si="10"/>
        <v>-2.021403091557656E-2</v>
      </c>
      <c r="D178">
        <v>768.95</v>
      </c>
      <c r="E178" s="33">
        <f t="shared" si="11"/>
        <v>-3.3698399326030836E-3</v>
      </c>
      <c r="F178">
        <v>282.35000000000002</v>
      </c>
      <c r="G178" s="33">
        <f t="shared" si="12"/>
        <v>1.3460157932519741E-2</v>
      </c>
      <c r="H178">
        <v>513.45000000000005</v>
      </c>
      <c r="I178" s="33">
        <f t="shared" si="13"/>
        <v>9.6352374397798337E-3</v>
      </c>
      <c r="J178">
        <v>1063.3499999999999</v>
      </c>
      <c r="K178" s="33">
        <f t="shared" si="14"/>
        <v>2.7689185271092938E-2</v>
      </c>
    </row>
    <row r="179" spans="1:11" x14ac:dyDescent="0.3">
      <c r="A179" s="34">
        <v>43451</v>
      </c>
      <c r="B179">
        <v>83.7</v>
      </c>
      <c r="C179" s="33">
        <f t="shared" si="10"/>
        <v>1.5776699029126179E-2</v>
      </c>
      <c r="D179">
        <v>783.65</v>
      </c>
      <c r="E179" s="33">
        <f t="shared" si="11"/>
        <v>1.9116977696859265E-2</v>
      </c>
      <c r="F179">
        <v>282.8</v>
      </c>
      <c r="G179" s="33">
        <f t="shared" si="12"/>
        <v>1.5937666017353943E-3</v>
      </c>
      <c r="H179">
        <v>524.20000000000005</v>
      </c>
      <c r="I179" s="33">
        <f t="shared" si="13"/>
        <v>2.0936800077904369E-2</v>
      </c>
      <c r="J179">
        <v>1040.75</v>
      </c>
      <c r="K179" s="33">
        <f t="shared" si="14"/>
        <v>-2.1253585367000432E-2</v>
      </c>
    </row>
    <row r="180" spans="1:11" x14ac:dyDescent="0.3">
      <c r="A180" s="34">
        <v>43452</v>
      </c>
      <c r="B180">
        <v>84.3</v>
      </c>
      <c r="C180" s="33">
        <f t="shared" si="10"/>
        <v>7.1684587813619386E-3</v>
      </c>
      <c r="D180">
        <v>782.7</v>
      </c>
      <c r="E180" s="33">
        <f t="shared" si="11"/>
        <v>-1.2122758884705312E-3</v>
      </c>
      <c r="F180">
        <v>282.85000000000002</v>
      </c>
      <c r="G180" s="33">
        <f t="shared" si="12"/>
        <v>1.7680339462521701E-4</v>
      </c>
      <c r="H180">
        <v>520.85</v>
      </c>
      <c r="I180" s="33">
        <f t="shared" si="13"/>
        <v>-6.3906905761160291E-3</v>
      </c>
      <c r="J180">
        <v>1039.55</v>
      </c>
      <c r="K180" s="33">
        <f t="shared" si="14"/>
        <v>-1.153014652894591E-3</v>
      </c>
    </row>
    <row r="181" spans="1:11" x14ac:dyDescent="0.3">
      <c r="A181" s="34">
        <v>43453</v>
      </c>
      <c r="B181">
        <v>86.7</v>
      </c>
      <c r="C181" s="33">
        <f t="shared" si="10"/>
        <v>2.8469750889679783E-2</v>
      </c>
      <c r="D181">
        <v>788.05</v>
      </c>
      <c r="E181" s="33">
        <f t="shared" si="11"/>
        <v>6.8353136578509117E-3</v>
      </c>
      <c r="F181">
        <v>282.5</v>
      </c>
      <c r="G181" s="33">
        <f t="shared" si="12"/>
        <v>-1.2374049849744482E-3</v>
      </c>
      <c r="H181">
        <v>521.45000000000005</v>
      </c>
      <c r="I181" s="33">
        <f t="shared" si="13"/>
        <v>1.1519631371796539E-3</v>
      </c>
      <c r="J181">
        <v>1037.2</v>
      </c>
      <c r="K181" s="33">
        <f t="shared" si="14"/>
        <v>-2.2605935260448357E-3</v>
      </c>
    </row>
    <row r="182" spans="1:11" x14ac:dyDescent="0.3">
      <c r="A182" s="34">
        <v>43454</v>
      </c>
      <c r="B182">
        <v>90.3</v>
      </c>
      <c r="C182" s="33">
        <f t="shared" si="10"/>
        <v>4.1522491349480904E-2</v>
      </c>
      <c r="D182">
        <v>786.9</v>
      </c>
      <c r="E182" s="33">
        <f t="shared" si="11"/>
        <v>-1.4592982678763751E-3</v>
      </c>
      <c r="F182">
        <v>282.95</v>
      </c>
      <c r="G182" s="33">
        <f t="shared" si="12"/>
        <v>1.5929203539822607E-3</v>
      </c>
      <c r="H182">
        <v>521.70000000000005</v>
      </c>
      <c r="I182" s="33">
        <f t="shared" si="13"/>
        <v>4.7943235209511935E-4</v>
      </c>
      <c r="J182">
        <v>1030.25</v>
      </c>
      <c r="K182" s="33">
        <f t="shared" si="14"/>
        <v>-6.7007327419977298E-3</v>
      </c>
    </row>
    <row r="183" spans="1:11" x14ac:dyDescent="0.3">
      <c r="A183" s="34">
        <v>43455</v>
      </c>
      <c r="B183">
        <v>88.65</v>
      </c>
      <c r="C183" s="33">
        <f t="shared" si="10"/>
        <v>-1.827242524916934E-2</v>
      </c>
      <c r="D183">
        <v>781.8</v>
      </c>
      <c r="E183" s="33">
        <f t="shared" si="11"/>
        <v>-6.4811284788410511E-3</v>
      </c>
      <c r="F183">
        <v>282.3</v>
      </c>
      <c r="G183" s="33">
        <f t="shared" si="12"/>
        <v>-2.2972256582434254E-3</v>
      </c>
      <c r="H183">
        <v>502.1</v>
      </c>
      <c r="I183" s="33">
        <f t="shared" si="13"/>
        <v>-3.7569484377995059E-2</v>
      </c>
      <c r="J183">
        <v>1045.8499999999999</v>
      </c>
      <c r="K183" s="33">
        <f t="shared" si="14"/>
        <v>1.5141955835962057E-2</v>
      </c>
    </row>
    <row r="184" spans="1:11" x14ac:dyDescent="0.3">
      <c r="A184" s="34">
        <v>43458</v>
      </c>
      <c r="B184">
        <v>87.95</v>
      </c>
      <c r="C184" s="33">
        <f t="shared" si="10"/>
        <v>-7.8962210941906693E-3</v>
      </c>
      <c r="D184">
        <v>783.85</v>
      </c>
      <c r="E184" s="33">
        <f t="shared" si="11"/>
        <v>2.6221540035815658E-3</v>
      </c>
      <c r="F184">
        <v>278.5</v>
      </c>
      <c r="G184" s="33">
        <f t="shared" si="12"/>
        <v>-1.3460857244066636E-2</v>
      </c>
      <c r="H184">
        <v>501.35</v>
      </c>
      <c r="I184" s="33">
        <f t="shared" si="13"/>
        <v>-1.4937263493328022E-3</v>
      </c>
      <c r="J184">
        <v>1061.8</v>
      </c>
      <c r="K184" s="33">
        <f t="shared" si="14"/>
        <v>1.5250752976048235E-2</v>
      </c>
    </row>
    <row r="185" spans="1:11" x14ac:dyDescent="0.3">
      <c r="A185" s="34">
        <v>43460</v>
      </c>
      <c r="B185">
        <v>88.75</v>
      </c>
      <c r="C185" s="33">
        <f t="shared" si="10"/>
        <v>9.0960773166571581E-3</v>
      </c>
      <c r="D185">
        <v>777.9</v>
      </c>
      <c r="E185" s="33">
        <f t="shared" si="11"/>
        <v>-7.5907380238566628E-3</v>
      </c>
      <c r="F185">
        <v>273.75</v>
      </c>
      <c r="G185" s="33">
        <f t="shared" si="12"/>
        <v>-1.7055655296229804E-2</v>
      </c>
      <c r="H185">
        <v>505</v>
      </c>
      <c r="I185" s="33">
        <f t="shared" si="13"/>
        <v>7.2803430737009619E-3</v>
      </c>
      <c r="J185">
        <v>1049.95</v>
      </c>
      <c r="K185" s="33">
        <f t="shared" si="14"/>
        <v>-1.1160293840647871E-2</v>
      </c>
    </row>
    <row r="186" spans="1:11" x14ac:dyDescent="0.3">
      <c r="A186" s="34">
        <v>43461</v>
      </c>
      <c r="B186">
        <v>86.45</v>
      </c>
      <c r="C186" s="33">
        <f t="shared" si="10"/>
        <v>-2.5915492957746446E-2</v>
      </c>
      <c r="D186">
        <v>784.05</v>
      </c>
      <c r="E186" s="33">
        <f t="shared" si="11"/>
        <v>7.905900501349759E-3</v>
      </c>
      <c r="F186">
        <v>277</v>
      </c>
      <c r="G186" s="33">
        <f t="shared" si="12"/>
        <v>1.1872146118721462E-2</v>
      </c>
      <c r="H186">
        <v>501.15</v>
      </c>
      <c r="I186" s="33">
        <f t="shared" si="13"/>
        <v>-7.6237623762376687E-3</v>
      </c>
      <c r="J186">
        <v>1056.5</v>
      </c>
      <c r="K186" s="33">
        <f t="shared" si="14"/>
        <v>6.2383923043954036E-3</v>
      </c>
    </row>
    <row r="187" spans="1:11" x14ac:dyDescent="0.3">
      <c r="A187" s="34">
        <v>43462</v>
      </c>
      <c r="B187">
        <v>87.75</v>
      </c>
      <c r="C187" s="33">
        <f t="shared" si="10"/>
        <v>1.5037593984962372E-2</v>
      </c>
      <c r="D187">
        <v>789.75</v>
      </c>
      <c r="E187" s="33">
        <f t="shared" si="11"/>
        <v>7.2699445188445198E-3</v>
      </c>
      <c r="F187">
        <v>275.89999999999998</v>
      </c>
      <c r="G187" s="33">
        <f t="shared" si="12"/>
        <v>-3.9711191335740897E-3</v>
      </c>
      <c r="H187">
        <v>507.25</v>
      </c>
      <c r="I187" s="33">
        <f t="shared" si="13"/>
        <v>1.2172004389903268E-2</v>
      </c>
      <c r="J187">
        <v>1058.6500000000001</v>
      </c>
      <c r="K187" s="33">
        <f t="shared" si="14"/>
        <v>2.0350212967345867E-3</v>
      </c>
    </row>
    <row r="188" spans="1:11" x14ac:dyDescent="0.3">
      <c r="A188" s="34">
        <v>43465</v>
      </c>
      <c r="B188">
        <v>87.95</v>
      </c>
      <c r="C188" s="33">
        <f t="shared" si="10"/>
        <v>2.2792022792023116E-3</v>
      </c>
      <c r="D188">
        <v>809.3</v>
      </c>
      <c r="E188" s="33">
        <f t="shared" si="11"/>
        <v>2.4754669199113587E-2</v>
      </c>
      <c r="F188">
        <v>275.64999999999998</v>
      </c>
      <c r="G188" s="33">
        <f t="shared" si="12"/>
        <v>-9.0612540775643357E-4</v>
      </c>
      <c r="H188">
        <v>508.35</v>
      </c>
      <c r="I188" s="33">
        <f t="shared" si="13"/>
        <v>2.1685559388861957E-3</v>
      </c>
      <c r="J188">
        <v>1087.4000000000001</v>
      </c>
      <c r="K188" s="33">
        <f t="shared" si="14"/>
        <v>2.7157228545789447E-2</v>
      </c>
    </row>
    <row r="189" spans="1:11" x14ac:dyDescent="0.3">
      <c r="A189" s="34">
        <v>43466</v>
      </c>
      <c r="B189">
        <v>87.8</v>
      </c>
      <c r="C189" s="33">
        <f t="shared" si="10"/>
        <v>-1.7055144968732879E-3</v>
      </c>
      <c r="D189">
        <v>798.1</v>
      </c>
      <c r="E189" s="33">
        <f t="shared" si="11"/>
        <v>-1.3839120227356892E-2</v>
      </c>
      <c r="F189">
        <v>275.14999999999998</v>
      </c>
      <c r="G189" s="33">
        <f t="shared" si="12"/>
        <v>-1.813894431344096E-3</v>
      </c>
      <c r="H189">
        <v>510.95</v>
      </c>
      <c r="I189" s="33">
        <f t="shared" si="13"/>
        <v>5.1145864070029816E-3</v>
      </c>
      <c r="J189">
        <v>1079.5999999999999</v>
      </c>
      <c r="K189" s="33">
        <f t="shared" si="14"/>
        <v>-7.173073386058655E-3</v>
      </c>
    </row>
    <row r="190" spans="1:11" x14ac:dyDescent="0.3">
      <c r="A190" s="34">
        <v>43467</v>
      </c>
      <c r="B190">
        <v>89.65</v>
      </c>
      <c r="C190" s="33">
        <f t="shared" si="10"/>
        <v>2.1070615034168662E-2</v>
      </c>
      <c r="D190">
        <v>800.3</v>
      </c>
      <c r="E190" s="33">
        <f t="shared" si="11"/>
        <v>2.7565467986467008E-3</v>
      </c>
      <c r="F190">
        <v>282.55</v>
      </c>
      <c r="G190" s="33">
        <f t="shared" si="12"/>
        <v>2.6894421224786608E-2</v>
      </c>
      <c r="H190">
        <v>495.1</v>
      </c>
      <c r="I190" s="33">
        <f t="shared" si="13"/>
        <v>-3.1020647812897477E-2</v>
      </c>
      <c r="J190">
        <v>1070.6500000000001</v>
      </c>
      <c r="K190" s="33">
        <f t="shared" si="14"/>
        <v>-8.2901074472025004E-3</v>
      </c>
    </row>
    <row r="191" spans="1:11" x14ac:dyDescent="0.3">
      <c r="A191" s="34">
        <v>43468</v>
      </c>
      <c r="B191">
        <v>88.45</v>
      </c>
      <c r="C191" s="33">
        <f t="shared" si="10"/>
        <v>-1.3385387618516483E-2</v>
      </c>
      <c r="D191">
        <v>792.65</v>
      </c>
      <c r="E191" s="33">
        <f t="shared" si="11"/>
        <v>-9.558915406722452E-3</v>
      </c>
      <c r="F191">
        <v>275.95</v>
      </c>
      <c r="G191" s="33">
        <f t="shared" si="12"/>
        <v>-2.3358697575650407E-2</v>
      </c>
      <c r="H191">
        <v>488.4</v>
      </c>
      <c r="I191" s="33">
        <f t="shared" si="13"/>
        <v>-1.3532619672793466E-2</v>
      </c>
      <c r="J191">
        <v>1071.25</v>
      </c>
      <c r="K191" s="33">
        <f t="shared" si="14"/>
        <v>5.604072292531724E-4</v>
      </c>
    </row>
    <row r="192" spans="1:11" x14ac:dyDescent="0.3">
      <c r="A192" s="34">
        <v>43469</v>
      </c>
      <c r="B192">
        <v>91.85</v>
      </c>
      <c r="C192" s="33">
        <f t="shared" si="10"/>
        <v>3.8439796495194925E-2</v>
      </c>
      <c r="D192">
        <v>813.3</v>
      </c>
      <c r="E192" s="33">
        <f t="shared" si="11"/>
        <v>2.6051851384595946E-2</v>
      </c>
      <c r="F192">
        <v>275.64999999999998</v>
      </c>
      <c r="G192" s="33">
        <f t="shared" si="12"/>
        <v>-1.0871534698315324E-3</v>
      </c>
      <c r="H192">
        <v>488.1</v>
      </c>
      <c r="I192" s="33">
        <f t="shared" si="13"/>
        <v>-6.1425061425052121E-4</v>
      </c>
      <c r="J192">
        <v>1056.05</v>
      </c>
      <c r="K192" s="33">
        <f t="shared" si="14"/>
        <v>-1.4189031505250917E-2</v>
      </c>
    </row>
    <row r="193" spans="1:11" x14ac:dyDescent="0.3">
      <c r="A193" s="34">
        <v>43472</v>
      </c>
      <c r="B193">
        <v>91.35</v>
      </c>
      <c r="C193" s="33">
        <f t="shared" si="10"/>
        <v>-5.4436581382689168E-3</v>
      </c>
      <c r="D193">
        <v>790.9</v>
      </c>
      <c r="E193" s="33">
        <f t="shared" si="11"/>
        <v>-2.7542112381654958E-2</v>
      </c>
      <c r="F193">
        <v>278.2</v>
      </c>
      <c r="G193" s="33">
        <f t="shared" si="12"/>
        <v>9.2508615998549305E-3</v>
      </c>
      <c r="H193">
        <v>480.15</v>
      </c>
      <c r="I193" s="33">
        <f t="shared" si="13"/>
        <v>-1.6287645974185711E-2</v>
      </c>
      <c r="J193">
        <v>1039.6500000000001</v>
      </c>
      <c r="K193" s="33">
        <f t="shared" si="14"/>
        <v>-1.552956772880059E-2</v>
      </c>
    </row>
    <row r="194" spans="1:11" x14ac:dyDescent="0.3">
      <c r="A194" s="34">
        <v>43473</v>
      </c>
      <c r="B194">
        <v>91</v>
      </c>
      <c r="C194" s="33">
        <f t="shared" si="10"/>
        <v>-3.831417624521011E-3</v>
      </c>
      <c r="D194">
        <v>787.1</v>
      </c>
      <c r="E194" s="33">
        <f t="shared" si="11"/>
        <v>-4.8046529270450809E-3</v>
      </c>
      <c r="F194">
        <v>294.95</v>
      </c>
      <c r="G194" s="33">
        <f t="shared" si="12"/>
        <v>6.0208483105679368E-2</v>
      </c>
      <c r="H194">
        <v>471.75</v>
      </c>
      <c r="I194" s="33">
        <f t="shared" si="13"/>
        <v>-1.7494532958450437E-2</v>
      </c>
      <c r="J194">
        <v>1040.2</v>
      </c>
      <c r="K194" s="33">
        <f t="shared" si="14"/>
        <v>5.2902419083340974E-4</v>
      </c>
    </row>
    <row r="195" spans="1:11" x14ac:dyDescent="0.3">
      <c r="A195" s="34">
        <v>43474</v>
      </c>
      <c r="B195">
        <v>92.15</v>
      </c>
      <c r="C195" s="33">
        <f t="shared" si="10"/>
        <v>1.26373626373627E-2</v>
      </c>
      <c r="D195">
        <v>783.9</v>
      </c>
      <c r="E195" s="33">
        <f t="shared" si="11"/>
        <v>-4.0655571083725644E-3</v>
      </c>
      <c r="F195">
        <v>284.8</v>
      </c>
      <c r="G195" s="33">
        <f t="shared" si="12"/>
        <v>-3.4412612307170631E-2</v>
      </c>
      <c r="H195">
        <v>476.75</v>
      </c>
      <c r="I195" s="33">
        <f t="shared" si="13"/>
        <v>1.0598834128245893E-2</v>
      </c>
      <c r="J195">
        <v>1058.5999999999999</v>
      </c>
      <c r="K195" s="33">
        <f t="shared" si="14"/>
        <v>1.7688905979619172E-2</v>
      </c>
    </row>
    <row r="196" spans="1:11" x14ac:dyDescent="0.3">
      <c r="A196" s="34">
        <v>43475</v>
      </c>
      <c r="B196">
        <v>92.35</v>
      </c>
      <c r="C196" s="33">
        <f t="shared" ref="C196:C259" si="15">(B196-B195)/B195</f>
        <v>2.1703743895820794E-3</v>
      </c>
      <c r="D196">
        <v>778.95</v>
      </c>
      <c r="E196" s="33">
        <f t="shared" ref="E196:E259" si="16">(D196-D195)/D195</f>
        <v>-6.314580941446526E-3</v>
      </c>
      <c r="F196">
        <v>287.60000000000002</v>
      </c>
      <c r="G196" s="33">
        <f t="shared" ref="G196:G259" si="17">(F196-F195)/F195</f>
        <v>9.831460674157343E-3</v>
      </c>
      <c r="H196">
        <v>482.35</v>
      </c>
      <c r="I196" s="33">
        <f t="shared" ref="I196:I259" si="18">(H196-H195)/H195</f>
        <v>1.1746198217094961E-2</v>
      </c>
      <c r="J196">
        <v>1050.8499999999999</v>
      </c>
      <c r="K196" s="33">
        <f t="shared" ref="K196:K259" si="19">(J196-J195)/J195</f>
        <v>-7.3209899867749863E-3</v>
      </c>
    </row>
    <row r="197" spans="1:11" x14ac:dyDescent="0.3">
      <c r="A197" s="34">
        <v>43476</v>
      </c>
      <c r="B197">
        <v>91.95</v>
      </c>
      <c r="C197" s="33">
        <f t="shared" si="15"/>
        <v>-4.3313481321060263E-3</v>
      </c>
      <c r="D197">
        <v>774.9</v>
      </c>
      <c r="E197" s="33">
        <f t="shared" si="16"/>
        <v>-5.1993067590988739E-3</v>
      </c>
      <c r="F197">
        <v>284.85000000000002</v>
      </c>
      <c r="G197" s="33">
        <f t="shared" si="17"/>
        <v>-9.5618915159944359E-3</v>
      </c>
      <c r="H197">
        <v>481</v>
      </c>
      <c r="I197" s="33">
        <f t="shared" si="18"/>
        <v>-2.7987975536436669E-3</v>
      </c>
      <c r="J197">
        <v>1057.3</v>
      </c>
      <c r="K197" s="33">
        <f t="shared" si="19"/>
        <v>6.1378883760765529E-3</v>
      </c>
    </row>
    <row r="198" spans="1:11" x14ac:dyDescent="0.3">
      <c r="A198" s="34">
        <v>43479</v>
      </c>
      <c r="B198">
        <v>91.35</v>
      </c>
      <c r="C198" s="33">
        <f t="shared" si="15"/>
        <v>-6.5252854812398965E-3</v>
      </c>
      <c r="D198">
        <v>772.75</v>
      </c>
      <c r="E198" s="33">
        <f t="shared" si="16"/>
        <v>-2.7745515550393306E-3</v>
      </c>
      <c r="F198">
        <v>281.10000000000002</v>
      </c>
      <c r="G198" s="33">
        <f t="shared" si="17"/>
        <v>-1.3164823591363875E-2</v>
      </c>
      <c r="H198">
        <v>476.3</v>
      </c>
      <c r="I198" s="33">
        <f t="shared" si="18"/>
        <v>-9.7713097713097476E-3</v>
      </c>
      <c r="J198">
        <v>1030.8</v>
      </c>
      <c r="K198" s="33">
        <f t="shared" si="19"/>
        <v>-2.5063841861344936E-2</v>
      </c>
    </row>
    <row r="199" spans="1:11" x14ac:dyDescent="0.3">
      <c r="A199" s="34">
        <v>43480</v>
      </c>
      <c r="B199">
        <v>90.3</v>
      </c>
      <c r="C199" s="33">
        <f t="shared" si="15"/>
        <v>-1.1494252873563189E-2</v>
      </c>
      <c r="D199">
        <v>771.65</v>
      </c>
      <c r="E199" s="33">
        <f t="shared" si="16"/>
        <v>-1.4234875444840151E-3</v>
      </c>
      <c r="F199">
        <v>279</v>
      </c>
      <c r="G199" s="33">
        <f t="shared" si="17"/>
        <v>-7.4706510138741467E-3</v>
      </c>
      <c r="H199">
        <v>486.45</v>
      </c>
      <c r="I199" s="33">
        <f t="shared" si="18"/>
        <v>2.1310098677304171E-2</v>
      </c>
      <c r="J199">
        <v>1039.0999999999999</v>
      </c>
      <c r="K199" s="33">
        <f t="shared" si="19"/>
        <v>8.051998447807485E-3</v>
      </c>
    </row>
    <row r="200" spans="1:11" x14ac:dyDescent="0.3">
      <c r="A200" s="34">
        <v>43481</v>
      </c>
      <c r="B200">
        <v>89</v>
      </c>
      <c r="C200" s="33">
        <f t="shared" si="15"/>
        <v>-1.4396456256921342E-2</v>
      </c>
      <c r="D200">
        <v>772.9</v>
      </c>
      <c r="E200" s="33">
        <f t="shared" si="16"/>
        <v>1.6199053975247846E-3</v>
      </c>
      <c r="F200">
        <v>291.10000000000002</v>
      </c>
      <c r="G200" s="33">
        <f t="shared" si="17"/>
        <v>4.3369175627240228E-2</v>
      </c>
      <c r="H200">
        <v>489.55</v>
      </c>
      <c r="I200" s="33">
        <f t="shared" si="18"/>
        <v>6.372700174735374E-3</v>
      </c>
      <c r="J200">
        <v>1011.7</v>
      </c>
      <c r="K200" s="33">
        <f t="shared" si="19"/>
        <v>-2.6368973149841081E-2</v>
      </c>
    </row>
    <row r="201" spans="1:11" x14ac:dyDescent="0.3">
      <c r="A201" s="34">
        <v>43482</v>
      </c>
      <c r="B201">
        <v>87.05</v>
      </c>
      <c r="C201" s="33">
        <f t="shared" si="15"/>
        <v>-2.1910112359550593E-2</v>
      </c>
      <c r="D201">
        <v>775.2</v>
      </c>
      <c r="E201" s="33">
        <f t="shared" si="16"/>
        <v>2.9758054082029608E-3</v>
      </c>
      <c r="F201">
        <v>292.75</v>
      </c>
      <c r="G201" s="33">
        <f t="shared" si="17"/>
        <v>5.6681552731019484E-3</v>
      </c>
      <c r="H201">
        <v>489.45</v>
      </c>
      <c r="I201" s="33">
        <f t="shared" si="18"/>
        <v>-2.0426922684102286E-4</v>
      </c>
      <c r="J201">
        <v>1020.5</v>
      </c>
      <c r="K201" s="33">
        <f t="shared" si="19"/>
        <v>8.6982307008005872E-3</v>
      </c>
    </row>
    <row r="202" spans="1:11" x14ac:dyDescent="0.3">
      <c r="A202" s="34">
        <v>43483</v>
      </c>
      <c r="B202">
        <v>86.4</v>
      </c>
      <c r="C202" s="33">
        <f t="shared" si="15"/>
        <v>-7.4669730040205799E-3</v>
      </c>
      <c r="D202">
        <v>780.85</v>
      </c>
      <c r="E202" s="33">
        <f t="shared" si="16"/>
        <v>7.2884416924664302E-3</v>
      </c>
      <c r="F202">
        <v>284.85000000000002</v>
      </c>
      <c r="G202" s="33">
        <f t="shared" si="17"/>
        <v>-2.6985482493595139E-2</v>
      </c>
      <c r="H202">
        <v>479.35</v>
      </c>
      <c r="I202" s="33">
        <f t="shared" si="18"/>
        <v>-2.0635407089590288E-2</v>
      </c>
      <c r="J202">
        <v>1034.8499999999999</v>
      </c>
      <c r="K202" s="33">
        <f t="shared" si="19"/>
        <v>1.406173444389996E-2</v>
      </c>
    </row>
    <row r="203" spans="1:11" x14ac:dyDescent="0.3">
      <c r="A203" s="34">
        <v>43486</v>
      </c>
      <c r="B203">
        <v>86.4</v>
      </c>
      <c r="C203" s="33">
        <f t="shared" si="15"/>
        <v>0</v>
      </c>
      <c r="D203">
        <v>774.75</v>
      </c>
      <c r="E203" s="33">
        <f t="shared" si="16"/>
        <v>-7.8119997438688901E-3</v>
      </c>
      <c r="F203">
        <v>279.35000000000002</v>
      </c>
      <c r="G203" s="33">
        <f t="shared" si="17"/>
        <v>-1.9308407934000349E-2</v>
      </c>
      <c r="H203">
        <v>475.9</v>
      </c>
      <c r="I203" s="33">
        <f t="shared" si="18"/>
        <v>-7.197246270992063E-3</v>
      </c>
      <c r="J203">
        <v>1031.1500000000001</v>
      </c>
      <c r="K203" s="33">
        <f t="shared" si="19"/>
        <v>-3.5753974005892819E-3</v>
      </c>
    </row>
    <row r="204" spans="1:11" x14ac:dyDescent="0.3">
      <c r="A204" s="34">
        <v>43487</v>
      </c>
      <c r="B204">
        <v>85.1</v>
      </c>
      <c r="C204" s="33">
        <f t="shared" si="15"/>
        <v>-1.5046296296296427E-2</v>
      </c>
      <c r="D204">
        <v>765.6</v>
      </c>
      <c r="E204" s="33">
        <f t="shared" si="16"/>
        <v>-1.1810261374636951E-2</v>
      </c>
      <c r="F204">
        <v>273.95</v>
      </c>
      <c r="G204" s="33">
        <f t="shared" si="17"/>
        <v>-1.9330588867012829E-2</v>
      </c>
      <c r="H204">
        <v>485.25</v>
      </c>
      <c r="I204" s="33">
        <f t="shared" si="18"/>
        <v>1.964698466064304E-2</v>
      </c>
      <c r="J204">
        <v>1028.95</v>
      </c>
      <c r="K204" s="33">
        <f t="shared" si="19"/>
        <v>-2.1335402220821853E-3</v>
      </c>
    </row>
    <row r="205" spans="1:11" x14ac:dyDescent="0.3">
      <c r="A205" s="34">
        <v>43488</v>
      </c>
      <c r="B205">
        <v>83.9</v>
      </c>
      <c r="C205" s="33">
        <f t="shared" si="15"/>
        <v>-1.4101057579318316E-2</v>
      </c>
      <c r="D205">
        <v>758.35</v>
      </c>
      <c r="E205" s="33">
        <f t="shared" si="16"/>
        <v>-9.46969696969697E-3</v>
      </c>
      <c r="F205">
        <v>273.55</v>
      </c>
      <c r="G205" s="33">
        <f t="shared" si="17"/>
        <v>-1.460120459937862E-3</v>
      </c>
      <c r="H205">
        <v>490.05</v>
      </c>
      <c r="I205" s="33">
        <f t="shared" si="18"/>
        <v>9.8918083462133152E-3</v>
      </c>
      <c r="J205">
        <v>1013.65</v>
      </c>
      <c r="K205" s="33">
        <f t="shared" si="19"/>
        <v>-1.4869527187910072E-2</v>
      </c>
    </row>
    <row r="206" spans="1:11" x14ac:dyDescent="0.3">
      <c r="A206" s="34">
        <v>43489</v>
      </c>
      <c r="B206">
        <v>82.85</v>
      </c>
      <c r="C206" s="33">
        <f t="shared" si="15"/>
        <v>-1.251489868891551E-2</v>
      </c>
      <c r="D206">
        <v>754.05</v>
      </c>
      <c r="E206" s="33">
        <f t="shared" si="16"/>
        <v>-5.6702050504385416E-3</v>
      </c>
      <c r="F206">
        <v>271.39999999999998</v>
      </c>
      <c r="G206" s="33">
        <f t="shared" si="17"/>
        <v>-7.8596234692013666E-3</v>
      </c>
      <c r="H206">
        <v>476.4</v>
      </c>
      <c r="I206" s="33">
        <f t="shared" si="18"/>
        <v>-2.7854300581573378E-2</v>
      </c>
      <c r="J206">
        <v>1009.9</v>
      </c>
      <c r="K206" s="33">
        <f t="shared" si="19"/>
        <v>-3.6995018004242096E-3</v>
      </c>
    </row>
    <row r="207" spans="1:11" x14ac:dyDescent="0.3">
      <c r="A207" s="34">
        <v>43490</v>
      </c>
      <c r="B207">
        <v>80.400000000000006</v>
      </c>
      <c r="C207" s="33">
        <f t="shared" si="15"/>
        <v>-2.9571514785757258E-2</v>
      </c>
      <c r="D207">
        <v>746.45</v>
      </c>
      <c r="E207" s="33">
        <f t="shared" si="16"/>
        <v>-1.0078907234268165E-2</v>
      </c>
      <c r="F207">
        <v>264.10000000000002</v>
      </c>
      <c r="G207" s="33">
        <f t="shared" si="17"/>
        <v>-2.6897568165069843E-2</v>
      </c>
      <c r="H207">
        <v>479</v>
      </c>
      <c r="I207" s="33">
        <f t="shared" si="18"/>
        <v>5.4575986565911479E-3</v>
      </c>
      <c r="J207">
        <v>999.7</v>
      </c>
      <c r="K207" s="33">
        <f t="shared" si="19"/>
        <v>-1.0100009901970426E-2</v>
      </c>
    </row>
    <row r="208" spans="1:11" x14ac:dyDescent="0.3">
      <c r="A208" s="34">
        <v>43493</v>
      </c>
      <c r="B208">
        <v>79.7</v>
      </c>
      <c r="C208" s="33">
        <f t="shared" si="15"/>
        <v>-8.7064676616915773E-3</v>
      </c>
      <c r="D208">
        <v>737.05</v>
      </c>
      <c r="E208" s="33">
        <f t="shared" si="16"/>
        <v>-1.2592939915600631E-2</v>
      </c>
      <c r="F208">
        <v>262.39999999999998</v>
      </c>
      <c r="G208" s="33">
        <f t="shared" si="17"/>
        <v>-6.4369556985991875E-3</v>
      </c>
      <c r="H208">
        <v>470.7</v>
      </c>
      <c r="I208" s="33">
        <f t="shared" si="18"/>
        <v>-1.7327766179540734E-2</v>
      </c>
      <c r="J208">
        <v>997.4</v>
      </c>
      <c r="K208" s="33">
        <f t="shared" si="19"/>
        <v>-2.3006902070621866E-3</v>
      </c>
    </row>
    <row r="209" spans="1:11" x14ac:dyDescent="0.3">
      <c r="A209" s="34">
        <v>43494</v>
      </c>
      <c r="B209">
        <v>81.849999999999994</v>
      </c>
      <c r="C209" s="33">
        <f t="shared" si="15"/>
        <v>2.697616060225836E-2</v>
      </c>
      <c r="D209">
        <v>726.7</v>
      </c>
      <c r="E209" s="33">
        <f t="shared" si="16"/>
        <v>-1.4042466589783474E-2</v>
      </c>
      <c r="F209">
        <v>256.2</v>
      </c>
      <c r="G209" s="33">
        <f t="shared" si="17"/>
        <v>-2.3628048780487763E-2</v>
      </c>
      <c r="H209">
        <v>484.5</v>
      </c>
      <c r="I209" s="33">
        <f t="shared" si="18"/>
        <v>2.9318036966220547E-2</v>
      </c>
      <c r="J209">
        <v>986.4</v>
      </c>
      <c r="K209" s="33">
        <f t="shared" si="19"/>
        <v>-1.1028674553839985E-2</v>
      </c>
    </row>
    <row r="210" spans="1:11" x14ac:dyDescent="0.3">
      <c r="A210" s="34">
        <v>43495</v>
      </c>
      <c r="B210">
        <v>84</v>
      </c>
      <c r="C210" s="33">
        <f t="shared" si="15"/>
        <v>2.6267562614538862E-2</v>
      </c>
      <c r="D210">
        <v>719.7</v>
      </c>
      <c r="E210" s="33">
        <f t="shared" si="16"/>
        <v>-9.6325856612082001E-3</v>
      </c>
      <c r="F210">
        <v>259.3</v>
      </c>
      <c r="G210" s="33">
        <f t="shared" si="17"/>
        <v>1.20999219359876E-2</v>
      </c>
      <c r="H210">
        <v>475.6</v>
      </c>
      <c r="I210" s="33">
        <f t="shared" si="18"/>
        <v>-1.8369453044375598E-2</v>
      </c>
      <c r="J210">
        <v>998.6</v>
      </c>
      <c r="K210" s="33">
        <f t="shared" si="19"/>
        <v>1.2368207623682122E-2</v>
      </c>
    </row>
    <row r="211" spans="1:11" x14ac:dyDescent="0.3">
      <c r="A211" s="34">
        <v>43496</v>
      </c>
      <c r="B211">
        <v>83.65</v>
      </c>
      <c r="C211" s="33">
        <f t="shared" si="15"/>
        <v>-4.166666666666599E-3</v>
      </c>
      <c r="D211">
        <v>711.15</v>
      </c>
      <c r="E211" s="33">
        <f t="shared" si="16"/>
        <v>-1.1879949979158077E-2</v>
      </c>
      <c r="F211">
        <v>257.45</v>
      </c>
      <c r="G211" s="33">
        <f t="shared" si="17"/>
        <v>-7.1345931353645302E-3</v>
      </c>
      <c r="H211">
        <v>492.25</v>
      </c>
      <c r="I211" s="33">
        <f t="shared" si="18"/>
        <v>3.5008410428931824E-2</v>
      </c>
      <c r="J211">
        <v>1004.35</v>
      </c>
      <c r="K211" s="33">
        <f t="shared" si="19"/>
        <v>5.7580612858001198E-3</v>
      </c>
    </row>
    <row r="212" spans="1:11" x14ac:dyDescent="0.3">
      <c r="A212" s="34">
        <v>43497</v>
      </c>
      <c r="B212">
        <v>84.45</v>
      </c>
      <c r="C212" s="33">
        <f t="shared" si="15"/>
        <v>9.563658099222919E-3</v>
      </c>
      <c r="D212">
        <v>709.8</v>
      </c>
      <c r="E212" s="33">
        <f t="shared" si="16"/>
        <v>-1.8983336848766403E-3</v>
      </c>
      <c r="F212">
        <v>257.2</v>
      </c>
      <c r="G212" s="33">
        <f t="shared" si="17"/>
        <v>-9.7106234220236938E-4</v>
      </c>
      <c r="H212">
        <v>494.8</v>
      </c>
      <c r="I212" s="33">
        <f t="shared" si="18"/>
        <v>5.1802945657694489E-3</v>
      </c>
      <c r="J212">
        <v>990.85</v>
      </c>
      <c r="K212" s="33">
        <f t="shared" si="19"/>
        <v>-1.3441529347339075E-2</v>
      </c>
    </row>
    <row r="213" spans="1:11" x14ac:dyDescent="0.3">
      <c r="A213" s="34">
        <v>43500</v>
      </c>
      <c r="B213">
        <v>82.85</v>
      </c>
      <c r="C213" s="33">
        <f t="shared" si="15"/>
        <v>-1.8946121965660253E-2</v>
      </c>
      <c r="D213">
        <v>693.15</v>
      </c>
      <c r="E213" s="33">
        <f t="shared" si="16"/>
        <v>-2.3457311918850351E-2</v>
      </c>
      <c r="F213">
        <v>251.8</v>
      </c>
      <c r="G213" s="33">
        <f t="shared" si="17"/>
        <v>-2.0995334370139881E-2</v>
      </c>
      <c r="H213">
        <v>486.65</v>
      </c>
      <c r="I213" s="33">
        <f t="shared" si="18"/>
        <v>-1.64713015359742E-2</v>
      </c>
      <c r="J213">
        <v>993.05</v>
      </c>
      <c r="K213" s="33">
        <f t="shared" si="19"/>
        <v>2.2203158903970647E-3</v>
      </c>
    </row>
    <row r="214" spans="1:11" x14ac:dyDescent="0.3">
      <c r="A214" s="34">
        <v>43501</v>
      </c>
      <c r="B214">
        <v>79.8</v>
      </c>
      <c r="C214" s="33">
        <f t="shared" si="15"/>
        <v>-3.6813518406759171E-2</v>
      </c>
      <c r="D214">
        <v>680.25</v>
      </c>
      <c r="E214" s="33">
        <f t="shared" si="16"/>
        <v>-1.8610690326769066E-2</v>
      </c>
      <c r="F214">
        <v>246.35</v>
      </c>
      <c r="G214" s="33">
        <f t="shared" si="17"/>
        <v>-2.1644162033359875E-2</v>
      </c>
      <c r="H214">
        <v>486.1</v>
      </c>
      <c r="I214" s="33">
        <f t="shared" si="18"/>
        <v>-1.1301756909482268E-3</v>
      </c>
      <c r="J214">
        <v>983.65</v>
      </c>
      <c r="K214" s="33">
        <f t="shared" si="19"/>
        <v>-9.4657872211872281E-3</v>
      </c>
    </row>
    <row r="215" spans="1:11" x14ac:dyDescent="0.3">
      <c r="A215" s="34">
        <v>43502</v>
      </c>
      <c r="B215">
        <v>81.900000000000006</v>
      </c>
      <c r="C215" s="33">
        <f t="shared" si="15"/>
        <v>2.6315789473684317E-2</v>
      </c>
      <c r="D215">
        <v>659.15</v>
      </c>
      <c r="E215" s="33">
        <f t="shared" si="16"/>
        <v>-3.1018008085262803E-2</v>
      </c>
      <c r="F215">
        <v>233.05</v>
      </c>
      <c r="G215" s="33">
        <f t="shared" si="17"/>
        <v>-5.3988228130708277E-2</v>
      </c>
      <c r="H215">
        <v>481.75</v>
      </c>
      <c r="I215" s="33">
        <f t="shared" si="18"/>
        <v>-8.9487759720222639E-3</v>
      </c>
      <c r="J215">
        <v>997.45</v>
      </c>
      <c r="K215" s="33">
        <f t="shared" si="19"/>
        <v>1.402938036903377E-2</v>
      </c>
    </row>
    <row r="216" spans="1:11" x14ac:dyDescent="0.3">
      <c r="A216" s="34">
        <v>43503</v>
      </c>
      <c r="B216">
        <v>81.75</v>
      </c>
      <c r="C216" s="33">
        <f t="shared" si="15"/>
        <v>-1.8315018315019007E-3</v>
      </c>
      <c r="D216">
        <v>652.25</v>
      </c>
      <c r="E216" s="33">
        <f t="shared" si="16"/>
        <v>-1.0468027004475427E-2</v>
      </c>
      <c r="F216">
        <v>243.3</v>
      </c>
      <c r="G216" s="33">
        <f t="shared" si="17"/>
        <v>4.3981978116284057E-2</v>
      </c>
      <c r="H216">
        <v>493.65</v>
      </c>
      <c r="I216" s="33">
        <f t="shared" si="18"/>
        <v>2.4701608718214793E-2</v>
      </c>
      <c r="J216">
        <v>985.05</v>
      </c>
      <c r="K216" s="33">
        <f t="shared" si="19"/>
        <v>-1.2431700837134784E-2</v>
      </c>
    </row>
    <row r="217" spans="1:11" x14ac:dyDescent="0.3">
      <c r="A217" s="34">
        <v>43504</v>
      </c>
      <c r="B217">
        <v>80.099999999999994</v>
      </c>
      <c r="C217" s="33">
        <f t="shared" si="15"/>
        <v>-2.0183486238532181E-2</v>
      </c>
      <c r="D217">
        <v>654.4</v>
      </c>
      <c r="E217" s="33">
        <f t="shared" si="16"/>
        <v>3.2962821004215827E-3</v>
      </c>
      <c r="F217">
        <v>245.65</v>
      </c>
      <c r="G217" s="33">
        <f t="shared" si="17"/>
        <v>9.6588573777229517E-3</v>
      </c>
      <c r="H217">
        <v>485.1</v>
      </c>
      <c r="I217" s="33">
        <f t="shared" si="18"/>
        <v>-1.7319963536918778E-2</v>
      </c>
      <c r="J217">
        <v>979.95</v>
      </c>
      <c r="K217" s="33">
        <f t="shared" si="19"/>
        <v>-5.1774021623266931E-3</v>
      </c>
    </row>
    <row r="218" spans="1:11" x14ac:dyDescent="0.3">
      <c r="A218" s="34">
        <v>43507</v>
      </c>
      <c r="B218">
        <v>76.8</v>
      </c>
      <c r="C218" s="33">
        <f t="shared" si="15"/>
        <v>-4.1198501872659145E-2</v>
      </c>
      <c r="D218">
        <v>661.55</v>
      </c>
      <c r="E218" s="33">
        <f t="shared" si="16"/>
        <v>1.0926039119804366E-2</v>
      </c>
      <c r="F218">
        <v>241.4</v>
      </c>
      <c r="G218" s="33">
        <f t="shared" si="17"/>
        <v>-1.7301038062283735E-2</v>
      </c>
      <c r="H218">
        <v>478.55</v>
      </c>
      <c r="I218" s="33">
        <f t="shared" si="18"/>
        <v>-1.350237064522781E-2</v>
      </c>
      <c r="J218">
        <v>977.55</v>
      </c>
      <c r="K218" s="33">
        <f t="shared" si="19"/>
        <v>-2.4491045461504063E-3</v>
      </c>
    </row>
    <row r="219" spans="1:11" x14ac:dyDescent="0.3">
      <c r="A219" s="34">
        <v>43508</v>
      </c>
      <c r="B219">
        <v>77.75</v>
      </c>
      <c r="C219" s="33">
        <f t="shared" si="15"/>
        <v>1.2369791666666704E-2</v>
      </c>
      <c r="D219">
        <v>641.20000000000005</v>
      </c>
      <c r="E219" s="33">
        <f t="shared" si="16"/>
        <v>-3.0761091376313068E-2</v>
      </c>
      <c r="F219">
        <v>234.65</v>
      </c>
      <c r="G219" s="33">
        <f t="shared" si="17"/>
        <v>-2.796188898094449E-2</v>
      </c>
      <c r="H219">
        <v>484</v>
      </c>
      <c r="I219" s="33">
        <f t="shared" si="18"/>
        <v>1.1388569637446428E-2</v>
      </c>
      <c r="J219">
        <v>967.6</v>
      </c>
      <c r="K219" s="33">
        <f t="shared" si="19"/>
        <v>-1.0178507493222784E-2</v>
      </c>
    </row>
    <row r="220" spans="1:11" x14ac:dyDescent="0.3">
      <c r="A220" s="34">
        <v>43509</v>
      </c>
      <c r="B220">
        <v>74.45</v>
      </c>
      <c r="C220" s="33">
        <f t="shared" si="15"/>
        <v>-4.2443729903536939E-2</v>
      </c>
      <c r="D220">
        <v>624.15</v>
      </c>
      <c r="E220" s="33">
        <f t="shared" si="16"/>
        <v>-2.6590767311291435E-2</v>
      </c>
      <c r="F220">
        <v>230.3</v>
      </c>
      <c r="G220" s="33">
        <f t="shared" si="17"/>
        <v>-1.8538248455145939E-2</v>
      </c>
      <c r="H220">
        <v>477.05</v>
      </c>
      <c r="I220" s="33">
        <f t="shared" si="18"/>
        <v>-1.4359504132231381E-2</v>
      </c>
      <c r="J220">
        <v>955.9</v>
      </c>
      <c r="K220" s="33">
        <f t="shared" si="19"/>
        <v>-1.2091773460107529E-2</v>
      </c>
    </row>
    <row r="221" spans="1:11" x14ac:dyDescent="0.3">
      <c r="A221" s="34">
        <v>43510</v>
      </c>
      <c r="B221">
        <v>74.650000000000006</v>
      </c>
      <c r="C221" s="33">
        <f t="shared" si="15"/>
        <v>2.686366689053094E-3</v>
      </c>
      <c r="D221">
        <v>623.6</v>
      </c>
      <c r="E221" s="33">
        <f t="shared" si="16"/>
        <v>-8.8119842986454308E-4</v>
      </c>
      <c r="F221">
        <v>225.65</v>
      </c>
      <c r="G221" s="33">
        <f t="shared" si="17"/>
        <v>-2.0191055145462464E-2</v>
      </c>
      <c r="H221">
        <v>477.9</v>
      </c>
      <c r="I221" s="33">
        <f t="shared" si="18"/>
        <v>1.7817838800963544E-3</v>
      </c>
      <c r="J221">
        <v>959.95</v>
      </c>
      <c r="K221" s="33">
        <f t="shared" si="19"/>
        <v>4.2368448582488427E-3</v>
      </c>
    </row>
    <row r="222" spans="1:11" x14ac:dyDescent="0.3">
      <c r="A222" s="34">
        <v>43511</v>
      </c>
      <c r="B222">
        <v>75.349999999999994</v>
      </c>
      <c r="C222" s="33">
        <f t="shared" si="15"/>
        <v>9.3770931011384947E-3</v>
      </c>
      <c r="D222">
        <v>620.29999999999995</v>
      </c>
      <c r="E222" s="33">
        <f t="shared" si="16"/>
        <v>-5.2918537524054973E-3</v>
      </c>
      <c r="F222">
        <v>241.35</v>
      </c>
      <c r="G222" s="33">
        <f t="shared" si="17"/>
        <v>6.9576778196321687E-2</v>
      </c>
      <c r="H222">
        <v>467.65</v>
      </c>
      <c r="I222" s="33">
        <f t="shared" si="18"/>
        <v>-2.1448001673990375E-2</v>
      </c>
      <c r="J222">
        <v>957.8</v>
      </c>
      <c r="K222" s="33">
        <f t="shared" si="19"/>
        <v>-2.2396999843742808E-3</v>
      </c>
    </row>
    <row r="223" spans="1:11" x14ac:dyDescent="0.3">
      <c r="A223" s="34">
        <v>43514</v>
      </c>
      <c r="B223">
        <v>75.45</v>
      </c>
      <c r="C223" s="33">
        <f t="shared" si="15"/>
        <v>1.3271400132715133E-3</v>
      </c>
      <c r="D223">
        <v>611.9</v>
      </c>
      <c r="E223" s="33">
        <f t="shared" si="16"/>
        <v>-1.3541834596163111E-2</v>
      </c>
      <c r="F223">
        <v>241.55</v>
      </c>
      <c r="G223" s="33">
        <f t="shared" si="17"/>
        <v>8.286720530350821E-4</v>
      </c>
      <c r="H223">
        <v>459.7</v>
      </c>
      <c r="I223" s="33">
        <f t="shared" si="18"/>
        <v>-1.699989308243342E-2</v>
      </c>
      <c r="J223">
        <v>938.9</v>
      </c>
      <c r="K223" s="33">
        <f t="shared" si="19"/>
        <v>-1.9732720818542472E-2</v>
      </c>
    </row>
    <row r="224" spans="1:11" x14ac:dyDescent="0.3">
      <c r="A224" s="34">
        <v>43515</v>
      </c>
      <c r="B224">
        <v>75.849999999999994</v>
      </c>
      <c r="C224" s="33">
        <f t="shared" si="15"/>
        <v>5.3015241882039951E-3</v>
      </c>
      <c r="D224">
        <v>617.79999999999995</v>
      </c>
      <c r="E224" s="33">
        <f t="shared" si="16"/>
        <v>9.6420983820885396E-3</v>
      </c>
      <c r="F224">
        <v>246.65</v>
      </c>
      <c r="G224" s="33">
        <f t="shared" si="17"/>
        <v>2.1113641068101818E-2</v>
      </c>
      <c r="H224">
        <v>457.9</v>
      </c>
      <c r="I224" s="33">
        <f t="shared" si="18"/>
        <v>-3.9155971285621304E-3</v>
      </c>
      <c r="J224">
        <v>946.25</v>
      </c>
      <c r="K224" s="33">
        <f t="shared" si="19"/>
        <v>7.8283097241453013E-3</v>
      </c>
    </row>
    <row r="225" spans="1:11" x14ac:dyDescent="0.3">
      <c r="A225" s="34">
        <v>43516</v>
      </c>
      <c r="B225">
        <v>77.349999999999994</v>
      </c>
      <c r="C225" s="33">
        <f t="shared" si="15"/>
        <v>1.9775873434410021E-2</v>
      </c>
      <c r="D225">
        <v>621.35</v>
      </c>
      <c r="E225" s="33">
        <f t="shared" si="16"/>
        <v>5.7461961799936366E-3</v>
      </c>
      <c r="F225">
        <v>244</v>
      </c>
      <c r="G225" s="33">
        <f t="shared" si="17"/>
        <v>-1.0743969187107259E-2</v>
      </c>
      <c r="H225">
        <v>472</v>
      </c>
      <c r="I225" s="33">
        <f t="shared" si="18"/>
        <v>3.0792749508626389E-2</v>
      </c>
      <c r="J225">
        <v>950.9</v>
      </c>
      <c r="K225" s="33">
        <f t="shared" si="19"/>
        <v>4.9141347424042029E-3</v>
      </c>
    </row>
    <row r="226" spans="1:11" x14ac:dyDescent="0.3">
      <c r="A226" s="34">
        <v>43517</v>
      </c>
      <c r="B226">
        <v>77.45</v>
      </c>
      <c r="C226" s="33">
        <f t="shared" si="15"/>
        <v>1.2928248222366973E-3</v>
      </c>
      <c r="D226">
        <v>667.45</v>
      </c>
      <c r="E226" s="33">
        <f t="shared" si="16"/>
        <v>7.4193288806630758E-2</v>
      </c>
      <c r="F226">
        <v>251.15</v>
      </c>
      <c r="G226" s="33">
        <f t="shared" si="17"/>
        <v>2.9303278688524614E-2</v>
      </c>
      <c r="H226">
        <v>479.75</v>
      </c>
      <c r="I226" s="33">
        <f t="shared" si="18"/>
        <v>1.641949152542373E-2</v>
      </c>
      <c r="J226">
        <v>938.75</v>
      </c>
      <c r="K226" s="33">
        <f t="shared" si="19"/>
        <v>-1.277736880849719E-2</v>
      </c>
    </row>
    <row r="227" spans="1:11" x14ac:dyDescent="0.3">
      <c r="A227" s="34">
        <v>43518</v>
      </c>
      <c r="B227">
        <v>78.7</v>
      </c>
      <c r="C227" s="33">
        <f t="shared" si="15"/>
        <v>1.6139444803098774E-2</v>
      </c>
      <c r="D227">
        <v>664.75</v>
      </c>
      <c r="E227" s="33">
        <f t="shared" si="16"/>
        <v>-4.0452468349689791E-3</v>
      </c>
      <c r="F227">
        <v>253.05</v>
      </c>
      <c r="G227" s="33">
        <f t="shared" si="17"/>
        <v>7.5652000796337078E-3</v>
      </c>
      <c r="H227">
        <v>487.95</v>
      </c>
      <c r="I227" s="33">
        <f t="shared" si="18"/>
        <v>1.7092235539343383E-2</v>
      </c>
      <c r="J227">
        <v>938</v>
      </c>
      <c r="K227" s="33">
        <f t="shared" si="19"/>
        <v>-7.989347536617843E-4</v>
      </c>
    </row>
    <row r="228" spans="1:11" x14ac:dyDescent="0.3">
      <c r="A228" s="34">
        <v>43521</v>
      </c>
      <c r="B228">
        <v>80.849999999999994</v>
      </c>
      <c r="C228" s="33">
        <f t="shared" si="15"/>
        <v>2.7318932655654275E-2</v>
      </c>
      <c r="D228">
        <v>652.5</v>
      </c>
      <c r="E228" s="33">
        <f t="shared" si="16"/>
        <v>-1.8427980443775856E-2</v>
      </c>
      <c r="F228">
        <v>251.3</v>
      </c>
      <c r="G228" s="33">
        <f t="shared" si="17"/>
        <v>-6.9156293222683261E-3</v>
      </c>
      <c r="H228">
        <v>493.75</v>
      </c>
      <c r="I228" s="33">
        <f t="shared" si="18"/>
        <v>1.1886463777026358E-2</v>
      </c>
      <c r="J228">
        <v>941.9</v>
      </c>
      <c r="K228" s="33">
        <f t="shared" si="19"/>
        <v>4.1577825159914471E-3</v>
      </c>
    </row>
    <row r="229" spans="1:11" x14ac:dyDescent="0.3">
      <c r="A229" s="34">
        <v>43522</v>
      </c>
      <c r="B229">
        <v>79.8</v>
      </c>
      <c r="C229" s="33">
        <f t="shared" si="15"/>
        <v>-1.2987012987012953E-2</v>
      </c>
      <c r="D229">
        <v>653.5</v>
      </c>
      <c r="E229" s="33">
        <f t="shared" si="16"/>
        <v>1.5325670498084292E-3</v>
      </c>
      <c r="F229">
        <v>252.1</v>
      </c>
      <c r="G229" s="33">
        <f t="shared" si="17"/>
        <v>3.1834460803819454E-3</v>
      </c>
      <c r="H229">
        <v>506.05</v>
      </c>
      <c r="I229" s="33">
        <f t="shared" si="18"/>
        <v>2.4911392405063314E-2</v>
      </c>
      <c r="J229">
        <v>942.75</v>
      </c>
      <c r="K229" s="33">
        <f t="shared" si="19"/>
        <v>9.0243125597199575E-4</v>
      </c>
    </row>
    <row r="230" spans="1:11" x14ac:dyDescent="0.3">
      <c r="A230" s="34">
        <v>43523</v>
      </c>
      <c r="B230">
        <v>80.349999999999994</v>
      </c>
      <c r="C230" s="33">
        <f t="shared" si="15"/>
        <v>6.8922305764410677E-3</v>
      </c>
      <c r="D230">
        <v>658.5</v>
      </c>
      <c r="E230" s="33">
        <f t="shared" si="16"/>
        <v>7.6511094108645756E-3</v>
      </c>
      <c r="F230">
        <v>291</v>
      </c>
      <c r="G230" s="33">
        <f t="shared" si="17"/>
        <v>0.15430384767949229</v>
      </c>
      <c r="H230">
        <v>510</v>
      </c>
      <c r="I230" s="33">
        <f t="shared" si="18"/>
        <v>7.8055528109870339E-3</v>
      </c>
      <c r="J230">
        <v>946.35</v>
      </c>
      <c r="K230" s="33">
        <f t="shared" si="19"/>
        <v>3.8186157517900001E-3</v>
      </c>
    </row>
    <row r="231" spans="1:11" x14ac:dyDescent="0.3">
      <c r="A231" s="34">
        <v>43524</v>
      </c>
      <c r="B231">
        <v>82.4</v>
      </c>
      <c r="C231" s="33">
        <f t="shared" si="15"/>
        <v>2.5513378967019433E-2</v>
      </c>
      <c r="D231">
        <v>657.4</v>
      </c>
      <c r="E231" s="33">
        <f t="shared" si="16"/>
        <v>-1.6704631738800649E-3</v>
      </c>
      <c r="F231">
        <v>304.10000000000002</v>
      </c>
      <c r="G231" s="33">
        <f t="shared" si="17"/>
        <v>4.5017182130584268E-2</v>
      </c>
      <c r="H231">
        <v>511.9</v>
      </c>
      <c r="I231" s="33">
        <f t="shared" si="18"/>
        <v>3.7254901960783867E-3</v>
      </c>
      <c r="J231">
        <v>951.7</v>
      </c>
      <c r="K231" s="33">
        <f t="shared" si="19"/>
        <v>5.6532995192053919E-3</v>
      </c>
    </row>
    <row r="232" spans="1:11" x14ac:dyDescent="0.3">
      <c r="A232" s="34">
        <v>43525</v>
      </c>
      <c r="B232">
        <v>85</v>
      </c>
      <c r="C232" s="33">
        <f t="shared" si="15"/>
        <v>3.1553398058252358E-2</v>
      </c>
      <c r="D232">
        <v>669.65</v>
      </c>
      <c r="E232" s="33">
        <f t="shared" si="16"/>
        <v>1.8634012777608764E-2</v>
      </c>
      <c r="F232">
        <v>286.05</v>
      </c>
      <c r="G232" s="33">
        <f t="shared" si="17"/>
        <v>-5.9355475172640615E-2</v>
      </c>
      <c r="H232">
        <v>519.35</v>
      </c>
      <c r="I232" s="33">
        <f t="shared" si="18"/>
        <v>1.4553623754639668E-2</v>
      </c>
      <c r="J232">
        <v>975.95</v>
      </c>
      <c r="K232" s="33">
        <f t="shared" si="19"/>
        <v>2.5480718713880423E-2</v>
      </c>
    </row>
    <row r="233" spans="1:11" x14ac:dyDescent="0.3">
      <c r="A233" s="34">
        <v>43529</v>
      </c>
      <c r="B233">
        <v>90.05</v>
      </c>
      <c r="C233" s="33">
        <f t="shared" si="15"/>
        <v>5.9411764705882317E-2</v>
      </c>
      <c r="D233">
        <v>682.9</v>
      </c>
      <c r="E233" s="33">
        <f t="shared" si="16"/>
        <v>1.9786455611140147E-2</v>
      </c>
      <c r="F233">
        <v>288.25</v>
      </c>
      <c r="G233" s="33">
        <f t="shared" si="17"/>
        <v>7.6909631183359152E-3</v>
      </c>
      <c r="H233">
        <v>525.70000000000005</v>
      </c>
      <c r="I233" s="33">
        <f t="shared" si="18"/>
        <v>1.2226821989024786E-2</v>
      </c>
      <c r="J233">
        <v>1042.95</v>
      </c>
      <c r="K233" s="33">
        <f t="shared" si="19"/>
        <v>6.865105794354219E-2</v>
      </c>
    </row>
    <row r="234" spans="1:11" x14ac:dyDescent="0.3">
      <c r="A234" s="34">
        <v>43530</v>
      </c>
      <c r="B234">
        <v>92.15</v>
      </c>
      <c r="C234" s="33">
        <f t="shared" si="15"/>
        <v>2.3320377568017862E-2</v>
      </c>
      <c r="D234">
        <v>689.7</v>
      </c>
      <c r="E234" s="33">
        <f t="shared" si="16"/>
        <v>9.9575340459804786E-3</v>
      </c>
      <c r="F234">
        <v>286.39999999999998</v>
      </c>
      <c r="G234" s="33">
        <f t="shared" si="17"/>
        <v>-6.4180398959237566E-3</v>
      </c>
      <c r="H234">
        <v>517</v>
      </c>
      <c r="I234" s="33">
        <f t="shared" si="18"/>
        <v>-1.6549362754422758E-2</v>
      </c>
      <c r="J234">
        <v>1033.45</v>
      </c>
      <c r="K234" s="33">
        <f t="shared" si="19"/>
        <v>-9.1087779855218362E-3</v>
      </c>
    </row>
    <row r="235" spans="1:11" x14ac:dyDescent="0.3">
      <c r="A235" s="34">
        <v>43531</v>
      </c>
      <c r="B235">
        <v>89.25</v>
      </c>
      <c r="C235" s="33">
        <f t="shared" si="15"/>
        <v>-3.1470428648941999E-2</v>
      </c>
      <c r="D235">
        <v>681.75</v>
      </c>
      <c r="E235" s="33">
        <f t="shared" si="16"/>
        <v>-1.1526750761200587E-2</v>
      </c>
      <c r="F235">
        <v>279.35000000000002</v>
      </c>
      <c r="G235" s="33">
        <f t="shared" si="17"/>
        <v>-2.4615921787709341E-2</v>
      </c>
      <c r="H235">
        <v>516.29999999999995</v>
      </c>
      <c r="I235" s="33">
        <f t="shared" si="18"/>
        <v>-1.3539651837525058E-3</v>
      </c>
      <c r="J235">
        <v>1033.55</v>
      </c>
      <c r="K235" s="33">
        <f t="shared" si="19"/>
        <v>9.6763268663127439E-5</v>
      </c>
    </row>
    <row r="236" spans="1:11" x14ac:dyDescent="0.3">
      <c r="A236" s="34">
        <v>43532</v>
      </c>
      <c r="B236">
        <v>87.2</v>
      </c>
      <c r="C236" s="33">
        <f t="shared" si="15"/>
        <v>-2.2969187675069995E-2</v>
      </c>
      <c r="D236">
        <v>665.5</v>
      </c>
      <c r="E236" s="33">
        <f t="shared" si="16"/>
        <v>-2.3835716905023837E-2</v>
      </c>
      <c r="F236">
        <v>274.95</v>
      </c>
      <c r="G236" s="33">
        <f t="shared" si="17"/>
        <v>-1.5750850187936403E-2</v>
      </c>
      <c r="H236">
        <v>509</v>
      </c>
      <c r="I236" s="33">
        <f t="shared" si="18"/>
        <v>-1.413906643424357E-2</v>
      </c>
      <c r="J236">
        <v>1020.55</v>
      </c>
      <c r="K236" s="33">
        <f t="shared" si="19"/>
        <v>-1.2578007837066422E-2</v>
      </c>
    </row>
    <row r="237" spans="1:11" x14ac:dyDescent="0.3">
      <c r="A237" s="34">
        <v>43535</v>
      </c>
      <c r="B237">
        <v>91.4</v>
      </c>
      <c r="C237" s="33">
        <f t="shared" si="15"/>
        <v>4.816513761467893E-2</v>
      </c>
      <c r="D237">
        <v>679.05</v>
      </c>
      <c r="E237" s="33">
        <f t="shared" si="16"/>
        <v>2.0360631104432689E-2</v>
      </c>
      <c r="F237">
        <v>280.95</v>
      </c>
      <c r="G237" s="33">
        <f t="shared" si="17"/>
        <v>2.1822149481723951E-2</v>
      </c>
      <c r="H237">
        <v>533.75</v>
      </c>
      <c r="I237" s="33">
        <f t="shared" si="18"/>
        <v>4.8624754420432223E-2</v>
      </c>
      <c r="J237">
        <v>1027.6500000000001</v>
      </c>
      <c r="K237" s="33">
        <f t="shared" si="19"/>
        <v>6.9570329724169683E-3</v>
      </c>
    </row>
    <row r="238" spans="1:11" x14ac:dyDescent="0.3">
      <c r="A238" s="34">
        <v>43536</v>
      </c>
      <c r="B238">
        <v>91.15</v>
      </c>
      <c r="C238" s="33">
        <f t="shared" si="15"/>
        <v>-2.7352297592997811E-3</v>
      </c>
      <c r="D238">
        <v>693.1</v>
      </c>
      <c r="E238" s="33">
        <f t="shared" si="16"/>
        <v>2.0690670790074469E-2</v>
      </c>
      <c r="F238">
        <v>286</v>
      </c>
      <c r="G238" s="33">
        <f t="shared" si="17"/>
        <v>1.7974728599394953E-2</v>
      </c>
      <c r="H238">
        <v>529.29999999999995</v>
      </c>
      <c r="I238" s="33">
        <f t="shared" si="18"/>
        <v>-8.3372365339579313E-3</v>
      </c>
      <c r="J238">
        <v>1033.3</v>
      </c>
      <c r="K238" s="33">
        <f t="shared" si="19"/>
        <v>5.4979808300490082E-3</v>
      </c>
    </row>
    <row r="239" spans="1:11" x14ac:dyDescent="0.3">
      <c r="A239" s="34">
        <v>43537</v>
      </c>
      <c r="B239">
        <v>93.45</v>
      </c>
      <c r="C239" s="33">
        <f t="shared" si="15"/>
        <v>2.5233132199670841E-2</v>
      </c>
      <c r="D239">
        <v>679.25</v>
      </c>
      <c r="E239" s="33">
        <f t="shared" si="16"/>
        <v>-1.9982686481027301E-2</v>
      </c>
      <c r="F239">
        <v>287.39999999999998</v>
      </c>
      <c r="G239" s="33">
        <f t="shared" si="17"/>
        <v>4.8951048951048157E-3</v>
      </c>
      <c r="H239">
        <v>536.45000000000005</v>
      </c>
      <c r="I239" s="33">
        <f t="shared" si="18"/>
        <v>1.3508407330436598E-2</v>
      </c>
      <c r="J239">
        <v>1022.85</v>
      </c>
      <c r="K239" s="33">
        <f t="shared" si="19"/>
        <v>-1.0113229459014741E-2</v>
      </c>
    </row>
    <row r="240" spans="1:11" x14ac:dyDescent="0.3">
      <c r="A240" s="34">
        <v>43538</v>
      </c>
      <c r="B240">
        <v>93.1</v>
      </c>
      <c r="C240" s="33">
        <f t="shared" si="15"/>
        <v>-3.7453183520600162E-3</v>
      </c>
      <c r="D240">
        <v>675.85</v>
      </c>
      <c r="E240" s="33">
        <f t="shared" si="16"/>
        <v>-5.0055207949944456E-3</v>
      </c>
      <c r="F240">
        <v>283.89999999999998</v>
      </c>
      <c r="G240" s="33">
        <f t="shared" si="17"/>
        <v>-1.2178148921363954E-2</v>
      </c>
      <c r="H240">
        <v>529.25</v>
      </c>
      <c r="I240" s="33">
        <f t="shared" si="18"/>
        <v>-1.3421567713673305E-2</v>
      </c>
      <c r="J240">
        <v>1032.3499999999999</v>
      </c>
      <c r="K240" s="33">
        <f t="shared" si="19"/>
        <v>9.2877743559660608E-3</v>
      </c>
    </row>
    <row r="241" spans="1:11" x14ac:dyDescent="0.3">
      <c r="A241" s="34">
        <v>43539</v>
      </c>
      <c r="B241">
        <v>94.8</v>
      </c>
      <c r="C241" s="33">
        <f t="shared" si="15"/>
        <v>1.8259935553168669E-2</v>
      </c>
      <c r="D241">
        <v>674.7</v>
      </c>
      <c r="E241" s="33">
        <f t="shared" si="16"/>
        <v>-1.7015609972626726E-3</v>
      </c>
      <c r="F241">
        <v>286.2</v>
      </c>
      <c r="G241" s="33">
        <f t="shared" si="17"/>
        <v>8.1014441704826048E-3</v>
      </c>
      <c r="H241">
        <v>533.54999999999995</v>
      </c>
      <c r="I241" s="33">
        <f t="shared" si="18"/>
        <v>8.1247047709021337E-3</v>
      </c>
      <c r="J241">
        <v>1032.55</v>
      </c>
      <c r="K241" s="33">
        <f t="shared" si="19"/>
        <v>1.9373274567738218E-4</v>
      </c>
    </row>
    <row r="242" spans="1:11" x14ac:dyDescent="0.3">
      <c r="A242" s="34">
        <v>43542</v>
      </c>
      <c r="B242">
        <v>94.45</v>
      </c>
      <c r="C242" s="33">
        <f t="shared" si="15"/>
        <v>-3.6919831223628094E-3</v>
      </c>
      <c r="D242">
        <v>699.55</v>
      </c>
      <c r="E242" s="33">
        <f t="shared" si="16"/>
        <v>3.683118423002802E-2</v>
      </c>
      <c r="F242">
        <v>290</v>
      </c>
      <c r="G242" s="33">
        <f t="shared" si="17"/>
        <v>1.3277428371768034E-2</v>
      </c>
      <c r="H242">
        <v>518.1</v>
      </c>
      <c r="I242" s="33">
        <f t="shared" si="18"/>
        <v>-2.8956986224346233E-2</v>
      </c>
      <c r="J242">
        <v>1039.8499999999999</v>
      </c>
      <c r="K242" s="33">
        <f t="shared" si="19"/>
        <v>7.0698755508207395E-3</v>
      </c>
    </row>
    <row r="243" spans="1:11" x14ac:dyDescent="0.3">
      <c r="A243" s="34">
        <v>43543</v>
      </c>
      <c r="B243">
        <v>96.4</v>
      </c>
      <c r="C243" s="33">
        <f t="shared" si="15"/>
        <v>2.0645844362096377E-2</v>
      </c>
      <c r="D243">
        <v>710.9</v>
      </c>
      <c r="E243" s="33">
        <f t="shared" si="16"/>
        <v>1.6224715888785681E-2</v>
      </c>
      <c r="F243">
        <v>287.2</v>
      </c>
      <c r="G243" s="33">
        <f t="shared" si="17"/>
        <v>-9.6551724137931422E-3</v>
      </c>
      <c r="H243">
        <v>517.95000000000005</v>
      </c>
      <c r="I243" s="33">
        <f t="shared" si="18"/>
        <v>-2.895193977996087E-4</v>
      </c>
      <c r="J243">
        <v>1040.3</v>
      </c>
      <c r="K243" s="33">
        <f t="shared" si="19"/>
        <v>4.3275472423911669E-4</v>
      </c>
    </row>
    <row r="244" spans="1:11" x14ac:dyDescent="0.3">
      <c r="A244" s="34">
        <v>43544</v>
      </c>
      <c r="B244">
        <v>93.35</v>
      </c>
      <c r="C244" s="33">
        <f t="shared" si="15"/>
        <v>-3.163900414937771E-2</v>
      </c>
      <c r="D244">
        <v>711.85</v>
      </c>
      <c r="E244" s="33">
        <f t="shared" si="16"/>
        <v>1.3363342242228801E-3</v>
      </c>
      <c r="F244">
        <v>287.3</v>
      </c>
      <c r="G244" s="33">
        <f t="shared" si="17"/>
        <v>3.4818941504186193E-4</v>
      </c>
      <c r="H244">
        <v>504.5</v>
      </c>
      <c r="I244" s="33">
        <f t="shared" si="18"/>
        <v>-2.5967757505550814E-2</v>
      </c>
      <c r="J244">
        <v>1045.95</v>
      </c>
      <c r="K244" s="33">
        <f t="shared" si="19"/>
        <v>5.4311256368356157E-3</v>
      </c>
    </row>
    <row r="245" spans="1:11" x14ac:dyDescent="0.3">
      <c r="A245" s="34">
        <v>43546</v>
      </c>
      <c r="B245">
        <v>91.05</v>
      </c>
      <c r="C245" s="33">
        <f t="shared" si="15"/>
        <v>-2.4638457418318129E-2</v>
      </c>
      <c r="D245">
        <v>710</v>
      </c>
      <c r="E245" s="33">
        <f t="shared" si="16"/>
        <v>-2.5988621198286474E-3</v>
      </c>
      <c r="F245">
        <v>286.95</v>
      </c>
      <c r="G245" s="33">
        <f t="shared" si="17"/>
        <v>-1.2182387747999399E-3</v>
      </c>
      <c r="H245">
        <v>495</v>
      </c>
      <c r="I245" s="33">
        <f t="shared" si="18"/>
        <v>-1.8830525272547076E-2</v>
      </c>
      <c r="J245">
        <v>1042.8</v>
      </c>
      <c r="K245" s="33">
        <f t="shared" si="19"/>
        <v>-3.0116162340456912E-3</v>
      </c>
    </row>
    <row r="246" spans="1:11" x14ac:dyDescent="0.3">
      <c r="A246" s="34">
        <v>43549</v>
      </c>
      <c r="B246">
        <v>91.75</v>
      </c>
      <c r="C246" s="33">
        <f t="shared" si="15"/>
        <v>7.6880834706205695E-3</v>
      </c>
      <c r="D246">
        <v>712.35</v>
      </c>
      <c r="E246" s="33">
        <f t="shared" si="16"/>
        <v>3.3098591549296096E-3</v>
      </c>
      <c r="F246">
        <v>284.14999999999998</v>
      </c>
      <c r="G246" s="33">
        <f t="shared" si="17"/>
        <v>-9.7577975257013821E-3</v>
      </c>
      <c r="H246">
        <v>487.9</v>
      </c>
      <c r="I246" s="33">
        <f t="shared" si="18"/>
        <v>-1.4343434343434389E-2</v>
      </c>
      <c r="J246">
        <v>1046.9000000000001</v>
      </c>
      <c r="K246" s="33">
        <f t="shared" si="19"/>
        <v>3.9317222861527971E-3</v>
      </c>
    </row>
    <row r="247" spans="1:11" x14ac:dyDescent="0.3">
      <c r="A247" s="34">
        <v>43550</v>
      </c>
      <c r="B247">
        <v>92.35</v>
      </c>
      <c r="C247" s="33">
        <f t="shared" si="15"/>
        <v>6.539509536784679E-3</v>
      </c>
      <c r="D247">
        <v>722.55</v>
      </c>
      <c r="E247" s="33">
        <f t="shared" si="16"/>
        <v>1.4318803958728057E-2</v>
      </c>
      <c r="F247">
        <v>282.3</v>
      </c>
      <c r="G247" s="33">
        <f t="shared" si="17"/>
        <v>-6.5106457856764595E-3</v>
      </c>
      <c r="H247">
        <v>491</v>
      </c>
      <c r="I247" s="33">
        <f t="shared" si="18"/>
        <v>6.3537610166018096E-3</v>
      </c>
      <c r="J247">
        <v>1019.8</v>
      </c>
      <c r="K247" s="33">
        <f t="shared" si="19"/>
        <v>-2.5885948992263E-2</v>
      </c>
    </row>
    <row r="248" spans="1:11" x14ac:dyDescent="0.3">
      <c r="A248" s="34">
        <v>43551</v>
      </c>
      <c r="B248">
        <v>92.05</v>
      </c>
      <c r="C248" s="33">
        <f t="shared" si="15"/>
        <v>-3.2485110990795579E-3</v>
      </c>
      <c r="D248">
        <v>739.2</v>
      </c>
      <c r="E248" s="33">
        <f t="shared" si="16"/>
        <v>2.3043388000830521E-2</v>
      </c>
      <c r="F248">
        <v>286</v>
      </c>
      <c r="G248" s="33">
        <f t="shared" si="17"/>
        <v>1.3106624158696381E-2</v>
      </c>
      <c r="H248">
        <v>490.9</v>
      </c>
      <c r="I248" s="33">
        <f t="shared" si="18"/>
        <v>-2.0366598778008704E-4</v>
      </c>
      <c r="J248">
        <v>1017.85</v>
      </c>
      <c r="K248" s="33">
        <f t="shared" si="19"/>
        <v>-1.9121396352225258E-3</v>
      </c>
    </row>
    <row r="249" spans="1:11" x14ac:dyDescent="0.3">
      <c r="A249" s="34">
        <v>43552</v>
      </c>
      <c r="B249">
        <v>92.45</v>
      </c>
      <c r="C249" s="33">
        <f t="shared" si="15"/>
        <v>4.3454644215101109E-3</v>
      </c>
      <c r="D249">
        <v>719.2</v>
      </c>
      <c r="E249" s="33">
        <f t="shared" si="16"/>
        <v>-2.7056277056277056E-2</v>
      </c>
      <c r="F249">
        <v>281.64999999999998</v>
      </c>
      <c r="G249" s="33">
        <f t="shared" si="17"/>
        <v>-1.520979020979029E-2</v>
      </c>
      <c r="H249">
        <v>494.6</v>
      </c>
      <c r="I249" s="33">
        <f t="shared" si="18"/>
        <v>7.537176614381841E-3</v>
      </c>
      <c r="J249">
        <v>1040.95</v>
      </c>
      <c r="K249" s="33">
        <f t="shared" si="19"/>
        <v>2.2694896104534089E-2</v>
      </c>
    </row>
    <row r="250" spans="1:11" x14ac:dyDescent="0.3">
      <c r="A250" s="34">
        <v>43553</v>
      </c>
      <c r="B250">
        <v>93.3</v>
      </c>
      <c r="C250" s="33">
        <f t="shared" si="15"/>
        <v>9.1941590048674349E-3</v>
      </c>
      <c r="D250">
        <v>709.8</v>
      </c>
      <c r="E250" s="33">
        <f t="shared" si="16"/>
        <v>-1.3070077864293785E-2</v>
      </c>
      <c r="F250">
        <v>283.64999999999998</v>
      </c>
      <c r="G250" s="33">
        <f t="shared" si="17"/>
        <v>7.1010118941949229E-3</v>
      </c>
      <c r="H250">
        <v>511.6</v>
      </c>
      <c r="I250" s="33">
        <f t="shared" si="18"/>
        <v>3.4371209057824502E-2</v>
      </c>
      <c r="J250">
        <v>1076.3</v>
      </c>
      <c r="K250" s="33">
        <f t="shared" si="19"/>
        <v>3.3959364042461124E-2</v>
      </c>
    </row>
    <row r="251" spans="1:11" x14ac:dyDescent="0.3">
      <c r="A251" s="34">
        <v>43556</v>
      </c>
      <c r="B251">
        <v>95.95</v>
      </c>
      <c r="C251" s="33">
        <f t="shared" si="15"/>
        <v>2.8403001071811422E-2</v>
      </c>
      <c r="D251">
        <v>717.25</v>
      </c>
      <c r="E251" s="33">
        <f t="shared" si="16"/>
        <v>1.0495914342068252E-2</v>
      </c>
      <c r="F251">
        <v>284.10000000000002</v>
      </c>
      <c r="G251" s="33">
        <f t="shared" si="17"/>
        <v>1.5864621893179817E-3</v>
      </c>
      <c r="H251">
        <v>511.8</v>
      </c>
      <c r="I251" s="33">
        <f t="shared" si="18"/>
        <v>3.9093041438621702E-4</v>
      </c>
      <c r="J251">
        <v>1068.6500000000001</v>
      </c>
      <c r="K251" s="33">
        <f t="shared" si="19"/>
        <v>-7.107683731301555E-3</v>
      </c>
    </row>
    <row r="252" spans="1:11" x14ac:dyDescent="0.3">
      <c r="A252" s="34">
        <v>43557</v>
      </c>
      <c r="B252">
        <v>100.95</v>
      </c>
      <c r="C252" s="33">
        <f t="shared" si="15"/>
        <v>5.2110474205315269E-2</v>
      </c>
      <c r="D252">
        <v>716.55</v>
      </c>
      <c r="E252" s="33">
        <f t="shared" si="16"/>
        <v>-9.7594980829563674E-4</v>
      </c>
      <c r="F252">
        <v>285</v>
      </c>
      <c r="G252" s="33">
        <f t="shared" si="17"/>
        <v>3.1678986272438477E-3</v>
      </c>
      <c r="H252">
        <v>514.29999999999995</v>
      </c>
      <c r="I252" s="33">
        <f t="shared" si="18"/>
        <v>4.8847205939819126E-3</v>
      </c>
      <c r="J252">
        <v>1038.55</v>
      </c>
      <c r="K252" s="33">
        <f t="shared" si="19"/>
        <v>-2.8166378140644863E-2</v>
      </c>
    </row>
    <row r="253" spans="1:11" x14ac:dyDescent="0.3">
      <c r="A253" s="34">
        <v>43558</v>
      </c>
      <c r="B253">
        <v>97.15</v>
      </c>
      <c r="C253" s="33">
        <f t="shared" si="15"/>
        <v>-3.7642397226349648E-2</v>
      </c>
      <c r="D253">
        <v>715.95</v>
      </c>
      <c r="E253" s="33">
        <f t="shared" si="16"/>
        <v>-8.3734561440221766E-4</v>
      </c>
      <c r="F253">
        <v>283</v>
      </c>
      <c r="G253" s="33">
        <f t="shared" si="17"/>
        <v>-7.0175438596491229E-3</v>
      </c>
      <c r="H253">
        <v>503.55</v>
      </c>
      <c r="I253" s="33">
        <f t="shared" si="18"/>
        <v>-2.0902197161189857E-2</v>
      </c>
      <c r="J253">
        <v>1059</v>
      </c>
      <c r="K253" s="33">
        <f t="shared" si="19"/>
        <v>1.9690915218333299E-2</v>
      </c>
    </row>
    <row r="254" spans="1:11" x14ac:dyDescent="0.3">
      <c r="A254" s="34">
        <v>43559</v>
      </c>
      <c r="B254">
        <v>97.35</v>
      </c>
      <c r="C254" s="33">
        <f t="shared" si="15"/>
        <v>2.0586721564589665E-3</v>
      </c>
      <c r="D254">
        <v>711.35</v>
      </c>
      <c r="E254" s="33">
        <f t="shared" si="16"/>
        <v>-6.4250296808436658E-3</v>
      </c>
      <c r="F254">
        <v>281</v>
      </c>
      <c r="G254" s="33">
        <f t="shared" si="17"/>
        <v>-7.0671378091872791E-3</v>
      </c>
      <c r="H254">
        <v>507.75</v>
      </c>
      <c r="I254" s="33">
        <f t="shared" si="18"/>
        <v>8.3407804587429021E-3</v>
      </c>
      <c r="J254">
        <v>1070.55</v>
      </c>
      <c r="K254" s="33">
        <f t="shared" si="19"/>
        <v>1.0906515580736501E-2</v>
      </c>
    </row>
    <row r="255" spans="1:11" x14ac:dyDescent="0.3">
      <c r="A255" s="34">
        <v>43560</v>
      </c>
      <c r="B255">
        <v>96.9</v>
      </c>
      <c r="C255" s="33">
        <f t="shared" si="15"/>
        <v>-4.62249614791976E-3</v>
      </c>
      <c r="D255">
        <v>709.25</v>
      </c>
      <c r="E255" s="33">
        <f t="shared" si="16"/>
        <v>-2.9521332677304038E-3</v>
      </c>
      <c r="F255">
        <v>288.10000000000002</v>
      </c>
      <c r="G255" s="33">
        <f t="shared" si="17"/>
        <v>2.5266903914590827E-2</v>
      </c>
      <c r="H255">
        <v>512.20000000000005</v>
      </c>
      <c r="I255" s="33">
        <f t="shared" si="18"/>
        <v>8.7641555883801979E-3</v>
      </c>
      <c r="J255">
        <v>1061.45</v>
      </c>
      <c r="K255" s="33">
        <f t="shared" si="19"/>
        <v>-8.5003035822707115E-3</v>
      </c>
    </row>
    <row r="256" spans="1:11" x14ac:dyDescent="0.3">
      <c r="A256" s="34">
        <v>43563</v>
      </c>
      <c r="B256">
        <v>95.15</v>
      </c>
      <c r="C256" s="33">
        <f t="shared" si="15"/>
        <v>-1.805985552115583E-2</v>
      </c>
      <c r="D256">
        <v>710.3</v>
      </c>
      <c r="E256" s="33">
        <f t="shared" si="16"/>
        <v>1.4804370814239754E-3</v>
      </c>
      <c r="F256">
        <v>294.7</v>
      </c>
      <c r="G256" s="33">
        <f t="shared" si="17"/>
        <v>2.2908712252689919E-2</v>
      </c>
      <c r="H256">
        <v>503.7</v>
      </c>
      <c r="I256" s="33">
        <f t="shared" si="18"/>
        <v>-1.6595080046856805E-2</v>
      </c>
      <c r="J256">
        <v>1061.6500000000001</v>
      </c>
      <c r="K256" s="33">
        <f t="shared" si="19"/>
        <v>1.8842149889306654E-4</v>
      </c>
    </row>
    <row r="257" spans="1:11" x14ac:dyDescent="0.3">
      <c r="A257" s="34">
        <v>43564</v>
      </c>
      <c r="B257">
        <v>95.95</v>
      </c>
      <c r="C257" s="33">
        <f t="shared" si="15"/>
        <v>8.4077771939043318E-3</v>
      </c>
      <c r="D257">
        <v>712.7</v>
      </c>
      <c r="E257" s="33">
        <f t="shared" si="16"/>
        <v>3.3788540053499806E-3</v>
      </c>
      <c r="F257">
        <v>293.45</v>
      </c>
      <c r="G257" s="33">
        <f t="shared" si="17"/>
        <v>-4.2416016287750253E-3</v>
      </c>
      <c r="H257">
        <v>506.9</v>
      </c>
      <c r="I257" s="33">
        <f t="shared" si="18"/>
        <v>6.3529878896168134E-3</v>
      </c>
      <c r="J257">
        <v>1044.95</v>
      </c>
      <c r="K257" s="33">
        <f t="shared" si="19"/>
        <v>-1.5730231243818626E-2</v>
      </c>
    </row>
    <row r="258" spans="1:11" x14ac:dyDescent="0.3">
      <c r="A258" s="34">
        <v>43565</v>
      </c>
      <c r="B258">
        <v>95.55</v>
      </c>
      <c r="C258" s="33">
        <f t="shared" si="15"/>
        <v>-4.168837936425281E-3</v>
      </c>
      <c r="D258">
        <v>710.85</v>
      </c>
      <c r="E258" s="33">
        <f t="shared" si="16"/>
        <v>-2.5957625929563951E-3</v>
      </c>
      <c r="F258">
        <v>292.75</v>
      </c>
      <c r="G258" s="33">
        <f t="shared" si="17"/>
        <v>-2.3854148918043571E-3</v>
      </c>
      <c r="H258">
        <v>499.3</v>
      </c>
      <c r="I258" s="33">
        <f t="shared" si="18"/>
        <v>-1.4993095285066021E-2</v>
      </c>
      <c r="J258">
        <v>1082.1500000000001</v>
      </c>
      <c r="K258" s="33">
        <f t="shared" si="19"/>
        <v>3.559978946361074E-2</v>
      </c>
    </row>
    <row r="259" spans="1:11" x14ac:dyDescent="0.3">
      <c r="A259" s="34">
        <v>43566</v>
      </c>
      <c r="B259">
        <v>93.5</v>
      </c>
      <c r="C259" s="33">
        <f t="shared" si="15"/>
        <v>-2.1454735740449996E-2</v>
      </c>
      <c r="D259">
        <v>715.9</v>
      </c>
      <c r="E259" s="33">
        <f t="shared" si="16"/>
        <v>7.1041710628120622E-3</v>
      </c>
      <c r="F259">
        <v>309.85000000000002</v>
      </c>
      <c r="G259" s="33">
        <f t="shared" si="17"/>
        <v>5.8411614005123902E-2</v>
      </c>
      <c r="H259">
        <v>497.2</v>
      </c>
      <c r="I259" s="33">
        <f t="shared" si="18"/>
        <v>-4.205888243541003E-3</v>
      </c>
      <c r="J259">
        <v>1073.45</v>
      </c>
      <c r="K259" s="33">
        <f t="shared" si="19"/>
        <v>-8.0395508940535459E-3</v>
      </c>
    </row>
    <row r="260" spans="1:11" x14ac:dyDescent="0.3">
      <c r="A260" s="34">
        <v>43567</v>
      </c>
      <c r="B260">
        <v>94.25</v>
      </c>
      <c r="C260" s="33">
        <f t="shared" ref="C260:C323" si="20">(B260-B259)/B259</f>
        <v>8.0213903743315516E-3</v>
      </c>
      <c r="D260">
        <v>712.6</v>
      </c>
      <c r="E260" s="33">
        <f t="shared" ref="E260:E323" si="21">(D260-D259)/D259</f>
        <v>-4.6095823439027163E-3</v>
      </c>
      <c r="F260">
        <v>307.35000000000002</v>
      </c>
      <c r="G260" s="33">
        <f t="shared" ref="G260:G323" si="22">(F260-F259)/F259</f>
        <v>-8.0684202033241888E-3</v>
      </c>
      <c r="H260">
        <v>492.75</v>
      </c>
      <c r="I260" s="33">
        <f t="shared" ref="I260:I323" si="23">(H260-H259)/H259</f>
        <v>-8.9501206757843701E-3</v>
      </c>
      <c r="J260">
        <v>1065.1500000000001</v>
      </c>
      <c r="K260" s="33">
        <f t="shared" ref="K260:K323" si="24">(J260-J259)/J259</f>
        <v>-7.732078811309287E-3</v>
      </c>
    </row>
    <row r="261" spans="1:11" x14ac:dyDescent="0.3">
      <c r="A261" s="34">
        <v>43570</v>
      </c>
      <c r="B261">
        <v>95</v>
      </c>
      <c r="C261" s="33">
        <f t="shared" si="20"/>
        <v>7.9575596816976128E-3</v>
      </c>
      <c r="D261">
        <v>708.95</v>
      </c>
      <c r="E261" s="33">
        <f t="shared" si="21"/>
        <v>-5.1220881279820055E-3</v>
      </c>
      <c r="F261">
        <v>301.55</v>
      </c>
      <c r="G261" s="33">
        <f t="shared" si="22"/>
        <v>-1.887099398080368E-2</v>
      </c>
      <c r="H261">
        <v>511.4</v>
      </c>
      <c r="I261" s="33">
        <f t="shared" si="23"/>
        <v>3.7848807711821364E-2</v>
      </c>
      <c r="J261">
        <v>1070.05</v>
      </c>
      <c r="K261" s="33">
        <f t="shared" si="24"/>
        <v>4.6002910388206952E-3</v>
      </c>
    </row>
    <row r="262" spans="1:11" x14ac:dyDescent="0.3">
      <c r="A262" s="34">
        <v>43571</v>
      </c>
      <c r="B262">
        <v>94.15</v>
      </c>
      <c r="C262" s="33">
        <f t="shared" si="20"/>
        <v>-8.947368421052572E-3</v>
      </c>
      <c r="D262">
        <v>709.65</v>
      </c>
      <c r="E262" s="33">
        <f t="shared" si="21"/>
        <v>9.8737569645240397E-4</v>
      </c>
      <c r="F262">
        <v>296.39999999999998</v>
      </c>
      <c r="G262" s="33">
        <f t="shared" si="22"/>
        <v>-1.7078428121373019E-2</v>
      </c>
      <c r="H262">
        <v>509.25</v>
      </c>
      <c r="I262" s="33">
        <f t="shared" si="23"/>
        <v>-4.2041454829878323E-3</v>
      </c>
      <c r="J262">
        <v>1084.2</v>
      </c>
      <c r="K262" s="33">
        <f t="shared" si="24"/>
        <v>1.3223681136395582E-2</v>
      </c>
    </row>
    <row r="263" spans="1:11" x14ac:dyDescent="0.3">
      <c r="A263" s="34">
        <v>43573</v>
      </c>
      <c r="B263">
        <v>92.45</v>
      </c>
      <c r="C263" s="33">
        <f t="shared" si="20"/>
        <v>-1.805629314922998E-2</v>
      </c>
      <c r="D263">
        <v>700.8</v>
      </c>
      <c r="E263" s="33">
        <f t="shared" si="21"/>
        <v>-1.2470936377087329E-2</v>
      </c>
      <c r="F263">
        <v>288.14999999999998</v>
      </c>
      <c r="G263" s="33">
        <f t="shared" si="22"/>
        <v>-2.7834008097165994E-2</v>
      </c>
      <c r="H263">
        <v>499.75</v>
      </c>
      <c r="I263" s="33">
        <f t="shared" si="23"/>
        <v>-1.8654884634266077E-2</v>
      </c>
      <c r="J263">
        <v>1069.25</v>
      </c>
      <c r="K263" s="33">
        <f t="shared" si="24"/>
        <v>-1.3788968824940089E-2</v>
      </c>
    </row>
    <row r="264" spans="1:11" x14ac:dyDescent="0.3">
      <c r="A264" s="34">
        <v>43577</v>
      </c>
      <c r="B264">
        <v>89.4</v>
      </c>
      <c r="C264" s="33">
        <f t="shared" si="20"/>
        <v>-3.2990805840995098E-2</v>
      </c>
      <c r="D264">
        <v>686</v>
      </c>
      <c r="E264" s="33">
        <f t="shared" si="21"/>
        <v>-2.1118721461187151E-2</v>
      </c>
      <c r="F264">
        <v>287.35000000000002</v>
      </c>
      <c r="G264" s="33">
        <f t="shared" si="22"/>
        <v>-2.7763317716465543E-3</v>
      </c>
      <c r="H264">
        <v>481.9</v>
      </c>
      <c r="I264" s="33">
        <f t="shared" si="23"/>
        <v>-3.5717858929464781E-2</v>
      </c>
      <c r="J264">
        <v>1067.7</v>
      </c>
      <c r="K264" s="33">
        <f t="shared" si="24"/>
        <v>-1.4496142155716199E-3</v>
      </c>
    </row>
    <row r="265" spans="1:11" x14ac:dyDescent="0.3">
      <c r="A265" s="34">
        <v>43578</v>
      </c>
      <c r="B265">
        <v>88.4</v>
      </c>
      <c r="C265" s="33">
        <f t="shared" si="20"/>
        <v>-1.1185682326621923E-2</v>
      </c>
      <c r="D265">
        <v>680.4</v>
      </c>
      <c r="E265" s="33">
        <f t="shared" si="21"/>
        <v>-8.1632653061224827E-3</v>
      </c>
      <c r="F265">
        <v>284.10000000000002</v>
      </c>
      <c r="G265" s="33">
        <f t="shared" si="22"/>
        <v>-1.131024882547416E-2</v>
      </c>
      <c r="H265">
        <v>486.5</v>
      </c>
      <c r="I265" s="33">
        <f t="shared" si="23"/>
        <v>9.5455488690600193E-3</v>
      </c>
      <c r="J265">
        <v>1068.45</v>
      </c>
      <c r="K265" s="33">
        <f t="shared" si="24"/>
        <v>7.0244450688395613E-4</v>
      </c>
    </row>
    <row r="266" spans="1:11" x14ac:dyDescent="0.3">
      <c r="A266" s="34">
        <v>43579</v>
      </c>
      <c r="B266">
        <v>88.6</v>
      </c>
      <c r="C266" s="33">
        <f t="shared" si="20"/>
        <v>2.2624434389138985E-3</v>
      </c>
      <c r="D266">
        <v>680.15</v>
      </c>
      <c r="E266" s="33">
        <f t="shared" si="21"/>
        <v>-3.6743092298647856E-4</v>
      </c>
      <c r="F266">
        <v>286.45</v>
      </c>
      <c r="G266" s="33">
        <f t="shared" si="22"/>
        <v>8.2717353044701354E-3</v>
      </c>
      <c r="H266">
        <v>480.9</v>
      </c>
      <c r="I266" s="33">
        <f t="shared" si="23"/>
        <v>-1.1510791366906522E-2</v>
      </c>
      <c r="J266">
        <v>1071.1500000000001</v>
      </c>
      <c r="K266" s="33">
        <f t="shared" si="24"/>
        <v>2.527025129861056E-3</v>
      </c>
    </row>
    <row r="267" spans="1:11" x14ac:dyDescent="0.3">
      <c r="A267" s="34">
        <v>43580</v>
      </c>
      <c r="B267">
        <v>87.25</v>
      </c>
      <c r="C267" s="33">
        <f t="shared" si="20"/>
        <v>-1.5237020316027024E-2</v>
      </c>
      <c r="D267">
        <v>676.2</v>
      </c>
      <c r="E267" s="33">
        <f t="shared" si="21"/>
        <v>-5.8075424538703698E-3</v>
      </c>
      <c r="F267">
        <v>285</v>
      </c>
      <c r="G267" s="33">
        <f t="shared" si="22"/>
        <v>-5.0619654389945498E-3</v>
      </c>
      <c r="H267">
        <v>480.8</v>
      </c>
      <c r="I267" s="33">
        <f t="shared" si="23"/>
        <v>-2.079434393844165E-4</v>
      </c>
      <c r="J267">
        <v>1070</v>
      </c>
      <c r="K267" s="33">
        <f t="shared" si="24"/>
        <v>-1.073612472576288E-3</v>
      </c>
    </row>
    <row r="268" spans="1:11" x14ac:dyDescent="0.3">
      <c r="A268" s="34">
        <v>43581</v>
      </c>
      <c r="B268">
        <v>88.1</v>
      </c>
      <c r="C268" s="33">
        <f t="shared" si="20"/>
        <v>9.7421203438394759E-3</v>
      </c>
      <c r="D268">
        <v>679.6</v>
      </c>
      <c r="E268" s="33">
        <f t="shared" si="21"/>
        <v>5.0280981958000254E-3</v>
      </c>
      <c r="F268">
        <v>283.10000000000002</v>
      </c>
      <c r="G268" s="33">
        <f t="shared" si="22"/>
        <v>-6.6666666666665873E-3</v>
      </c>
      <c r="H268">
        <v>476.45</v>
      </c>
      <c r="I268" s="33">
        <f t="shared" si="23"/>
        <v>-9.0474209650582837E-3</v>
      </c>
      <c r="J268">
        <v>1071.3499999999999</v>
      </c>
      <c r="K268" s="33">
        <f t="shared" si="24"/>
        <v>1.2616822429905692E-3</v>
      </c>
    </row>
    <row r="269" spans="1:11" x14ac:dyDescent="0.3">
      <c r="A269" s="34">
        <v>43585</v>
      </c>
      <c r="B269">
        <v>87.1</v>
      </c>
      <c r="C269" s="33">
        <f t="shared" si="20"/>
        <v>-1.1350737797956869E-2</v>
      </c>
      <c r="D269">
        <v>669.35</v>
      </c>
      <c r="E269" s="33">
        <f t="shared" si="21"/>
        <v>-1.5082401412595644E-2</v>
      </c>
      <c r="F269">
        <v>277.85000000000002</v>
      </c>
      <c r="G269" s="33">
        <f t="shared" si="22"/>
        <v>-1.8544683857294242E-2</v>
      </c>
      <c r="H269">
        <v>471.3</v>
      </c>
      <c r="I269" s="33">
        <f t="shared" si="23"/>
        <v>-1.0809109035575564E-2</v>
      </c>
      <c r="J269">
        <v>1067.2</v>
      </c>
      <c r="K269" s="33">
        <f t="shared" si="24"/>
        <v>-3.8736173986091043E-3</v>
      </c>
    </row>
    <row r="270" spans="1:11" x14ac:dyDescent="0.3">
      <c r="A270" s="34">
        <v>43587</v>
      </c>
      <c r="B270">
        <v>88.15</v>
      </c>
      <c r="C270" s="33">
        <f t="shared" si="20"/>
        <v>1.2055109070034575E-2</v>
      </c>
      <c r="D270">
        <v>661.65</v>
      </c>
      <c r="E270" s="33">
        <f t="shared" si="21"/>
        <v>-1.1503697617091276E-2</v>
      </c>
      <c r="F270">
        <v>277.35000000000002</v>
      </c>
      <c r="G270" s="33">
        <f t="shared" si="22"/>
        <v>-1.7995321216483712E-3</v>
      </c>
      <c r="H270">
        <v>464.3</v>
      </c>
      <c r="I270" s="33">
        <f t="shared" si="23"/>
        <v>-1.4852535539995756E-2</v>
      </c>
      <c r="J270">
        <v>1080.3499999999999</v>
      </c>
      <c r="K270" s="33">
        <f t="shared" si="24"/>
        <v>1.2321964017990876E-2</v>
      </c>
    </row>
    <row r="271" spans="1:11" x14ac:dyDescent="0.3">
      <c r="A271" s="34">
        <v>43588</v>
      </c>
      <c r="B271">
        <v>88.35</v>
      </c>
      <c r="C271" s="33">
        <f t="shared" si="20"/>
        <v>2.2688598979011755E-3</v>
      </c>
      <c r="D271">
        <v>659.6</v>
      </c>
      <c r="E271" s="33">
        <f t="shared" si="21"/>
        <v>-3.0983148190130046E-3</v>
      </c>
      <c r="F271">
        <v>278</v>
      </c>
      <c r="G271" s="33">
        <f t="shared" si="22"/>
        <v>2.3436091581033971E-3</v>
      </c>
      <c r="H271">
        <v>486.8</v>
      </c>
      <c r="I271" s="33">
        <f t="shared" si="23"/>
        <v>4.8460047383157442E-2</v>
      </c>
      <c r="J271">
        <v>1091</v>
      </c>
      <c r="K271" s="33">
        <f t="shared" si="24"/>
        <v>9.8579164159763883E-3</v>
      </c>
    </row>
    <row r="272" spans="1:11" x14ac:dyDescent="0.3">
      <c r="A272" s="34">
        <v>43591</v>
      </c>
      <c r="B272">
        <v>88.1</v>
      </c>
      <c r="C272" s="33">
        <f t="shared" si="20"/>
        <v>-2.829654782116582E-3</v>
      </c>
      <c r="D272">
        <v>647.35</v>
      </c>
      <c r="E272" s="33">
        <f t="shared" si="21"/>
        <v>-1.8571861734384475E-2</v>
      </c>
      <c r="F272">
        <v>290.8</v>
      </c>
      <c r="G272" s="33">
        <f t="shared" si="22"/>
        <v>4.6043165467625942E-2</v>
      </c>
      <c r="H272">
        <v>470.3</v>
      </c>
      <c r="I272" s="33">
        <f t="shared" si="23"/>
        <v>-3.3894823336072306E-2</v>
      </c>
      <c r="J272">
        <v>1073.05</v>
      </c>
      <c r="K272" s="33">
        <f t="shared" si="24"/>
        <v>-1.6452795600366679E-2</v>
      </c>
    </row>
    <row r="273" spans="1:11" x14ac:dyDescent="0.3">
      <c r="A273" s="34">
        <v>43592</v>
      </c>
      <c r="B273">
        <v>86.6</v>
      </c>
      <c r="C273" s="33">
        <f t="shared" si="20"/>
        <v>-1.70261066969353E-2</v>
      </c>
      <c r="D273">
        <v>648.35</v>
      </c>
      <c r="E273" s="33">
        <f t="shared" si="21"/>
        <v>1.5447594037228702E-3</v>
      </c>
      <c r="F273">
        <v>281.35000000000002</v>
      </c>
      <c r="G273" s="33">
        <f t="shared" si="22"/>
        <v>-3.2496561210453877E-2</v>
      </c>
      <c r="H273">
        <v>464.8</v>
      </c>
      <c r="I273" s="33">
        <f t="shared" si="23"/>
        <v>-1.169466298107591E-2</v>
      </c>
      <c r="J273">
        <v>1070.3499999999999</v>
      </c>
      <c r="K273" s="33">
        <f t="shared" si="24"/>
        <v>-2.5161921625274177E-3</v>
      </c>
    </row>
    <row r="274" spans="1:11" x14ac:dyDescent="0.3">
      <c r="A274" s="34">
        <v>43593</v>
      </c>
      <c r="B274">
        <v>86.45</v>
      </c>
      <c r="C274" s="33">
        <f t="shared" si="20"/>
        <v>-1.7321016166280772E-3</v>
      </c>
      <c r="D274">
        <v>640.5</v>
      </c>
      <c r="E274" s="33">
        <f t="shared" si="21"/>
        <v>-1.2107657900825207E-2</v>
      </c>
      <c r="F274">
        <v>272.60000000000002</v>
      </c>
      <c r="G274" s="33">
        <f t="shared" si="22"/>
        <v>-3.1100053314377107E-2</v>
      </c>
      <c r="H274">
        <v>461.8</v>
      </c>
      <c r="I274" s="33">
        <f t="shared" si="23"/>
        <v>-6.4543889845094663E-3</v>
      </c>
      <c r="J274">
        <v>1065</v>
      </c>
      <c r="K274" s="33">
        <f t="shared" si="24"/>
        <v>-4.9983650207875083E-3</v>
      </c>
    </row>
    <row r="275" spans="1:11" x14ac:dyDescent="0.3">
      <c r="A275" s="34">
        <v>43594</v>
      </c>
      <c r="B275">
        <v>89.8</v>
      </c>
      <c r="C275" s="33">
        <f t="shared" si="20"/>
        <v>3.8750722961249207E-2</v>
      </c>
      <c r="D275">
        <v>641.4</v>
      </c>
      <c r="E275" s="33">
        <f t="shared" si="21"/>
        <v>1.4051522248243204E-3</v>
      </c>
      <c r="F275">
        <v>272.35000000000002</v>
      </c>
      <c r="G275" s="33">
        <f t="shared" si="22"/>
        <v>-9.1709464416727803E-4</v>
      </c>
      <c r="H275">
        <v>461.55</v>
      </c>
      <c r="I275" s="33">
        <f t="shared" si="23"/>
        <v>-5.4135989605889998E-4</v>
      </c>
      <c r="J275">
        <v>1062.1500000000001</v>
      </c>
      <c r="K275" s="33">
        <f t="shared" si="24"/>
        <v>-2.6760563380280838E-3</v>
      </c>
    </row>
    <row r="276" spans="1:11" x14ac:dyDescent="0.3">
      <c r="A276" s="34">
        <v>43595</v>
      </c>
      <c r="B276">
        <v>89.5</v>
      </c>
      <c r="C276" s="33">
        <f t="shared" si="20"/>
        <v>-3.3407572383073181E-3</v>
      </c>
      <c r="D276">
        <v>639.9</v>
      </c>
      <c r="E276" s="33">
        <f t="shared" si="21"/>
        <v>-2.3386342376052385E-3</v>
      </c>
      <c r="F276">
        <v>271.95</v>
      </c>
      <c r="G276" s="33">
        <f t="shared" si="22"/>
        <v>-1.4686983660731929E-3</v>
      </c>
      <c r="H276">
        <v>456.6</v>
      </c>
      <c r="I276" s="33">
        <f t="shared" si="23"/>
        <v>-1.0724731881702932E-2</v>
      </c>
      <c r="J276">
        <v>1064.05</v>
      </c>
      <c r="K276" s="33">
        <f t="shared" si="24"/>
        <v>1.7888245539705912E-3</v>
      </c>
    </row>
    <row r="277" spans="1:11" x14ac:dyDescent="0.3">
      <c r="A277" s="34">
        <v>43598</v>
      </c>
      <c r="B277">
        <v>86.95</v>
      </c>
      <c r="C277" s="33">
        <f t="shared" si="20"/>
        <v>-2.8491620111731814E-2</v>
      </c>
      <c r="D277">
        <v>630.04999999999995</v>
      </c>
      <c r="E277" s="33">
        <f t="shared" si="21"/>
        <v>-1.5393030160962686E-2</v>
      </c>
      <c r="F277">
        <v>269.35000000000002</v>
      </c>
      <c r="G277" s="33">
        <f t="shared" si="22"/>
        <v>-9.5605809891522921E-3</v>
      </c>
      <c r="H277">
        <v>450.8</v>
      </c>
      <c r="I277" s="33">
        <f t="shared" si="23"/>
        <v>-1.2702584318878692E-2</v>
      </c>
      <c r="J277">
        <v>1061.8499999999999</v>
      </c>
      <c r="K277" s="33">
        <f t="shared" si="24"/>
        <v>-2.067572012593436E-3</v>
      </c>
    </row>
    <row r="278" spans="1:11" x14ac:dyDescent="0.3">
      <c r="A278" s="34">
        <v>43599</v>
      </c>
      <c r="B278">
        <v>89</v>
      </c>
      <c r="C278" s="33">
        <f t="shared" si="20"/>
        <v>2.3576768257619288E-2</v>
      </c>
      <c r="D278">
        <v>635.75</v>
      </c>
      <c r="E278" s="33">
        <f t="shared" si="21"/>
        <v>9.046901039600104E-3</v>
      </c>
      <c r="F278">
        <v>262</v>
      </c>
      <c r="G278" s="33">
        <f t="shared" si="22"/>
        <v>-2.7287915351772867E-2</v>
      </c>
      <c r="H278">
        <v>457.2</v>
      </c>
      <c r="I278" s="33">
        <f t="shared" si="23"/>
        <v>1.4196983141082468E-2</v>
      </c>
      <c r="J278">
        <v>1076.5</v>
      </c>
      <c r="K278" s="33">
        <f t="shared" si="24"/>
        <v>1.3796675613316468E-2</v>
      </c>
    </row>
    <row r="279" spans="1:11" x14ac:dyDescent="0.3">
      <c r="A279" s="34">
        <v>43600</v>
      </c>
      <c r="B279">
        <v>88.7</v>
      </c>
      <c r="C279" s="33">
        <f t="shared" si="20"/>
        <v>-3.3707865168539006E-3</v>
      </c>
      <c r="D279">
        <v>633</v>
      </c>
      <c r="E279" s="33">
        <f t="shared" si="21"/>
        <v>-4.3255996854109323E-3</v>
      </c>
      <c r="F279">
        <v>257.95</v>
      </c>
      <c r="G279" s="33">
        <f t="shared" si="22"/>
        <v>-1.5458015267175615E-2</v>
      </c>
      <c r="H279">
        <v>454.05</v>
      </c>
      <c r="I279" s="33">
        <f t="shared" si="23"/>
        <v>-6.8897637795275095E-3</v>
      </c>
      <c r="J279">
        <v>1080.4000000000001</v>
      </c>
      <c r="K279" s="33">
        <f t="shared" si="24"/>
        <v>3.6228518346494111E-3</v>
      </c>
    </row>
    <row r="280" spans="1:11" x14ac:dyDescent="0.3">
      <c r="A280" s="34">
        <v>43601</v>
      </c>
      <c r="B280">
        <v>89.2</v>
      </c>
      <c r="C280" s="33">
        <f t="shared" si="20"/>
        <v>5.6369785794813977E-3</v>
      </c>
      <c r="D280">
        <v>632.70000000000005</v>
      </c>
      <c r="E280" s="33">
        <f t="shared" si="21"/>
        <v>-4.7393364928902771E-4</v>
      </c>
      <c r="F280">
        <v>256.55</v>
      </c>
      <c r="G280" s="33">
        <f t="shared" si="22"/>
        <v>-5.4274084124829513E-3</v>
      </c>
      <c r="H280">
        <v>447.9</v>
      </c>
      <c r="I280" s="33">
        <f t="shared" si="23"/>
        <v>-1.3544763792533937E-2</v>
      </c>
      <c r="J280">
        <v>1107.3</v>
      </c>
      <c r="K280" s="33">
        <f t="shared" si="24"/>
        <v>2.489818585708984E-2</v>
      </c>
    </row>
    <row r="281" spans="1:11" x14ac:dyDescent="0.3">
      <c r="A281" s="34">
        <v>43602</v>
      </c>
      <c r="B281">
        <v>91.7</v>
      </c>
      <c r="C281" s="33">
        <f t="shared" si="20"/>
        <v>2.802690582959641E-2</v>
      </c>
      <c r="D281">
        <v>642.4</v>
      </c>
      <c r="E281" s="33">
        <f t="shared" si="21"/>
        <v>1.533112059427838E-2</v>
      </c>
      <c r="F281">
        <v>264.7</v>
      </c>
      <c r="G281" s="33">
        <f t="shared" si="22"/>
        <v>3.1767686610797027E-2</v>
      </c>
      <c r="H281">
        <v>454.8</v>
      </c>
      <c r="I281" s="33">
        <f t="shared" si="23"/>
        <v>1.540522438044214E-2</v>
      </c>
      <c r="J281">
        <v>1077.8499999999999</v>
      </c>
      <c r="K281" s="33">
        <f t="shared" si="24"/>
        <v>-2.6596225051928154E-2</v>
      </c>
    </row>
    <row r="282" spans="1:11" x14ac:dyDescent="0.3">
      <c r="A282" s="34">
        <v>43605</v>
      </c>
      <c r="B282">
        <v>99.6</v>
      </c>
      <c r="C282" s="33">
        <f t="shared" si="20"/>
        <v>8.6150490730643306E-2</v>
      </c>
      <c r="D282">
        <v>651.35</v>
      </c>
      <c r="E282" s="33">
        <f t="shared" si="21"/>
        <v>1.3932129514321366E-2</v>
      </c>
      <c r="F282">
        <v>286.35000000000002</v>
      </c>
      <c r="G282" s="33">
        <f t="shared" si="22"/>
        <v>8.1790706460143692E-2</v>
      </c>
      <c r="H282">
        <v>484.95</v>
      </c>
      <c r="I282" s="33">
        <f t="shared" si="23"/>
        <v>6.629287598944586E-2</v>
      </c>
      <c r="J282">
        <v>1121.8</v>
      </c>
      <c r="K282" s="33">
        <f t="shared" si="24"/>
        <v>4.0775618128682141E-2</v>
      </c>
    </row>
    <row r="283" spans="1:11" x14ac:dyDescent="0.3">
      <c r="A283" s="34">
        <v>43606</v>
      </c>
      <c r="B283">
        <v>96.8</v>
      </c>
      <c r="C283" s="33">
        <f t="shared" si="20"/>
        <v>-2.8112449799196759E-2</v>
      </c>
      <c r="D283">
        <v>650</v>
      </c>
      <c r="E283" s="33">
        <f t="shared" si="21"/>
        <v>-2.072618407922043E-3</v>
      </c>
      <c r="F283">
        <v>291.95</v>
      </c>
      <c r="G283" s="33">
        <f t="shared" si="22"/>
        <v>1.9556486816832426E-2</v>
      </c>
      <c r="H283">
        <v>468</v>
      </c>
      <c r="I283" s="33">
        <f t="shared" si="23"/>
        <v>-3.4952056913083798E-2</v>
      </c>
      <c r="J283">
        <v>1111.8499999999999</v>
      </c>
      <c r="K283" s="33">
        <f t="shared" si="24"/>
        <v>-8.8696737386343791E-3</v>
      </c>
    </row>
    <row r="284" spans="1:11" x14ac:dyDescent="0.3">
      <c r="A284" s="34">
        <v>43607</v>
      </c>
      <c r="B284">
        <v>100.9</v>
      </c>
      <c r="C284" s="33">
        <f t="shared" si="20"/>
        <v>4.2355371900826534E-2</v>
      </c>
      <c r="D284">
        <v>655.45</v>
      </c>
      <c r="E284" s="33">
        <f t="shared" si="21"/>
        <v>8.3846153846154538E-3</v>
      </c>
      <c r="F284">
        <v>295.85000000000002</v>
      </c>
      <c r="G284" s="33">
        <f t="shared" si="22"/>
        <v>1.3358451789690133E-2</v>
      </c>
      <c r="H284">
        <v>466.15</v>
      </c>
      <c r="I284" s="33">
        <f t="shared" si="23"/>
        <v>-3.9529914529915014E-3</v>
      </c>
      <c r="J284">
        <v>1141.5</v>
      </c>
      <c r="K284" s="33">
        <f t="shared" si="24"/>
        <v>2.6667266267931908E-2</v>
      </c>
    </row>
    <row r="285" spans="1:11" x14ac:dyDescent="0.3">
      <c r="A285" s="34">
        <v>43608</v>
      </c>
      <c r="B285">
        <v>102.35</v>
      </c>
      <c r="C285" s="33">
        <f t="shared" si="20"/>
        <v>1.4370664023785814E-2</v>
      </c>
      <c r="D285">
        <v>661.3</v>
      </c>
      <c r="E285" s="33">
        <f t="shared" si="21"/>
        <v>8.9251659165457443E-3</v>
      </c>
      <c r="F285">
        <v>302.3</v>
      </c>
      <c r="G285" s="33">
        <f t="shared" si="22"/>
        <v>2.1801588642893319E-2</v>
      </c>
      <c r="H285">
        <v>459.95</v>
      </c>
      <c r="I285" s="33">
        <f t="shared" si="23"/>
        <v>-1.3300439772605361E-2</v>
      </c>
      <c r="J285">
        <v>1123.55</v>
      </c>
      <c r="K285" s="33">
        <f t="shared" si="24"/>
        <v>-1.5724923346473976E-2</v>
      </c>
    </row>
    <row r="286" spans="1:11" x14ac:dyDescent="0.3">
      <c r="A286" s="34">
        <v>43609</v>
      </c>
      <c r="B286">
        <v>111.65</v>
      </c>
      <c r="C286" s="33">
        <f t="shared" si="20"/>
        <v>9.0864680019540914E-2</v>
      </c>
      <c r="D286">
        <v>678.35</v>
      </c>
      <c r="E286" s="33">
        <f t="shared" si="21"/>
        <v>2.5782549523665613E-2</v>
      </c>
      <c r="F286">
        <v>308.64999999999998</v>
      </c>
      <c r="G286" s="33">
        <f t="shared" si="22"/>
        <v>2.1005623552762042E-2</v>
      </c>
      <c r="H286">
        <v>476.25</v>
      </c>
      <c r="I286" s="33">
        <f t="shared" si="23"/>
        <v>3.5438634634199398E-2</v>
      </c>
      <c r="J286">
        <v>1174.45</v>
      </c>
      <c r="K286" s="33">
        <f t="shared" si="24"/>
        <v>4.5302834764808057E-2</v>
      </c>
    </row>
    <row r="287" spans="1:11" x14ac:dyDescent="0.3">
      <c r="A287" s="34">
        <v>43612</v>
      </c>
      <c r="B287">
        <v>113.05</v>
      </c>
      <c r="C287" s="33">
        <f t="shared" si="20"/>
        <v>1.253918495297798E-2</v>
      </c>
      <c r="D287">
        <v>705.95</v>
      </c>
      <c r="E287" s="33">
        <f t="shared" si="21"/>
        <v>4.0686961008329067E-2</v>
      </c>
      <c r="F287">
        <v>330.8</v>
      </c>
      <c r="G287" s="33">
        <f t="shared" si="22"/>
        <v>7.1764134132512675E-2</v>
      </c>
      <c r="H287">
        <v>481.75</v>
      </c>
      <c r="I287" s="33">
        <f t="shared" si="23"/>
        <v>1.1548556430446194E-2</v>
      </c>
      <c r="J287">
        <v>1203.7</v>
      </c>
      <c r="K287" s="33">
        <f t="shared" si="24"/>
        <v>2.4905274809485289E-2</v>
      </c>
    </row>
    <row r="288" spans="1:11" x14ac:dyDescent="0.3">
      <c r="A288" s="34">
        <v>43613</v>
      </c>
      <c r="B288">
        <v>112.75</v>
      </c>
      <c r="C288" s="33">
        <f t="shared" si="20"/>
        <v>-2.6536930561698114E-3</v>
      </c>
      <c r="D288">
        <v>722.05</v>
      </c>
      <c r="E288" s="33">
        <f t="shared" si="21"/>
        <v>2.2806147744174388E-2</v>
      </c>
      <c r="F288">
        <v>329.3</v>
      </c>
      <c r="G288" s="33">
        <f t="shared" si="22"/>
        <v>-4.5344619105199511E-3</v>
      </c>
      <c r="H288">
        <v>491.4</v>
      </c>
      <c r="I288" s="33">
        <f t="shared" si="23"/>
        <v>2.0031136481577536E-2</v>
      </c>
      <c r="J288">
        <v>1200.6500000000001</v>
      </c>
      <c r="K288" s="33">
        <f t="shared" si="24"/>
        <v>-2.5338539503198094E-3</v>
      </c>
    </row>
    <row r="289" spans="1:11" x14ac:dyDescent="0.3">
      <c r="A289" s="34">
        <v>43614</v>
      </c>
      <c r="B289">
        <v>111.95</v>
      </c>
      <c r="C289" s="33">
        <f t="shared" si="20"/>
        <v>-7.0953436807095092E-3</v>
      </c>
      <c r="D289">
        <v>716.15</v>
      </c>
      <c r="E289" s="33">
        <f t="shared" si="21"/>
        <v>-8.1711792812131818E-3</v>
      </c>
      <c r="F289">
        <v>324.5</v>
      </c>
      <c r="G289" s="33">
        <f t="shared" si="22"/>
        <v>-1.4576374126935958E-2</v>
      </c>
      <c r="H289">
        <v>473.5</v>
      </c>
      <c r="I289" s="33">
        <f t="shared" si="23"/>
        <v>-3.6426536426536385E-2</v>
      </c>
      <c r="J289">
        <v>1168.2</v>
      </c>
      <c r="K289" s="33">
        <f t="shared" si="24"/>
        <v>-2.7027027027027063E-2</v>
      </c>
    </row>
    <row r="290" spans="1:11" x14ac:dyDescent="0.3">
      <c r="A290" s="34">
        <v>43615</v>
      </c>
      <c r="B290">
        <v>113.6</v>
      </c>
      <c r="C290" s="33">
        <f t="shared" si="20"/>
        <v>1.4738722644037441E-2</v>
      </c>
      <c r="D290">
        <v>718.15</v>
      </c>
      <c r="E290" s="33">
        <f t="shared" si="21"/>
        <v>2.7927110242267684E-3</v>
      </c>
      <c r="F290">
        <v>325.5</v>
      </c>
      <c r="G290" s="33">
        <f t="shared" si="22"/>
        <v>3.0816640986132513E-3</v>
      </c>
      <c r="H290">
        <v>470.45</v>
      </c>
      <c r="I290" s="33">
        <f t="shared" si="23"/>
        <v>-6.441393875396011E-3</v>
      </c>
      <c r="J290">
        <v>1169.7</v>
      </c>
      <c r="K290" s="33">
        <f t="shared" si="24"/>
        <v>1.2840267077555213E-3</v>
      </c>
    </row>
    <row r="291" spans="1:11" x14ac:dyDescent="0.3">
      <c r="A291" s="34">
        <v>43616</v>
      </c>
      <c r="B291">
        <v>111.55</v>
      </c>
      <c r="C291" s="33">
        <f t="shared" si="20"/>
        <v>-1.80457746478873E-2</v>
      </c>
      <c r="D291">
        <v>707.1</v>
      </c>
      <c r="E291" s="33">
        <f t="shared" si="21"/>
        <v>-1.5386757641161255E-2</v>
      </c>
      <c r="F291">
        <v>296.8</v>
      </c>
      <c r="G291" s="33">
        <f t="shared" si="22"/>
        <v>-8.8172043010752654E-2</v>
      </c>
      <c r="H291">
        <v>467.1</v>
      </c>
      <c r="I291" s="33">
        <f t="shared" si="23"/>
        <v>-7.1208417472631864E-3</v>
      </c>
      <c r="J291">
        <v>1196.25</v>
      </c>
      <c r="K291" s="33">
        <f t="shared" si="24"/>
        <v>2.2698127725057669E-2</v>
      </c>
    </row>
    <row r="292" spans="1:11" x14ac:dyDescent="0.3">
      <c r="A292" s="34">
        <v>43619</v>
      </c>
      <c r="B292">
        <v>111.35</v>
      </c>
      <c r="C292" s="33">
        <f t="shared" si="20"/>
        <v>-1.7929179740027148E-3</v>
      </c>
      <c r="D292">
        <v>736.35</v>
      </c>
      <c r="E292" s="33">
        <f t="shared" si="21"/>
        <v>4.1366143402630458E-2</v>
      </c>
      <c r="F292">
        <v>300.35000000000002</v>
      </c>
      <c r="G292" s="33">
        <f t="shared" si="22"/>
        <v>1.1960916442048556E-2</v>
      </c>
      <c r="H292">
        <v>465.5</v>
      </c>
      <c r="I292" s="33">
        <f t="shared" si="23"/>
        <v>-3.4253907086277515E-3</v>
      </c>
      <c r="J292">
        <v>1185.25</v>
      </c>
      <c r="K292" s="33">
        <f t="shared" si="24"/>
        <v>-9.1954022988505746E-3</v>
      </c>
    </row>
    <row r="293" spans="1:11" x14ac:dyDescent="0.3">
      <c r="A293" s="34">
        <v>43620</v>
      </c>
      <c r="B293">
        <v>113.2</v>
      </c>
      <c r="C293" s="33">
        <f t="shared" si="20"/>
        <v>1.6614279299506138E-2</v>
      </c>
      <c r="D293">
        <v>724.15</v>
      </c>
      <c r="E293" s="33">
        <f t="shared" si="21"/>
        <v>-1.6568208053235615E-2</v>
      </c>
      <c r="F293">
        <v>302.85000000000002</v>
      </c>
      <c r="G293" s="33">
        <f t="shared" si="22"/>
        <v>8.3236224404860983E-3</v>
      </c>
      <c r="H293">
        <v>463.15</v>
      </c>
      <c r="I293" s="33">
        <f t="shared" si="23"/>
        <v>-5.0483351235231424E-3</v>
      </c>
      <c r="J293">
        <v>1161.0999999999999</v>
      </c>
      <c r="K293" s="33">
        <f t="shared" si="24"/>
        <v>-2.0375448217675673E-2</v>
      </c>
    </row>
    <row r="294" spans="1:11" x14ac:dyDescent="0.3">
      <c r="A294" s="34">
        <v>43622</v>
      </c>
      <c r="B294">
        <v>106.95</v>
      </c>
      <c r="C294" s="33">
        <f t="shared" si="20"/>
        <v>-5.5212014134275615E-2</v>
      </c>
      <c r="D294">
        <v>713.6</v>
      </c>
      <c r="E294" s="33">
        <f t="shared" si="21"/>
        <v>-1.456880480563413E-2</v>
      </c>
      <c r="F294">
        <v>292.60000000000002</v>
      </c>
      <c r="G294" s="33">
        <f t="shared" si="22"/>
        <v>-3.3845137857024928E-2</v>
      </c>
      <c r="H294">
        <v>460.45</v>
      </c>
      <c r="I294" s="33">
        <f t="shared" si="23"/>
        <v>-5.8296448234912849E-3</v>
      </c>
      <c r="J294">
        <v>1164.8499999999999</v>
      </c>
      <c r="K294" s="33">
        <f t="shared" si="24"/>
        <v>3.2296959779519424E-3</v>
      </c>
    </row>
    <row r="295" spans="1:11" x14ac:dyDescent="0.3">
      <c r="A295" s="34">
        <v>43623</v>
      </c>
      <c r="B295">
        <v>108.45</v>
      </c>
      <c r="C295" s="33">
        <f t="shared" si="20"/>
        <v>1.4025245441795231E-2</v>
      </c>
      <c r="D295">
        <v>710.1</v>
      </c>
      <c r="E295" s="33">
        <f t="shared" si="21"/>
        <v>-4.9047085201793716E-3</v>
      </c>
      <c r="F295">
        <v>292.89999999999998</v>
      </c>
      <c r="G295" s="33">
        <f t="shared" si="22"/>
        <v>1.025290498974554E-3</v>
      </c>
      <c r="H295">
        <v>456.85</v>
      </c>
      <c r="I295" s="33">
        <f t="shared" si="23"/>
        <v>-7.8184384840915763E-3</v>
      </c>
      <c r="J295">
        <v>1166.75</v>
      </c>
      <c r="K295" s="33">
        <f t="shared" si="24"/>
        <v>1.631111301884441E-3</v>
      </c>
    </row>
    <row r="296" spans="1:11" x14ac:dyDescent="0.3">
      <c r="A296" s="34">
        <v>43626</v>
      </c>
      <c r="B296">
        <v>107.6</v>
      </c>
      <c r="C296" s="33">
        <f t="shared" si="20"/>
        <v>-7.8377132319041812E-3</v>
      </c>
      <c r="D296">
        <v>701.95</v>
      </c>
      <c r="E296" s="33">
        <f t="shared" si="21"/>
        <v>-1.147725672440498E-2</v>
      </c>
      <c r="F296">
        <v>285.85000000000002</v>
      </c>
      <c r="G296" s="33">
        <f t="shared" si="22"/>
        <v>-2.4069648344144604E-2</v>
      </c>
      <c r="H296">
        <v>461</v>
      </c>
      <c r="I296" s="33">
        <f t="shared" si="23"/>
        <v>9.0839444018824059E-3</v>
      </c>
      <c r="J296">
        <v>1179.3499999999999</v>
      </c>
      <c r="K296" s="33">
        <f t="shared" si="24"/>
        <v>1.0799228626526599E-2</v>
      </c>
    </row>
    <row r="297" spans="1:11" x14ac:dyDescent="0.3">
      <c r="A297" s="34">
        <v>43627</v>
      </c>
      <c r="B297">
        <v>110.4</v>
      </c>
      <c r="C297" s="33">
        <f t="shared" si="20"/>
        <v>2.6022304832713863E-2</v>
      </c>
      <c r="D297">
        <v>701.65</v>
      </c>
      <c r="E297" s="33">
        <f t="shared" si="21"/>
        <v>-4.2738086758325832E-4</v>
      </c>
      <c r="F297">
        <v>292.64999999999998</v>
      </c>
      <c r="G297" s="33">
        <f t="shared" si="22"/>
        <v>2.3788700367325361E-2</v>
      </c>
      <c r="H297">
        <v>474.85</v>
      </c>
      <c r="I297" s="33">
        <f t="shared" si="23"/>
        <v>3.004338394793931E-2</v>
      </c>
      <c r="J297">
        <v>1169.25</v>
      </c>
      <c r="K297" s="33">
        <f t="shared" si="24"/>
        <v>-8.5640395132911429E-3</v>
      </c>
    </row>
    <row r="298" spans="1:11" x14ac:dyDescent="0.3">
      <c r="A298" s="34">
        <v>43628</v>
      </c>
      <c r="B298">
        <v>107.3</v>
      </c>
      <c r="C298" s="33">
        <f t="shared" si="20"/>
        <v>-2.8079710144927612E-2</v>
      </c>
      <c r="D298">
        <v>696.6</v>
      </c>
      <c r="E298" s="33">
        <f t="shared" si="21"/>
        <v>-7.1973206014393993E-3</v>
      </c>
      <c r="F298">
        <v>313.14999999999998</v>
      </c>
      <c r="G298" s="33">
        <f t="shared" si="22"/>
        <v>7.0049547240731258E-2</v>
      </c>
      <c r="H298">
        <v>468.5</v>
      </c>
      <c r="I298" s="33">
        <f t="shared" si="23"/>
        <v>-1.3372643992839892E-2</v>
      </c>
      <c r="J298">
        <v>1162.75</v>
      </c>
      <c r="K298" s="33">
        <f t="shared" si="24"/>
        <v>-5.5591190934359633E-3</v>
      </c>
    </row>
    <row r="299" spans="1:11" x14ac:dyDescent="0.3">
      <c r="A299" s="34">
        <v>43629</v>
      </c>
      <c r="B299">
        <v>110.05</v>
      </c>
      <c r="C299" s="33">
        <f t="shared" si="20"/>
        <v>2.5629077353215284E-2</v>
      </c>
      <c r="D299">
        <v>692.25</v>
      </c>
      <c r="E299" s="33">
        <f t="shared" si="21"/>
        <v>-6.2446167097330212E-3</v>
      </c>
      <c r="F299">
        <v>304.64999999999998</v>
      </c>
      <c r="G299" s="33">
        <f t="shared" si="22"/>
        <v>-2.7143541433817663E-2</v>
      </c>
      <c r="H299">
        <v>460.35</v>
      </c>
      <c r="I299" s="33">
        <f t="shared" si="23"/>
        <v>-1.7395944503735276E-2</v>
      </c>
      <c r="J299">
        <v>1164.5999999999999</v>
      </c>
      <c r="K299" s="33">
        <f t="shared" si="24"/>
        <v>1.591055686948965E-3</v>
      </c>
    </row>
    <row r="300" spans="1:11" x14ac:dyDescent="0.3">
      <c r="A300" s="34">
        <v>43630</v>
      </c>
      <c r="B300">
        <v>110.7</v>
      </c>
      <c r="C300" s="33">
        <f t="shared" si="20"/>
        <v>5.9064061790095931E-3</v>
      </c>
      <c r="D300">
        <v>685.5</v>
      </c>
      <c r="E300" s="33">
        <f t="shared" si="21"/>
        <v>-9.7508125677139759E-3</v>
      </c>
      <c r="F300">
        <v>301.39999999999998</v>
      </c>
      <c r="G300" s="33">
        <f t="shared" si="22"/>
        <v>-1.0667979648777286E-2</v>
      </c>
      <c r="H300">
        <v>454.7</v>
      </c>
      <c r="I300" s="33">
        <f t="shared" si="23"/>
        <v>-1.2273270337786541E-2</v>
      </c>
      <c r="J300">
        <v>1168.25</v>
      </c>
      <c r="K300" s="33">
        <f t="shared" si="24"/>
        <v>3.1341233041388386E-3</v>
      </c>
    </row>
    <row r="301" spans="1:11" x14ac:dyDescent="0.3">
      <c r="A301" s="34">
        <v>43633</v>
      </c>
      <c r="B301">
        <v>109.05</v>
      </c>
      <c r="C301" s="33">
        <f t="shared" si="20"/>
        <v>-1.4905149051490567E-2</v>
      </c>
      <c r="D301">
        <v>683.35</v>
      </c>
      <c r="E301" s="33">
        <f t="shared" si="21"/>
        <v>-3.136396790663716E-3</v>
      </c>
      <c r="F301">
        <v>294.8</v>
      </c>
      <c r="G301" s="33">
        <f t="shared" si="22"/>
        <v>-2.1897810218977992E-2</v>
      </c>
      <c r="H301">
        <v>442.1</v>
      </c>
      <c r="I301" s="33">
        <f t="shared" si="23"/>
        <v>-2.7710578403342789E-2</v>
      </c>
      <c r="J301">
        <v>1171.8499999999999</v>
      </c>
      <c r="K301" s="33">
        <f t="shared" si="24"/>
        <v>3.0815322062913838E-3</v>
      </c>
    </row>
    <row r="302" spans="1:11" x14ac:dyDescent="0.3">
      <c r="A302" s="34">
        <v>43634</v>
      </c>
      <c r="B302">
        <v>109.95</v>
      </c>
      <c r="C302" s="33">
        <f t="shared" si="20"/>
        <v>8.2530949105915248E-3</v>
      </c>
      <c r="D302">
        <v>682.15</v>
      </c>
      <c r="E302" s="33">
        <f t="shared" si="21"/>
        <v>-1.7560547303724964E-3</v>
      </c>
      <c r="F302">
        <v>312.10000000000002</v>
      </c>
      <c r="G302" s="33">
        <f t="shared" si="22"/>
        <v>5.8683853459972901E-2</v>
      </c>
      <c r="H302">
        <v>439.35</v>
      </c>
      <c r="I302" s="33">
        <f t="shared" si="23"/>
        <v>-6.2203121465731733E-3</v>
      </c>
      <c r="J302">
        <v>1174.5</v>
      </c>
      <c r="K302" s="33">
        <f t="shared" si="24"/>
        <v>2.2613815761403687E-3</v>
      </c>
    </row>
    <row r="303" spans="1:11" x14ac:dyDescent="0.3">
      <c r="A303" s="34">
        <v>43635</v>
      </c>
      <c r="B303">
        <v>107.65</v>
      </c>
      <c r="C303" s="33">
        <f t="shared" si="20"/>
        <v>-2.0918599363346949E-2</v>
      </c>
      <c r="D303">
        <v>676.55</v>
      </c>
      <c r="E303" s="33">
        <f t="shared" si="21"/>
        <v>-8.2093381221139388E-3</v>
      </c>
      <c r="F303">
        <v>311.3</v>
      </c>
      <c r="G303" s="33">
        <f t="shared" si="22"/>
        <v>-2.5632809996796262E-3</v>
      </c>
      <c r="H303">
        <v>434.7</v>
      </c>
      <c r="I303" s="33">
        <f t="shared" si="23"/>
        <v>-1.0583817002389971E-2</v>
      </c>
      <c r="J303">
        <v>1166.75</v>
      </c>
      <c r="K303" s="33">
        <f t="shared" si="24"/>
        <v>-6.5985525755640701E-3</v>
      </c>
    </row>
    <row r="304" spans="1:11" x14ac:dyDescent="0.3">
      <c r="A304" s="34">
        <v>43636</v>
      </c>
      <c r="B304">
        <v>110.55</v>
      </c>
      <c r="C304" s="33">
        <f t="shared" si="20"/>
        <v>2.6939154667905169E-2</v>
      </c>
      <c r="D304">
        <v>685.75</v>
      </c>
      <c r="E304" s="33">
        <f t="shared" si="21"/>
        <v>1.3598403665656709E-2</v>
      </c>
      <c r="F304">
        <v>310.14999999999998</v>
      </c>
      <c r="G304" s="33">
        <f t="shared" si="22"/>
        <v>-3.6941856729843692E-3</v>
      </c>
      <c r="H304">
        <v>440.05</v>
      </c>
      <c r="I304" s="33">
        <f t="shared" si="23"/>
        <v>1.2307338394294969E-2</v>
      </c>
      <c r="J304">
        <v>1167.45</v>
      </c>
      <c r="K304" s="33">
        <f t="shared" si="24"/>
        <v>5.9995714591818772E-4</v>
      </c>
    </row>
    <row r="305" spans="1:11" x14ac:dyDescent="0.3">
      <c r="A305" s="34">
        <v>43637</v>
      </c>
      <c r="B305">
        <v>111.7</v>
      </c>
      <c r="C305" s="33">
        <f t="shared" si="20"/>
        <v>1.0402532790592544E-2</v>
      </c>
      <c r="D305">
        <v>700.05</v>
      </c>
      <c r="E305" s="33">
        <f t="shared" si="21"/>
        <v>2.0853080568720313E-2</v>
      </c>
      <c r="F305">
        <v>306.95</v>
      </c>
      <c r="G305" s="33">
        <f t="shared" si="22"/>
        <v>-1.0317588263743314E-2</v>
      </c>
      <c r="H305">
        <v>439.65</v>
      </c>
      <c r="I305" s="33">
        <f t="shared" si="23"/>
        <v>-9.089876150438225E-4</v>
      </c>
      <c r="J305">
        <v>1155.5999999999999</v>
      </c>
      <c r="K305" s="33">
        <f t="shared" si="24"/>
        <v>-1.0150327637158025E-2</v>
      </c>
    </row>
    <row r="306" spans="1:11" x14ac:dyDescent="0.3">
      <c r="A306" s="34">
        <v>43640</v>
      </c>
      <c r="B306">
        <v>114.7</v>
      </c>
      <c r="C306" s="33">
        <f t="shared" si="20"/>
        <v>2.685765443151298E-2</v>
      </c>
      <c r="D306">
        <v>700.55</v>
      </c>
      <c r="E306" s="33">
        <f t="shared" si="21"/>
        <v>7.1423469752160569E-4</v>
      </c>
      <c r="F306">
        <v>304.25</v>
      </c>
      <c r="G306" s="33">
        <f t="shared" si="22"/>
        <v>-8.796220882879912E-3</v>
      </c>
      <c r="H306">
        <v>436.5</v>
      </c>
      <c r="I306" s="33">
        <f t="shared" si="23"/>
        <v>-7.1647901740019958E-3</v>
      </c>
      <c r="J306">
        <v>1129.95</v>
      </c>
      <c r="K306" s="33">
        <f t="shared" si="24"/>
        <v>-2.2196261682242875E-2</v>
      </c>
    </row>
    <row r="307" spans="1:11" x14ac:dyDescent="0.3">
      <c r="A307" s="34">
        <v>43641</v>
      </c>
      <c r="B307">
        <v>113.8</v>
      </c>
      <c r="C307" s="33">
        <f t="shared" si="20"/>
        <v>-7.846556233653058E-3</v>
      </c>
      <c r="D307">
        <v>720.75</v>
      </c>
      <c r="E307" s="33">
        <f t="shared" si="21"/>
        <v>2.8834487188637566E-2</v>
      </c>
      <c r="F307">
        <v>307.2</v>
      </c>
      <c r="G307" s="33">
        <f t="shared" si="22"/>
        <v>9.6959737058339799E-3</v>
      </c>
      <c r="H307">
        <v>436.05</v>
      </c>
      <c r="I307" s="33">
        <f t="shared" si="23"/>
        <v>-1.0309278350515204E-3</v>
      </c>
      <c r="J307">
        <v>1163.25</v>
      </c>
      <c r="K307" s="33">
        <f t="shared" si="24"/>
        <v>2.9470330545599322E-2</v>
      </c>
    </row>
    <row r="308" spans="1:11" x14ac:dyDescent="0.3">
      <c r="A308" s="34">
        <v>43642</v>
      </c>
      <c r="B308">
        <v>114.4</v>
      </c>
      <c r="C308" s="33">
        <f t="shared" si="20"/>
        <v>5.2724077328647496E-3</v>
      </c>
      <c r="D308">
        <v>714</v>
      </c>
      <c r="E308" s="33">
        <f t="shared" si="21"/>
        <v>-9.3652445369406864E-3</v>
      </c>
      <c r="F308">
        <v>309.7</v>
      </c>
      <c r="G308" s="33">
        <f t="shared" si="22"/>
        <v>8.1380208333333339E-3</v>
      </c>
      <c r="H308">
        <v>448.75</v>
      </c>
      <c r="I308" s="33">
        <f t="shared" si="23"/>
        <v>2.9125100332530646E-2</v>
      </c>
      <c r="J308">
        <v>1163.7</v>
      </c>
      <c r="K308" s="33">
        <f t="shared" si="24"/>
        <v>3.8684719535787273E-4</v>
      </c>
    </row>
    <row r="309" spans="1:11" x14ac:dyDescent="0.3">
      <c r="A309" s="34">
        <v>43643</v>
      </c>
      <c r="B309">
        <v>115</v>
      </c>
      <c r="C309" s="33">
        <f t="shared" si="20"/>
        <v>5.2447552447551947E-3</v>
      </c>
      <c r="D309">
        <v>714.7</v>
      </c>
      <c r="E309" s="33">
        <f t="shared" si="21"/>
        <v>9.8039215686280884E-4</v>
      </c>
      <c r="F309">
        <v>314.2</v>
      </c>
      <c r="G309" s="33">
        <f t="shared" si="22"/>
        <v>1.4530190506942202E-2</v>
      </c>
      <c r="H309">
        <v>455.75</v>
      </c>
      <c r="I309" s="33">
        <f t="shared" si="23"/>
        <v>1.5598885793871866E-2</v>
      </c>
      <c r="J309">
        <v>1171.25</v>
      </c>
      <c r="K309" s="33">
        <f t="shared" si="24"/>
        <v>6.4879264415226897E-3</v>
      </c>
    </row>
    <row r="310" spans="1:11" x14ac:dyDescent="0.3">
      <c r="A310" s="34">
        <v>43644</v>
      </c>
      <c r="B310">
        <v>112.45</v>
      </c>
      <c r="C310" s="33">
        <f t="shared" si="20"/>
        <v>-2.2173913043478235E-2</v>
      </c>
      <c r="D310">
        <v>713.7</v>
      </c>
      <c r="E310" s="33">
        <f t="shared" si="21"/>
        <v>-1.3991884706870015E-3</v>
      </c>
      <c r="F310">
        <v>339.95</v>
      </c>
      <c r="G310" s="33">
        <f t="shared" si="22"/>
        <v>8.195416931890516E-2</v>
      </c>
      <c r="H310">
        <v>450.1</v>
      </c>
      <c r="I310" s="33">
        <f t="shared" si="23"/>
        <v>-1.2397147558968683E-2</v>
      </c>
      <c r="J310">
        <v>1267.05</v>
      </c>
      <c r="K310" s="33">
        <f t="shared" si="24"/>
        <v>8.1792956243329731E-2</v>
      </c>
    </row>
    <row r="311" spans="1:11" x14ac:dyDescent="0.3">
      <c r="A311" s="34">
        <v>43647</v>
      </c>
      <c r="B311">
        <v>110.9</v>
      </c>
      <c r="C311" s="33">
        <f t="shared" si="20"/>
        <v>-1.3783903957314336E-2</v>
      </c>
      <c r="D311">
        <v>707.05</v>
      </c>
      <c r="E311" s="33">
        <f t="shared" si="21"/>
        <v>-9.3176404651815758E-3</v>
      </c>
      <c r="F311">
        <v>337.9</v>
      </c>
      <c r="G311" s="33">
        <f t="shared" si="22"/>
        <v>-6.0302985733196391E-3</v>
      </c>
      <c r="H311">
        <v>457.5</v>
      </c>
      <c r="I311" s="33">
        <f t="shared" si="23"/>
        <v>1.644079093534765E-2</v>
      </c>
      <c r="J311">
        <v>1211.95</v>
      </c>
      <c r="K311" s="33">
        <f t="shared" si="24"/>
        <v>-4.3486839509095862E-2</v>
      </c>
    </row>
    <row r="312" spans="1:11" x14ac:dyDescent="0.3">
      <c r="A312" s="34">
        <v>43648</v>
      </c>
      <c r="B312">
        <v>112.2</v>
      </c>
      <c r="C312" s="33">
        <f t="shared" si="20"/>
        <v>1.172227231740304E-2</v>
      </c>
      <c r="D312">
        <v>700.15</v>
      </c>
      <c r="E312" s="33">
        <f t="shared" si="21"/>
        <v>-9.7588572236758046E-3</v>
      </c>
      <c r="F312">
        <v>334.6</v>
      </c>
      <c r="G312" s="33">
        <f t="shared" si="22"/>
        <v>-9.766203018644436E-3</v>
      </c>
      <c r="H312">
        <v>460</v>
      </c>
      <c r="I312" s="33">
        <f t="shared" si="23"/>
        <v>5.4644808743169399E-3</v>
      </c>
      <c r="J312">
        <v>1215.9000000000001</v>
      </c>
      <c r="K312" s="33">
        <f t="shared" si="24"/>
        <v>3.2592103634638768E-3</v>
      </c>
    </row>
    <row r="313" spans="1:11" x14ac:dyDescent="0.3">
      <c r="A313" s="34">
        <v>43649</v>
      </c>
      <c r="B313">
        <v>113.05</v>
      </c>
      <c r="C313" s="33">
        <f t="shared" si="20"/>
        <v>7.5757575757575248E-3</v>
      </c>
      <c r="D313">
        <v>707.35</v>
      </c>
      <c r="E313" s="33">
        <f t="shared" si="21"/>
        <v>1.0283510676283719E-2</v>
      </c>
      <c r="F313">
        <v>335.75</v>
      </c>
      <c r="G313" s="33">
        <f t="shared" si="22"/>
        <v>3.4369396294081805E-3</v>
      </c>
      <c r="H313">
        <v>462.65</v>
      </c>
      <c r="I313" s="33">
        <f t="shared" si="23"/>
        <v>5.7608695652173417E-3</v>
      </c>
      <c r="J313">
        <v>1203.95</v>
      </c>
      <c r="K313" s="33">
        <f t="shared" si="24"/>
        <v>-9.8281108643803305E-3</v>
      </c>
    </row>
    <row r="314" spans="1:11" x14ac:dyDescent="0.3">
      <c r="A314" s="34">
        <v>43650</v>
      </c>
      <c r="B314">
        <v>113.65</v>
      </c>
      <c r="C314" s="33">
        <f t="shared" si="20"/>
        <v>5.3073861123397485E-3</v>
      </c>
      <c r="D314">
        <v>711.85</v>
      </c>
      <c r="E314" s="33">
        <f t="shared" si="21"/>
        <v>6.3617728140241744E-3</v>
      </c>
      <c r="F314">
        <v>332.15</v>
      </c>
      <c r="G314" s="33">
        <f t="shared" si="22"/>
        <v>-1.0722263588979963E-2</v>
      </c>
      <c r="H314">
        <v>475.65</v>
      </c>
      <c r="I314" s="33">
        <f t="shared" si="23"/>
        <v>2.8098994920566306E-2</v>
      </c>
      <c r="J314">
        <v>1206.1500000000001</v>
      </c>
      <c r="K314" s="33">
        <f t="shared" si="24"/>
        <v>1.8273184102330208E-3</v>
      </c>
    </row>
    <row r="315" spans="1:11" x14ac:dyDescent="0.3">
      <c r="A315" s="34">
        <v>43651</v>
      </c>
      <c r="B315">
        <v>108.45</v>
      </c>
      <c r="C315" s="33">
        <f t="shared" si="20"/>
        <v>-4.5754509458864959E-2</v>
      </c>
      <c r="D315">
        <v>698</v>
      </c>
      <c r="E315" s="33">
        <f t="shared" si="21"/>
        <v>-1.9456346140338587E-2</v>
      </c>
      <c r="F315">
        <v>318.05</v>
      </c>
      <c r="G315" s="33">
        <f t="shared" si="22"/>
        <v>-4.2450699984946459E-2</v>
      </c>
      <c r="H315">
        <v>458.05</v>
      </c>
      <c r="I315" s="33">
        <f t="shared" si="23"/>
        <v>-3.700199726689786E-2</v>
      </c>
      <c r="J315">
        <v>1187.1500000000001</v>
      </c>
      <c r="K315" s="33">
        <f t="shared" si="24"/>
        <v>-1.5752601251917256E-2</v>
      </c>
    </row>
    <row r="316" spans="1:11" x14ac:dyDescent="0.3">
      <c r="A316" s="34">
        <v>43654</v>
      </c>
      <c r="B316">
        <v>101.25</v>
      </c>
      <c r="C316" s="33">
        <f t="shared" si="20"/>
        <v>-6.6390041493775961E-2</v>
      </c>
      <c r="D316">
        <v>676.2</v>
      </c>
      <c r="E316" s="33">
        <f t="shared" si="21"/>
        <v>-3.1232091690544347E-2</v>
      </c>
      <c r="F316">
        <v>298.5</v>
      </c>
      <c r="G316" s="33">
        <f t="shared" si="22"/>
        <v>-6.1468322590787647E-2</v>
      </c>
      <c r="H316">
        <v>449.1</v>
      </c>
      <c r="I316" s="33">
        <f t="shared" si="23"/>
        <v>-1.953935159917037E-2</v>
      </c>
      <c r="J316">
        <v>1158.95</v>
      </c>
      <c r="K316" s="33">
        <f t="shared" si="24"/>
        <v>-2.375436970896689E-2</v>
      </c>
    </row>
    <row r="317" spans="1:11" x14ac:dyDescent="0.3">
      <c r="A317" s="34">
        <v>43655</v>
      </c>
      <c r="B317">
        <v>107.25</v>
      </c>
      <c r="C317" s="33">
        <f t="shared" si="20"/>
        <v>5.9259259259259262E-2</v>
      </c>
      <c r="D317">
        <v>677.95</v>
      </c>
      <c r="E317" s="33">
        <f t="shared" si="21"/>
        <v>2.587991718426501E-3</v>
      </c>
      <c r="F317">
        <v>303.25</v>
      </c>
      <c r="G317" s="33">
        <f t="shared" si="22"/>
        <v>1.5912897822445562E-2</v>
      </c>
      <c r="H317">
        <v>454.15</v>
      </c>
      <c r="I317" s="33">
        <f t="shared" si="23"/>
        <v>1.1244711645513147E-2</v>
      </c>
      <c r="J317">
        <v>1156.8499999999999</v>
      </c>
      <c r="K317" s="33">
        <f t="shared" si="24"/>
        <v>-1.8119849864102302E-3</v>
      </c>
    </row>
    <row r="318" spans="1:11" x14ac:dyDescent="0.3">
      <c r="A318" s="34">
        <v>43656</v>
      </c>
      <c r="B318">
        <v>103.9</v>
      </c>
      <c r="C318" s="33">
        <f t="shared" si="20"/>
        <v>-3.1235431235431182E-2</v>
      </c>
      <c r="D318">
        <v>672</v>
      </c>
      <c r="E318" s="33">
        <f t="shared" si="21"/>
        <v>-8.776458440888037E-3</v>
      </c>
      <c r="F318">
        <v>299.25</v>
      </c>
      <c r="G318" s="33">
        <f t="shared" si="22"/>
        <v>-1.3190436933223413E-2</v>
      </c>
      <c r="H318">
        <v>443.2</v>
      </c>
      <c r="I318" s="33">
        <f t="shared" si="23"/>
        <v>-2.4110976549598127E-2</v>
      </c>
      <c r="J318">
        <v>1157.1500000000001</v>
      </c>
      <c r="K318" s="33">
        <f t="shared" si="24"/>
        <v>2.59324890867599E-4</v>
      </c>
    </row>
    <row r="319" spans="1:11" x14ac:dyDescent="0.3">
      <c r="A319" s="34">
        <v>43657</v>
      </c>
      <c r="B319">
        <v>106.75</v>
      </c>
      <c r="C319" s="33">
        <f t="shared" si="20"/>
        <v>2.7430221366698693E-2</v>
      </c>
      <c r="D319">
        <v>677.95</v>
      </c>
      <c r="E319" s="33">
        <f t="shared" si="21"/>
        <v>8.8541666666667341E-3</v>
      </c>
      <c r="F319">
        <v>299.8</v>
      </c>
      <c r="G319" s="33">
        <f t="shared" si="22"/>
        <v>1.8379281537176653E-3</v>
      </c>
      <c r="H319">
        <v>464.3</v>
      </c>
      <c r="I319" s="33">
        <f t="shared" si="23"/>
        <v>4.7608303249097525E-2</v>
      </c>
      <c r="J319">
        <v>1160.0999999999999</v>
      </c>
      <c r="K319" s="33">
        <f t="shared" si="24"/>
        <v>2.5493669792160203E-3</v>
      </c>
    </row>
    <row r="320" spans="1:11" x14ac:dyDescent="0.3">
      <c r="A320" s="34">
        <v>43658</v>
      </c>
      <c r="B320">
        <v>106</v>
      </c>
      <c r="C320" s="33">
        <f t="shared" si="20"/>
        <v>-7.0257611241217799E-3</v>
      </c>
      <c r="D320">
        <v>674.8</v>
      </c>
      <c r="E320" s="33">
        <f t="shared" si="21"/>
        <v>-4.6463603510584718E-3</v>
      </c>
      <c r="F320">
        <v>299.64999999999998</v>
      </c>
      <c r="G320" s="33">
        <f t="shared" si="22"/>
        <v>-5.0033355570391631E-4</v>
      </c>
      <c r="H320">
        <v>462.4</v>
      </c>
      <c r="I320" s="33">
        <f t="shared" si="23"/>
        <v>-4.0921817790222576E-3</v>
      </c>
      <c r="J320">
        <v>1174.95</v>
      </c>
      <c r="K320" s="33">
        <f t="shared" si="24"/>
        <v>1.2800620636152175E-2</v>
      </c>
    </row>
    <row r="321" spans="1:11" x14ac:dyDescent="0.3">
      <c r="A321" s="34">
        <v>43661</v>
      </c>
      <c r="B321">
        <v>102.9</v>
      </c>
      <c r="C321" s="33">
        <f t="shared" si="20"/>
        <v>-2.9245283018867869E-2</v>
      </c>
      <c r="D321">
        <v>674.85</v>
      </c>
      <c r="E321" s="33">
        <f t="shared" si="21"/>
        <v>7.4096028452976022E-5</v>
      </c>
      <c r="F321">
        <v>295.89999999999998</v>
      </c>
      <c r="G321" s="33">
        <f t="shared" si="22"/>
        <v>-1.2514600367094945E-2</v>
      </c>
      <c r="H321">
        <v>462.3</v>
      </c>
      <c r="I321" s="33">
        <f t="shared" si="23"/>
        <v>-2.1626297577847297E-4</v>
      </c>
      <c r="J321">
        <v>1164</v>
      </c>
      <c r="K321" s="33">
        <f t="shared" si="24"/>
        <v>-9.3195455125750417E-3</v>
      </c>
    </row>
    <row r="322" spans="1:11" x14ac:dyDescent="0.3">
      <c r="A322" s="34">
        <v>43662</v>
      </c>
      <c r="B322">
        <v>103.1</v>
      </c>
      <c r="C322" s="33">
        <f t="shared" si="20"/>
        <v>1.9436345966957105E-3</v>
      </c>
      <c r="D322">
        <v>674.75</v>
      </c>
      <c r="E322" s="33">
        <f t="shared" si="21"/>
        <v>-1.481810772764655E-4</v>
      </c>
      <c r="F322">
        <v>294.85000000000002</v>
      </c>
      <c r="G322" s="33">
        <f t="shared" si="22"/>
        <v>-3.5484961135517222E-3</v>
      </c>
      <c r="H322">
        <v>465.65</v>
      </c>
      <c r="I322" s="33">
        <f t="shared" si="23"/>
        <v>7.2463768115941293E-3</v>
      </c>
      <c r="J322">
        <v>1169.2</v>
      </c>
      <c r="K322" s="33">
        <f t="shared" si="24"/>
        <v>4.4673539518900731E-3</v>
      </c>
    </row>
    <row r="323" spans="1:11" x14ac:dyDescent="0.3">
      <c r="A323" s="34">
        <v>43663</v>
      </c>
      <c r="B323">
        <v>103.25</v>
      </c>
      <c r="C323" s="33">
        <f t="shared" si="20"/>
        <v>1.4548981571290561E-3</v>
      </c>
      <c r="D323">
        <v>676.3</v>
      </c>
      <c r="E323" s="33">
        <f t="shared" si="21"/>
        <v>2.2971470915153086E-3</v>
      </c>
      <c r="F323">
        <v>303.75</v>
      </c>
      <c r="G323" s="33">
        <f t="shared" si="22"/>
        <v>3.0184839749024847E-2</v>
      </c>
      <c r="H323">
        <v>464.8</v>
      </c>
      <c r="I323" s="33">
        <f t="shared" si="23"/>
        <v>-1.8254053473638267E-3</v>
      </c>
      <c r="J323">
        <v>1166.0999999999999</v>
      </c>
      <c r="K323" s="33">
        <f t="shared" si="24"/>
        <v>-2.6513855627780846E-3</v>
      </c>
    </row>
    <row r="324" spans="1:11" x14ac:dyDescent="0.3">
      <c r="A324" s="34">
        <v>43664</v>
      </c>
      <c r="B324">
        <v>96.6</v>
      </c>
      <c r="C324" s="33">
        <f t="shared" ref="C324:C387" si="25">(B324-B323)/B323</f>
        <v>-6.4406779661017002E-2</v>
      </c>
      <c r="D324">
        <v>674.85</v>
      </c>
      <c r="E324" s="33">
        <f t="shared" ref="E324:E387" si="26">(D324-D323)/D323</f>
        <v>-2.1440189265118023E-3</v>
      </c>
      <c r="F324">
        <v>301.64999999999998</v>
      </c>
      <c r="G324" s="33">
        <f t="shared" ref="G324:G387" si="27">(F324-F323)/F323</f>
        <v>-6.9135802469136552E-3</v>
      </c>
      <c r="H324">
        <v>440.85</v>
      </c>
      <c r="I324" s="33">
        <f t="shared" ref="I324:I387" si="28">(H324-H323)/H323</f>
        <v>-5.152753872633388E-2</v>
      </c>
      <c r="J324">
        <v>1169.05</v>
      </c>
      <c r="K324" s="33">
        <f t="shared" ref="K324:K387" si="29">(J324-J323)/J323</f>
        <v>2.5298001886631043E-3</v>
      </c>
    </row>
    <row r="325" spans="1:11" x14ac:dyDescent="0.3">
      <c r="A325" s="34">
        <v>43665</v>
      </c>
      <c r="B325">
        <v>98.6</v>
      </c>
      <c r="C325" s="33">
        <f t="shared" si="25"/>
        <v>2.0703933747412008E-2</v>
      </c>
      <c r="D325">
        <v>675.55</v>
      </c>
      <c r="E325" s="33">
        <f t="shared" si="26"/>
        <v>1.0372675409349216E-3</v>
      </c>
      <c r="F325">
        <v>304.8</v>
      </c>
      <c r="G325" s="33">
        <f t="shared" si="27"/>
        <v>1.0442565887618214E-2</v>
      </c>
      <c r="H325">
        <v>437.5</v>
      </c>
      <c r="I325" s="33">
        <f t="shared" si="28"/>
        <v>-7.5989565611886637E-3</v>
      </c>
      <c r="J325">
        <v>1163.7</v>
      </c>
      <c r="K325" s="33">
        <f t="shared" si="29"/>
        <v>-4.5763654249175905E-3</v>
      </c>
    </row>
    <row r="326" spans="1:11" x14ac:dyDescent="0.3">
      <c r="A326" s="34">
        <v>43668</v>
      </c>
      <c r="B326">
        <v>100.5</v>
      </c>
      <c r="C326" s="33">
        <f t="shared" si="25"/>
        <v>1.9269776876267807E-2</v>
      </c>
      <c r="D326">
        <v>673.7</v>
      </c>
      <c r="E326" s="33">
        <f t="shared" si="26"/>
        <v>-2.7385093627413353E-3</v>
      </c>
      <c r="F326">
        <v>300.2</v>
      </c>
      <c r="G326" s="33">
        <f t="shared" si="27"/>
        <v>-1.5091863517060442E-2</v>
      </c>
      <c r="H326">
        <v>438.1</v>
      </c>
      <c r="I326" s="33">
        <f t="shared" si="28"/>
        <v>1.3714285714286234E-3</v>
      </c>
      <c r="J326">
        <v>1175.0999999999999</v>
      </c>
      <c r="K326" s="33">
        <f t="shared" si="29"/>
        <v>9.7963392626964543E-3</v>
      </c>
    </row>
    <row r="327" spans="1:11" x14ac:dyDescent="0.3">
      <c r="A327" s="34">
        <v>43669</v>
      </c>
      <c r="B327">
        <v>98.85</v>
      </c>
      <c r="C327" s="33">
        <f t="shared" si="25"/>
        <v>-1.6417910447761249E-2</v>
      </c>
      <c r="D327">
        <v>674.5</v>
      </c>
      <c r="E327" s="33">
        <f t="shared" si="26"/>
        <v>1.1874721686209804E-3</v>
      </c>
      <c r="F327">
        <v>301.3</v>
      </c>
      <c r="G327" s="33">
        <f t="shared" si="27"/>
        <v>3.6642238507662316E-3</v>
      </c>
      <c r="H327">
        <v>433.25</v>
      </c>
      <c r="I327" s="33">
        <f t="shared" si="28"/>
        <v>-1.1070531842045246E-2</v>
      </c>
      <c r="J327">
        <v>1182.75</v>
      </c>
      <c r="K327" s="33">
        <f t="shared" si="29"/>
        <v>6.5100842481491715E-3</v>
      </c>
    </row>
    <row r="328" spans="1:11" x14ac:dyDescent="0.3">
      <c r="A328" s="34">
        <v>43670</v>
      </c>
      <c r="B328">
        <v>97.55</v>
      </c>
      <c r="C328" s="33">
        <f t="shared" si="25"/>
        <v>-1.3151239251390969E-2</v>
      </c>
      <c r="D328">
        <v>673.5</v>
      </c>
      <c r="E328" s="33">
        <f t="shared" si="26"/>
        <v>-1.4825796886582653E-3</v>
      </c>
      <c r="F328">
        <v>297.89999999999998</v>
      </c>
      <c r="G328" s="33">
        <f t="shared" si="27"/>
        <v>-1.1284434118818566E-2</v>
      </c>
      <c r="H328">
        <v>431.95</v>
      </c>
      <c r="I328" s="33">
        <f t="shared" si="28"/>
        <v>-3.000577034045035E-3</v>
      </c>
      <c r="J328">
        <v>1173.5</v>
      </c>
      <c r="K328" s="33">
        <f t="shared" si="29"/>
        <v>-7.8207567110547445E-3</v>
      </c>
    </row>
    <row r="329" spans="1:11" x14ac:dyDescent="0.3">
      <c r="A329" s="34">
        <v>43671</v>
      </c>
      <c r="B329">
        <v>99.05</v>
      </c>
      <c r="C329" s="33">
        <f t="shared" si="25"/>
        <v>1.5376729882111738E-2</v>
      </c>
      <c r="D329">
        <v>670.15</v>
      </c>
      <c r="E329" s="33">
        <f t="shared" si="26"/>
        <v>-4.9740163325909768E-3</v>
      </c>
      <c r="F329">
        <v>295.3</v>
      </c>
      <c r="G329" s="33">
        <f t="shared" si="27"/>
        <v>-8.7277609936219063E-3</v>
      </c>
      <c r="H329">
        <v>428.25</v>
      </c>
      <c r="I329" s="33">
        <f t="shared" si="28"/>
        <v>-8.5658062275726088E-3</v>
      </c>
      <c r="J329">
        <v>1169.0999999999999</v>
      </c>
      <c r="K329" s="33">
        <f t="shared" si="29"/>
        <v>-3.7494674051982029E-3</v>
      </c>
    </row>
    <row r="330" spans="1:11" x14ac:dyDescent="0.3">
      <c r="A330" s="34">
        <v>43672</v>
      </c>
      <c r="B330">
        <v>98.65</v>
      </c>
      <c r="C330" s="33">
        <f t="shared" si="25"/>
        <v>-4.038364462392645E-3</v>
      </c>
      <c r="D330">
        <v>677.05</v>
      </c>
      <c r="E330" s="33">
        <f t="shared" si="26"/>
        <v>1.0296202342759049E-2</v>
      </c>
      <c r="F330">
        <v>299.7</v>
      </c>
      <c r="G330" s="33">
        <f t="shared" si="27"/>
        <v>1.4900101591601683E-2</v>
      </c>
      <c r="H330">
        <v>434</v>
      </c>
      <c r="I330" s="33">
        <f t="shared" si="28"/>
        <v>1.3426736719206071E-2</v>
      </c>
      <c r="J330">
        <v>1160</v>
      </c>
      <c r="K330" s="33">
        <f t="shared" si="29"/>
        <v>-7.7837652895388848E-3</v>
      </c>
    </row>
    <row r="331" spans="1:11" x14ac:dyDescent="0.3">
      <c r="A331" s="34">
        <v>43675</v>
      </c>
      <c r="B331">
        <v>92.85</v>
      </c>
      <c r="C331" s="33">
        <f t="shared" si="25"/>
        <v>-5.8793715154587034E-2</v>
      </c>
      <c r="D331">
        <v>673.5</v>
      </c>
      <c r="E331" s="33">
        <f t="shared" si="26"/>
        <v>-5.2433350564950222E-3</v>
      </c>
      <c r="F331">
        <v>304.35000000000002</v>
      </c>
      <c r="G331" s="33">
        <f t="shared" si="27"/>
        <v>1.5515515515515631E-2</v>
      </c>
      <c r="H331">
        <v>427.7</v>
      </c>
      <c r="I331" s="33">
        <f t="shared" si="28"/>
        <v>-1.4516129032258091E-2</v>
      </c>
      <c r="J331">
        <v>1159.3499999999999</v>
      </c>
      <c r="K331" s="33">
        <f t="shared" si="29"/>
        <v>-5.6034482758628525E-4</v>
      </c>
    </row>
    <row r="332" spans="1:11" x14ac:dyDescent="0.3">
      <c r="A332" s="34">
        <v>43676</v>
      </c>
      <c r="B332">
        <v>98.4</v>
      </c>
      <c r="C332" s="33">
        <f t="shared" si="25"/>
        <v>5.9773828756058286E-2</v>
      </c>
      <c r="D332">
        <v>672.75</v>
      </c>
      <c r="E332" s="33">
        <f t="shared" si="26"/>
        <v>-1.1135857461024498E-3</v>
      </c>
      <c r="F332">
        <v>296</v>
      </c>
      <c r="G332" s="33">
        <f t="shared" si="27"/>
        <v>-2.7435518317726375E-2</v>
      </c>
      <c r="H332">
        <v>417.25</v>
      </c>
      <c r="I332" s="33">
        <f t="shared" si="28"/>
        <v>-2.4433013794715897E-2</v>
      </c>
      <c r="J332">
        <v>1135.45</v>
      </c>
      <c r="K332" s="33">
        <f t="shared" si="29"/>
        <v>-2.061499978436181E-2</v>
      </c>
    </row>
    <row r="333" spans="1:11" x14ac:dyDescent="0.3">
      <c r="A333" s="34">
        <v>43677</v>
      </c>
      <c r="B333">
        <v>102.65</v>
      </c>
      <c r="C333" s="33">
        <f t="shared" si="25"/>
        <v>4.3191056910569105E-2</v>
      </c>
      <c r="D333">
        <v>662.15</v>
      </c>
      <c r="E333" s="33">
        <f t="shared" si="26"/>
        <v>-1.575622445187666E-2</v>
      </c>
      <c r="F333">
        <v>293.64999999999998</v>
      </c>
      <c r="G333" s="33">
        <f t="shared" si="27"/>
        <v>-7.939189189189266E-3</v>
      </c>
      <c r="H333">
        <v>423.1</v>
      </c>
      <c r="I333" s="33">
        <f t="shared" si="28"/>
        <v>1.4020371479928155E-2</v>
      </c>
      <c r="J333">
        <v>1125.8499999999999</v>
      </c>
      <c r="K333" s="33">
        <f t="shared" si="29"/>
        <v>-8.4547976573166022E-3</v>
      </c>
    </row>
    <row r="334" spans="1:11" x14ac:dyDescent="0.3">
      <c r="A334" s="34">
        <v>43678</v>
      </c>
      <c r="B334">
        <v>98.7</v>
      </c>
      <c r="C334" s="33">
        <f t="shared" si="25"/>
        <v>-3.8480272771553851E-2</v>
      </c>
      <c r="D334">
        <v>650.20000000000005</v>
      </c>
      <c r="E334" s="33">
        <f t="shared" si="26"/>
        <v>-1.8047270255984193E-2</v>
      </c>
      <c r="F334">
        <v>291.10000000000002</v>
      </c>
      <c r="G334" s="33">
        <f t="shared" si="27"/>
        <v>-8.6838072535329637E-3</v>
      </c>
      <c r="H334">
        <v>419.95</v>
      </c>
      <c r="I334" s="33">
        <f t="shared" si="28"/>
        <v>-7.4450484519027037E-3</v>
      </c>
      <c r="J334">
        <v>1099.75</v>
      </c>
      <c r="K334" s="33">
        <f t="shared" si="29"/>
        <v>-2.3182484345161354E-2</v>
      </c>
    </row>
    <row r="335" spans="1:11" x14ac:dyDescent="0.3">
      <c r="A335" s="34">
        <v>43679</v>
      </c>
      <c r="B335">
        <v>95.4</v>
      </c>
      <c r="C335" s="33">
        <f t="shared" si="25"/>
        <v>-3.3434650455927022E-2</v>
      </c>
      <c r="D335">
        <v>642.65</v>
      </c>
      <c r="E335" s="33">
        <f t="shared" si="26"/>
        <v>-1.1611811750230802E-2</v>
      </c>
      <c r="F335">
        <v>297.7</v>
      </c>
      <c r="G335" s="33">
        <f t="shared" si="27"/>
        <v>2.2672621092407988E-2</v>
      </c>
      <c r="H335">
        <v>422.4</v>
      </c>
      <c r="I335" s="33">
        <f t="shared" si="28"/>
        <v>5.834027860459552E-3</v>
      </c>
      <c r="J335">
        <v>1077.25</v>
      </c>
      <c r="K335" s="33">
        <f t="shared" si="29"/>
        <v>-2.0459195271652648E-2</v>
      </c>
    </row>
    <row r="336" spans="1:11" x14ac:dyDescent="0.3">
      <c r="A336" s="34">
        <v>43682</v>
      </c>
      <c r="B336">
        <v>92.45</v>
      </c>
      <c r="C336" s="33">
        <f t="shared" si="25"/>
        <v>-3.0922431865828121E-2</v>
      </c>
      <c r="D336">
        <v>629.04999999999995</v>
      </c>
      <c r="E336" s="33">
        <f t="shared" si="26"/>
        <v>-2.1162374542908306E-2</v>
      </c>
      <c r="F336">
        <v>289.3</v>
      </c>
      <c r="G336" s="33">
        <f t="shared" si="27"/>
        <v>-2.8216325159556525E-2</v>
      </c>
      <c r="H336">
        <v>419.1</v>
      </c>
      <c r="I336" s="33">
        <f t="shared" si="28"/>
        <v>-7.8124999999998924E-3</v>
      </c>
      <c r="J336">
        <v>1087.75</v>
      </c>
      <c r="K336" s="33">
        <f t="shared" si="29"/>
        <v>9.7470410768159665E-3</v>
      </c>
    </row>
    <row r="337" spans="1:11" x14ac:dyDescent="0.3">
      <c r="A337" s="34">
        <v>43683</v>
      </c>
      <c r="B337">
        <v>96.95</v>
      </c>
      <c r="C337" s="33">
        <f t="shared" si="25"/>
        <v>4.8674959437533798E-2</v>
      </c>
      <c r="D337">
        <v>636.6</v>
      </c>
      <c r="E337" s="33">
        <f t="shared" si="26"/>
        <v>1.2002225578253031E-2</v>
      </c>
      <c r="F337">
        <v>289.35000000000002</v>
      </c>
      <c r="G337" s="33">
        <f t="shared" si="27"/>
        <v>1.7283097131009806E-4</v>
      </c>
      <c r="H337">
        <v>417.85</v>
      </c>
      <c r="I337" s="33">
        <f t="shared" si="28"/>
        <v>-2.9825817227392029E-3</v>
      </c>
      <c r="J337">
        <v>1094.7</v>
      </c>
      <c r="K337" s="33">
        <f t="shared" si="29"/>
        <v>6.3893357848770812E-3</v>
      </c>
    </row>
    <row r="338" spans="1:11" x14ac:dyDescent="0.3">
      <c r="A338" s="34">
        <v>43684</v>
      </c>
      <c r="B338">
        <v>94.85</v>
      </c>
      <c r="C338" s="33">
        <f t="shared" si="25"/>
        <v>-2.1660649819494671E-2</v>
      </c>
      <c r="D338">
        <v>635.95000000000005</v>
      </c>
      <c r="E338" s="33">
        <f t="shared" si="26"/>
        <v>-1.0210493245365649E-3</v>
      </c>
      <c r="F338">
        <v>288.25</v>
      </c>
      <c r="G338" s="33">
        <f t="shared" si="27"/>
        <v>-3.8016243303957927E-3</v>
      </c>
      <c r="H338">
        <v>406.3</v>
      </c>
      <c r="I338" s="33">
        <f t="shared" si="28"/>
        <v>-2.7641498145267465E-2</v>
      </c>
      <c r="J338">
        <v>1090.3499999999999</v>
      </c>
      <c r="K338" s="33">
        <f t="shared" si="29"/>
        <v>-3.9736914223076061E-3</v>
      </c>
    </row>
    <row r="339" spans="1:11" x14ac:dyDescent="0.3">
      <c r="A339" s="34">
        <v>43685</v>
      </c>
      <c r="B339">
        <v>97.05</v>
      </c>
      <c r="C339" s="33">
        <f t="shared" si="25"/>
        <v>2.319451765946234E-2</v>
      </c>
      <c r="D339">
        <v>632.45000000000005</v>
      </c>
      <c r="E339" s="33">
        <f t="shared" si="26"/>
        <v>-5.5035773252614193E-3</v>
      </c>
      <c r="F339">
        <v>292.25</v>
      </c>
      <c r="G339" s="33">
        <f t="shared" si="27"/>
        <v>1.3876843018213356E-2</v>
      </c>
      <c r="H339">
        <v>417.65</v>
      </c>
      <c r="I339" s="33">
        <f t="shared" si="28"/>
        <v>2.7935023381737548E-2</v>
      </c>
      <c r="J339">
        <v>1113.1500000000001</v>
      </c>
      <c r="K339" s="33">
        <f t="shared" si="29"/>
        <v>2.0910716742330613E-2</v>
      </c>
    </row>
    <row r="340" spans="1:11" x14ac:dyDescent="0.3">
      <c r="A340" s="34">
        <v>43686</v>
      </c>
      <c r="B340">
        <v>97.65</v>
      </c>
      <c r="C340" s="33">
        <f t="shared" si="25"/>
        <v>6.1823802163833959E-3</v>
      </c>
      <c r="D340">
        <v>644.29999999999995</v>
      </c>
      <c r="E340" s="33">
        <f t="shared" si="26"/>
        <v>1.8736659024428663E-2</v>
      </c>
      <c r="F340">
        <v>296.2</v>
      </c>
      <c r="G340" s="33">
        <f t="shared" si="27"/>
        <v>1.3515825491873357E-2</v>
      </c>
      <c r="H340">
        <v>426.85</v>
      </c>
      <c r="I340" s="33">
        <f t="shared" si="28"/>
        <v>2.2028013887226257E-2</v>
      </c>
      <c r="J340">
        <v>1096.05</v>
      </c>
      <c r="K340" s="33">
        <f t="shared" si="29"/>
        <v>-1.5361811076674423E-2</v>
      </c>
    </row>
    <row r="341" spans="1:11" x14ac:dyDescent="0.3">
      <c r="A341" s="34">
        <v>43690</v>
      </c>
      <c r="B341">
        <v>94.25</v>
      </c>
      <c r="C341" s="33">
        <f t="shared" si="25"/>
        <v>-3.4818228366615522E-2</v>
      </c>
      <c r="D341">
        <v>635.75</v>
      </c>
      <c r="E341" s="33">
        <f t="shared" si="26"/>
        <v>-1.3270215738010174E-2</v>
      </c>
      <c r="F341">
        <v>291.45</v>
      </c>
      <c r="G341" s="33">
        <f t="shared" si="27"/>
        <v>-1.6036461850101283E-2</v>
      </c>
      <c r="H341">
        <v>400.7</v>
      </c>
      <c r="I341" s="33">
        <f t="shared" si="28"/>
        <v>-6.1262738666979108E-2</v>
      </c>
      <c r="J341">
        <v>1111.3499999999999</v>
      </c>
      <c r="K341" s="33">
        <f t="shared" si="29"/>
        <v>1.3959217188996811E-2</v>
      </c>
    </row>
    <row r="342" spans="1:11" x14ac:dyDescent="0.3">
      <c r="A342" s="34">
        <v>43691</v>
      </c>
      <c r="B342">
        <v>95.05</v>
      </c>
      <c r="C342" s="33">
        <f t="shared" si="25"/>
        <v>8.4880636604774233E-3</v>
      </c>
      <c r="D342">
        <v>657.55</v>
      </c>
      <c r="E342" s="33">
        <f t="shared" si="26"/>
        <v>3.4290208415257498E-2</v>
      </c>
      <c r="F342">
        <v>294.10000000000002</v>
      </c>
      <c r="G342" s="33">
        <f t="shared" si="27"/>
        <v>9.0924686910277379E-3</v>
      </c>
      <c r="H342">
        <v>402.05</v>
      </c>
      <c r="I342" s="33">
        <f t="shared" si="28"/>
        <v>3.3691040678812648E-3</v>
      </c>
      <c r="J342">
        <v>1083.8</v>
      </c>
      <c r="K342" s="33">
        <f t="shared" si="29"/>
        <v>-2.4789670220902466E-2</v>
      </c>
    </row>
    <row r="343" spans="1:11" x14ac:dyDescent="0.3">
      <c r="A343" s="34">
        <v>43693</v>
      </c>
      <c r="B343">
        <v>96.1</v>
      </c>
      <c r="C343" s="33">
        <f t="shared" si="25"/>
        <v>1.1046817464492343E-2</v>
      </c>
      <c r="D343">
        <v>653.70000000000005</v>
      </c>
      <c r="E343" s="33">
        <f t="shared" si="26"/>
        <v>-5.8550680556610285E-3</v>
      </c>
      <c r="F343">
        <v>291.2</v>
      </c>
      <c r="G343" s="33">
        <f t="shared" si="27"/>
        <v>-9.8605916354982445E-3</v>
      </c>
      <c r="H343">
        <v>397.95</v>
      </c>
      <c r="I343" s="33">
        <f t="shared" si="28"/>
        <v>-1.0197736599925438E-2</v>
      </c>
      <c r="J343">
        <v>1099.3499999999999</v>
      </c>
      <c r="K343" s="33">
        <f t="shared" si="29"/>
        <v>1.4347665620963236E-2</v>
      </c>
    </row>
    <row r="344" spans="1:11" x14ac:dyDescent="0.3">
      <c r="A344" s="34">
        <v>43696</v>
      </c>
      <c r="B344">
        <v>97.8</v>
      </c>
      <c r="C344" s="33">
        <f t="shared" si="25"/>
        <v>1.768990634755466E-2</v>
      </c>
      <c r="D344">
        <v>658.25</v>
      </c>
      <c r="E344" s="33">
        <f t="shared" si="26"/>
        <v>6.9603793789199241E-3</v>
      </c>
      <c r="F344">
        <v>291.5</v>
      </c>
      <c r="G344" s="33">
        <f t="shared" si="27"/>
        <v>1.0302197802198193E-3</v>
      </c>
      <c r="H344">
        <v>396.4</v>
      </c>
      <c r="I344" s="33">
        <f t="shared" si="28"/>
        <v>-3.8949616786028681E-3</v>
      </c>
      <c r="J344">
        <v>1100</v>
      </c>
      <c r="K344" s="33">
        <f t="shared" si="29"/>
        <v>5.9125847091471412E-4</v>
      </c>
    </row>
    <row r="345" spans="1:11" x14ac:dyDescent="0.3">
      <c r="A345" s="34">
        <v>43697</v>
      </c>
      <c r="B345">
        <v>93.4</v>
      </c>
      <c r="C345" s="33">
        <f t="shared" si="25"/>
        <v>-4.4989775051124656E-2</v>
      </c>
      <c r="D345">
        <v>667.3</v>
      </c>
      <c r="E345" s="33">
        <f t="shared" si="26"/>
        <v>1.3748575769084625E-2</v>
      </c>
      <c r="F345">
        <v>288.85000000000002</v>
      </c>
      <c r="G345" s="33">
        <f t="shared" si="27"/>
        <v>-9.0909090909090124E-3</v>
      </c>
      <c r="H345">
        <v>391.2</v>
      </c>
      <c r="I345" s="33">
        <f t="shared" si="28"/>
        <v>-1.311806256306758E-2</v>
      </c>
      <c r="J345">
        <v>1088.0999999999999</v>
      </c>
      <c r="K345" s="33">
        <f t="shared" si="29"/>
        <v>-1.08181818181819E-2</v>
      </c>
    </row>
    <row r="346" spans="1:11" x14ac:dyDescent="0.3">
      <c r="A346" s="34">
        <v>43698</v>
      </c>
      <c r="B346">
        <v>91.95</v>
      </c>
      <c r="C346" s="33">
        <f t="shared" si="25"/>
        <v>-1.5524625267665982E-2</v>
      </c>
      <c r="D346">
        <v>663.5</v>
      </c>
      <c r="E346" s="33">
        <f t="shared" si="26"/>
        <v>-5.6945901393675334E-3</v>
      </c>
      <c r="F346">
        <v>286.10000000000002</v>
      </c>
      <c r="G346" s="33">
        <f t="shared" si="27"/>
        <v>-9.520512376666089E-3</v>
      </c>
      <c r="H346">
        <v>389.6</v>
      </c>
      <c r="I346" s="33">
        <f t="shared" si="28"/>
        <v>-4.0899795501021623E-3</v>
      </c>
      <c r="J346">
        <v>1073.8499999999999</v>
      </c>
      <c r="K346" s="33">
        <f t="shared" si="29"/>
        <v>-1.3096222773642129E-2</v>
      </c>
    </row>
    <row r="347" spans="1:11" x14ac:dyDescent="0.3">
      <c r="A347" s="34">
        <v>43699</v>
      </c>
      <c r="B347">
        <v>93.3</v>
      </c>
      <c r="C347" s="33">
        <f t="shared" si="25"/>
        <v>1.4681892332789498E-2</v>
      </c>
      <c r="D347">
        <v>647.9</v>
      </c>
      <c r="E347" s="33">
        <f t="shared" si="26"/>
        <v>-2.3511680482290916E-2</v>
      </c>
      <c r="F347">
        <v>269.60000000000002</v>
      </c>
      <c r="G347" s="33">
        <f t="shared" si="27"/>
        <v>-5.7672142607479895E-2</v>
      </c>
      <c r="H347">
        <v>383.8</v>
      </c>
      <c r="I347" s="33">
        <f t="shared" si="28"/>
        <v>-1.4887063655030829E-2</v>
      </c>
      <c r="J347">
        <v>1071.2</v>
      </c>
      <c r="K347" s="33">
        <f t="shared" si="29"/>
        <v>-2.4677562043114625E-3</v>
      </c>
    </row>
    <row r="348" spans="1:11" x14ac:dyDescent="0.3">
      <c r="A348" s="34">
        <v>43700</v>
      </c>
      <c r="B348">
        <v>99.85</v>
      </c>
      <c r="C348" s="33">
        <f t="shared" si="25"/>
        <v>7.0203644158628051E-2</v>
      </c>
      <c r="D348">
        <v>643.65</v>
      </c>
      <c r="E348" s="33">
        <f t="shared" si="26"/>
        <v>-6.559654267633894E-3</v>
      </c>
      <c r="F348">
        <v>274.75</v>
      </c>
      <c r="G348" s="33">
        <f t="shared" si="27"/>
        <v>1.910237388724027E-2</v>
      </c>
      <c r="H348">
        <v>390.6</v>
      </c>
      <c r="I348" s="33">
        <f t="shared" si="28"/>
        <v>1.7717561229807222E-2</v>
      </c>
      <c r="J348">
        <v>1078.4000000000001</v>
      </c>
      <c r="K348" s="33">
        <f t="shared" si="29"/>
        <v>6.7214339058999676E-3</v>
      </c>
    </row>
    <row r="349" spans="1:11" x14ac:dyDescent="0.3">
      <c r="A349" s="34">
        <v>43703</v>
      </c>
      <c r="B349">
        <v>102.15</v>
      </c>
      <c r="C349" s="33">
        <f t="shared" si="25"/>
        <v>2.3034551827741726E-2</v>
      </c>
      <c r="D349">
        <v>643.5</v>
      </c>
      <c r="E349" s="33">
        <f t="shared" si="26"/>
        <v>-2.3304591004424342E-4</v>
      </c>
      <c r="F349">
        <v>277.3</v>
      </c>
      <c r="G349" s="33">
        <f t="shared" si="27"/>
        <v>9.2811646951774761E-3</v>
      </c>
      <c r="H349">
        <v>390.45</v>
      </c>
      <c r="I349" s="33">
        <f t="shared" si="28"/>
        <v>-3.8402457757305195E-4</v>
      </c>
      <c r="J349">
        <v>1077.9000000000001</v>
      </c>
      <c r="K349" s="33">
        <f t="shared" si="29"/>
        <v>-4.6364985163204744E-4</v>
      </c>
    </row>
    <row r="350" spans="1:11" x14ac:dyDescent="0.3">
      <c r="A350" s="34">
        <v>43704</v>
      </c>
      <c r="B350">
        <v>103.65</v>
      </c>
      <c r="C350" s="33">
        <f t="shared" si="25"/>
        <v>1.4684287812041116E-2</v>
      </c>
      <c r="D350">
        <v>650.6</v>
      </c>
      <c r="E350" s="33">
        <f t="shared" si="26"/>
        <v>1.1033411033411069E-2</v>
      </c>
      <c r="F350">
        <v>290.05</v>
      </c>
      <c r="G350" s="33">
        <f t="shared" si="27"/>
        <v>4.5979084024522179E-2</v>
      </c>
      <c r="H350">
        <v>395.3</v>
      </c>
      <c r="I350" s="33">
        <f t="shared" si="28"/>
        <v>1.2421564861057813E-2</v>
      </c>
      <c r="J350">
        <v>1143.6500000000001</v>
      </c>
      <c r="K350" s="33">
        <f t="shared" si="29"/>
        <v>6.0998237313294366E-2</v>
      </c>
    </row>
    <row r="351" spans="1:11" x14ac:dyDescent="0.3">
      <c r="A351" s="34">
        <v>43705</v>
      </c>
      <c r="B351">
        <v>103.85</v>
      </c>
      <c r="C351" s="33">
        <f t="shared" si="25"/>
        <v>1.9295706705256981E-3</v>
      </c>
      <c r="D351">
        <v>657.3</v>
      </c>
      <c r="E351" s="33">
        <f t="shared" si="26"/>
        <v>1.0298186289578746E-2</v>
      </c>
      <c r="F351">
        <v>281.8</v>
      </c>
      <c r="G351" s="33">
        <f t="shared" si="27"/>
        <v>-2.8443371832442683E-2</v>
      </c>
      <c r="H351">
        <v>389.8</v>
      </c>
      <c r="I351" s="33">
        <f t="shared" si="28"/>
        <v>-1.3913483430306095E-2</v>
      </c>
      <c r="J351">
        <v>1137.2</v>
      </c>
      <c r="K351" s="33">
        <f t="shared" si="29"/>
        <v>-5.6398373628295763E-3</v>
      </c>
    </row>
    <row r="352" spans="1:11" x14ac:dyDescent="0.3">
      <c r="A352" s="34">
        <v>43706</v>
      </c>
      <c r="B352">
        <v>104.7</v>
      </c>
      <c r="C352" s="33">
        <f t="shared" si="25"/>
        <v>8.184882041405956E-3</v>
      </c>
      <c r="D352">
        <v>650.85</v>
      </c>
      <c r="E352" s="33">
        <f t="shared" si="26"/>
        <v>-9.8128708352349502E-3</v>
      </c>
      <c r="F352">
        <v>281.45</v>
      </c>
      <c r="G352" s="33">
        <f t="shared" si="27"/>
        <v>-1.2420156139106556E-3</v>
      </c>
      <c r="H352">
        <v>382.7</v>
      </c>
      <c r="I352" s="33">
        <f t="shared" si="28"/>
        <v>-1.8214468958440283E-2</v>
      </c>
      <c r="J352">
        <v>1111.7</v>
      </c>
      <c r="K352" s="33">
        <f t="shared" si="29"/>
        <v>-2.2423496306718256E-2</v>
      </c>
    </row>
    <row r="353" spans="1:11" x14ac:dyDescent="0.3">
      <c r="A353" s="34">
        <v>43707</v>
      </c>
      <c r="B353">
        <v>102.85</v>
      </c>
      <c r="C353" s="33">
        <f t="shared" si="25"/>
        <v>-1.7669531996179641E-2</v>
      </c>
      <c r="D353">
        <v>649.54999999999995</v>
      </c>
      <c r="E353" s="33">
        <f t="shared" si="26"/>
        <v>-1.9973880310364418E-3</v>
      </c>
      <c r="F353">
        <v>279.64999999999998</v>
      </c>
      <c r="G353" s="33">
        <f t="shared" si="27"/>
        <v>-6.3954521229348422E-3</v>
      </c>
      <c r="H353">
        <v>384.6</v>
      </c>
      <c r="I353" s="33">
        <f t="shared" si="28"/>
        <v>4.9647243271492923E-3</v>
      </c>
      <c r="J353">
        <v>1115.7</v>
      </c>
      <c r="K353" s="33">
        <f t="shared" si="29"/>
        <v>3.5980930107043264E-3</v>
      </c>
    </row>
    <row r="354" spans="1:11" x14ac:dyDescent="0.3">
      <c r="A354" s="34">
        <v>43711</v>
      </c>
      <c r="B354">
        <v>100.9</v>
      </c>
      <c r="C354" s="33">
        <f t="shared" si="25"/>
        <v>-1.8959649975692647E-2</v>
      </c>
      <c r="D354">
        <v>643.20000000000005</v>
      </c>
      <c r="E354" s="33">
        <f t="shared" si="26"/>
        <v>-9.7759987683779682E-3</v>
      </c>
      <c r="F354">
        <v>272.64999999999998</v>
      </c>
      <c r="G354" s="33">
        <f t="shared" si="27"/>
        <v>-2.503128911138924E-2</v>
      </c>
      <c r="H354">
        <v>381.95</v>
      </c>
      <c r="I354" s="33">
        <f t="shared" si="28"/>
        <v>-6.8902756110245291E-3</v>
      </c>
      <c r="J354">
        <v>1086.3</v>
      </c>
      <c r="K354" s="33">
        <f t="shared" si="29"/>
        <v>-2.6351169669266011E-2</v>
      </c>
    </row>
    <row r="355" spans="1:11" x14ac:dyDescent="0.3">
      <c r="A355" s="34">
        <v>43712</v>
      </c>
      <c r="B355">
        <v>106.55</v>
      </c>
      <c r="C355" s="33">
        <f t="shared" si="25"/>
        <v>5.5996035678889902E-2</v>
      </c>
      <c r="D355">
        <v>647.20000000000005</v>
      </c>
      <c r="E355" s="33">
        <f t="shared" si="26"/>
        <v>6.2189054726368154E-3</v>
      </c>
      <c r="F355">
        <v>272.39999999999998</v>
      </c>
      <c r="G355" s="33">
        <f t="shared" si="27"/>
        <v>-9.1692646249770776E-4</v>
      </c>
      <c r="H355">
        <v>382.3</v>
      </c>
      <c r="I355" s="33">
        <f t="shared" si="28"/>
        <v>9.1635030763194858E-4</v>
      </c>
      <c r="J355">
        <v>1071.8</v>
      </c>
      <c r="K355" s="33">
        <f t="shared" si="29"/>
        <v>-1.3348062229586672E-2</v>
      </c>
    </row>
    <row r="356" spans="1:11" x14ac:dyDescent="0.3">
      <c r="A356" s="34">
        <v>43713</v>
      </c>
      <c r="B356">
        <v>107.75</v>
      </c>
      <c r="C356" s="33">
        <f t="shared" si="25"/>
        <v>1.1262318160488061E-2</v>
      </c>
      <c r="D356">
        <v>660.4</v>
      </c>
      <c r="E356" s="33">
        <f t="shared" si="26"/>
        <v>2.0395550061804591E-2</v>
      </c>
      <c r="F356">
        <v>278</v>
      </c>
      <c r="G356" s="33">
        <f t="shared" si="27"/>
        <v>2.0558002936857649E-2</v>
      </c>
      <c r="H356">
        <v>394.1</v>
      </c>
      <c r="I356" s="33">
        <f t="shared" si="28"/>
        <v>3.0865812189380098E-2</v>
      </c>
      <c r="J356">
        <v>1071.95</v>
      </c>
      <c r="K356" s="33">
        <f t="shared" si="29"/>
        <v>1.3995148348580982E-4</v>
      </c>
    </row>
    <row r="357" spans="1:11" x14ac:dyDescent="0.3">
      <c r="A357" s="34">
        <v>43714</v>
      </c>
      <c r="B357">
        <v>109.05</v>
      </c>
      <c r="C357" s="33">
        <f t="shared" si="25"/>
        <v>1.2064965197215751E-2</v>
      </c>
      <c r="D357">
        <v>673.5</v>
      </c>
      <c r="E357" s="33">
        <f t="shared" si="26"/>
        <v>1.9836462749848613E-2</v>
      </c>
      <c r="F357">
        <v>276.60000000000002</v>
      </c>
      <c r="G357" s="33">
        <f t="shared" si="27"/>
        <v>-5.0359712230215008E-3</v>
      </c>
      <c r="H357">
        <v>394.85</v>
      </c>
      <c r="I357" s="33">
        <f t="shared" si="28"/>
        <v>1.9030702867292564E-3</v>
      </c>
      <c r="J357">
        <v>1077.3</v>
      </c>
      <c r="K357" s="33">
        <f t="shared" si="29"/>
        <v>4.9909044265123454E-3</v>
      </c>
    </row>
    <row r="358" spans="1:11" x14ac:dyDescent="0.3">
      <c r="A358" s="34">
        <v>43717</v>
      </c>
      <c r="B358">
        <v>109.65</v>
      </c>
      <c r="C358" s="33">
        <f t="shared" si="25"/>
        <v>5.502063273727726E-3</v>
      </c>
      <c r="D358">
        <v>705.3</v>
      </c>
      <c r="E358" s="33">
        <f t="shared" si="26"/>
        <v>4.721603563474381E-2</v>
      </c>
      <c r="F358">
        <v>281.45</v>
      </c>
      <c r="G358" s="33">
        <f t="shared" si="27"/>
        <v>1.7534345625451791E-2</v>
      </c>
      <c r="H358">
        <v>400.35</v>
      </c>
      <c r="I358" s="33">
        <f t="shared" si="28"/>
        <v>1.3929340255793338E-2</v>
      </c>
      <c r="J358">
        <v>1088.0999999999999</v>
      </c>
      <c r="K358" s="33">
        <f t="shared" si="29"/>
        <v>1.0025062656641562E-2</v>
      </c>
    </row>
    <row r="359" spans="1:11" x14ac:dyDescent="0.3">
      <c r="A359" s="34">
        <v>43719</v>
      </c>
      <c r="B359">
        <v>107.95</v>
      </c>
      <c r="C359" s="33">
        <f t="shared" si="25"/>
        <v>-1.5503875968992274E-2</v>
      </c>
      <c r="D359">
        <v>695.6</v>
      </c>
      <c r="E359" s="33">
        <f t="shared" si="26"/>
        <v>-1.3753012902310978E-2</v>
      </c>
      <c r="F359">
        <v>279.35000000000002</v>
      </c>
      <c r="G359" s="33">
        <f t="shared" si="27"/>
        <v>-7.461360810090481E-3</v>
      </c>
      <c r="H359">
        <v>411.25</v>
      </c>
      <c r="I359" s="33">
        <f t="shared" si="28"/>
        <v>2.7226177095041781E-2</v>
      </c>
      <c r="J359">
        <v>1070.6500000000001</v>
      </c>
      <c r="K359" s="33">
        <f t="shared" si="29"/>
        <v>-1.603712894035458E-2</v>
      </c>
    </row>
    <row r="360" spans="1:11" x14ac:dyDescent="0.3">
      <c r="A360" s="34">
        <v>43720</v>
      </c>
      <c r="B360">
        <v>108</v>
      </c>
      <c r="C360" s="33">
        <f t="shared" si="25"/>
        <v>4.6317739694300283E-4</v>
      </c>
      <c r="D360">
        <v>686.3</v>
      </c>
      <c r="E360" s="33">
        <f t="shared" si="26"/>
        <v>-1.3369752731454956E-2</v>
      </c>
      <c r="F360">
        <v>281.64999999999998</v>
      </c>
      <c r="G360" s="33">
        <f t="shared" si="27"/>
        <v>8.2333989618756202E-3</v>
      </c>
      <c r="H360">
        <v>405.6</v>
      </c>
      <c r="I360" s="33">
        <f t="shared" si="28"/>
        <v>-1.3738601823708152E-2</v>
      </c>
      <c r="J360">
        <v>1062.6500000000001</v>
      </c>
      <c r="K360" s="33">
        <f t="shared" si="29"/>
        <v>-7.4720963900434308E-3</v>
      </c>
    </row>
    <row r="361" spans="1:11" x14ac:dyDescent="0.3">
      <c r="A361" s="34">
        <v>43721</v>
      </c>
      <c r="B361">
        <v>108.7</v>
      </c>
      <c r="C361" s="33">
        <f t="shared" si="25"/>
        <v>6.4814814814815082E-3</v>
      </c>
      <c r="D361">
        <v>705.1</v>
      </c>
      <c r="E361" s="33">
        <f t="shared" si="26"/>
        <v>2.7393268250036528E-2</v>
      </c>
      <c r="F361">
        <v>284.5</v>
      </c>
      <c r="G361" s="33">
        <f t="shared" si="27"/>
        <v>1.0118941949227847E-2</v>
      </c>
      <c r="H361">
        <v>412.55</v>
      </c>
      <c r="I361" s="33">
        <f t="shared" si="28"/>
        <v>1.7135108481262297E-2</v>
      </c>
      <c r="J361">
        <v>1085.3499999999999</v>
      </c>
      <c r="K361" s="33">
        <f t="shared" si="29"/>
        <v>2.1361690114336626E-2</v>
      </c>
    </row>
    <row r="362" spans="1:11" x14ac:dyDescent="0.3">
      <c r="A362" s="34">
        <v>43724</v>
      </c>
      <c r="B362">
        <v>109.4</v>
      </c>
      <c r="C362" s="33">
        <f t="shared" si="25"/>
        <v>6.439742410303614E-3</v>
      </c>
      <c r="D362">
        <v>730.2</v>
      </c>
      <c r="E362" s="33">
        <f t="shared" si="26"/>
        <v>3.5597787547865585E-2</v>
      </c>
      <c r="F362">
        <v>285.55</v>
      </c>
      <c r="G362" s="33">
        <f t="shared" si="27"/>
        <v>3.6906854130053122E-3</v>
      </c>
      <c r="H362">
        <v>410.75</v>
      </c>
      <c r="I362" s="33">
        <f t="shared" si="28"/>
        <v>-4.3631075021209826E-3</v>
      </c>
      <c r="J362">
        <v>1080</v>
      </c>
      <c r="K362" s="33">
        <f t="shared" si="29"/>
        <v>-4.929285483945188E-3</v>
      </c>
    </row>
    <row r="363" spans="1:11" x14ac:dyDescent="0.3">
      <c r="A363" s="34">
        <v>43725</v>
      </c>
      <c r="B363">
        <v>107.95</v>
      </c>
      <c r="C363" s="33">
        <f t="shared" si="25"/>
        <v>-1.3254113345521049E-2</v>
      </c>
      <c r="D363">
        <v>723.9</v>
      </c>
      <c r="E363" s="33">
        <f t="shared" si="26"/>
        <v>-8.627773212818499E-3</v>
      </c>
      <c r="F363">
        <v>280.10000000000002</v>
      </c>
      <c r="G363" s="33">
        <f t="shared" si="27"/>
        <v>-1.9085974435300256E-2</v>
      </c>
      <c r="H363">
        <v>397.05</v>
      </c>
      <c r="I363" s="33">
        <f t="shared" si="28"/>
        <v>-3.3353621424223955E-2</v>
      </c>
      <c r="J363">
        <v>1060.8499999999999</v>
      </c>
      <c r="K363" s="33">
        <f t="shared" si="29"/>
        <v>-1.7731481481481567E-2</v>
      </c>
    </row>
    <row r="364" spans="1:11" x14ac:dyDescent="0.3">
      <c r="A364" s="34">
        <v>43726</v>
      </c>
      <c r="B364">
        <v>106.9</v>
      </c>
      <c r="C364" s="33">
        <f t="shared" si="25"/>
        <v>-9.7267253358035866E-3</v>
      </c>
      <c r="D364">
        <v>731.85</v>
      </c>
      <c r="E364" s="33">
        <f t="shared" si="26"/>
        <v>1.0982179859096624E-2</v>
      </c>
      <c r="F364">
        <v>285</v>
      </c>
      <c r="G364" s="33">
        <f t="shared" si="27"/>
        <v>1.7493752231345864E-2</v>
      </c>
      <c r="H364">
        <v>399.85</v>
      </c>
      <c r="I364" s="33">
        <f t="shared" si="28"/>
        <v>7.0520085631532838E-3</v>
      </c>
      <c r="J364">
        <v>1056.6500000000001</v>
      </c>
      <c r="K364" s="33">
        <f t="shared" si="29"/>
        <v>-3.9590894094356588E-3</v>
      </c>
    </row>
    <row r="365" spans="1:11" x14ac:dyDescent="0.3">
      <c r="A365" s="34">
        <v>43727</v>
      </c>
      <c r="B365">
        <v>104.3</v>
      </c>
      <c r="C365" s="33">
        <f t="shared" si="25"/>
        <v>-2.432179607109456E-2</v>
      </c>
      <c r="D365">
        <v>746</v>
      </c>
      <c r="E365" s="33">
        <f t="shared" si="26"/>
        <v>1.9334563093530065E-2</v>
      </c>
      <c r="F365">
        <v>281.8</v>
      </c>
      <c r="G365" s="33">
        <f t="shared" si="27"/>
        <v>-1.1228070175438556E-2</v>
      </c>
      <c r="H365">
        <v>394</v>
      </c>
      <c r="I365" s="33">
        <f t="shared" si="28"/>
        <v>-1.463048643241221E-2</v>
      </c>
      <c r="J365">
        <v>1048.75</v>
      </c>
      <c r="K365" s="33">
        <f t="shared" si="29"/>
        <v>-7.4764586192212091E-3</v>
      </c>
    </row>
    <row r="366" spans="1:11" x14ac:dyDescent="0.3">
      <c r="A366" s="34">
        <v>43728</v>
      </c>
      <c r="B366">
        <v>108.1</v>
      </c>
      <c r="C366" s="33">
        <f t="shared" si="25"/>
        <v>3.6433365292425669E-2</v>
      </c>
      <c r="D366">
        <v>755.85</v>
      </c>
      <c r="E366" s="33">
        <f t="shared" si="26"/>
        <v>1.3203753351206465E-2</v>
      </c>
      <c r="F366">
        <v>288.60000000000002</v>
      </c>
      <c r="G366" s="33">
        <f t="shared" si="27"/>
        <v>2.4130589070262637E-2</v>
      </c>
      <c r="H366">
        <v>424.5</v>
      </c>
      <c r="I366" s="33">
        <f t="shared" si="28"/>
        <v>7.7411167512690351E-2</v>
      </c>
      <c r="J366">
        <v>1075.5</v>
      </c>
      <c r="K366" s="33">
        <f t="shared" si="29"/>
        <v>2.5506555423122766E-2</v>
      </c>
    </row>
    <row r="367" spans="1:11" x14ac:dyDescent="0.3">
      <c r="A367" s="34">
        <v>43731</v>
      </c>
      <c r="B367">
        <v>112.8</v>
      </c>
      <c r="C367" s="33">
        <f t="shared" si="25"/>
        <v>4.3478260869565244E-2</v>
      </c>
      <c r="D367">
        <v>755.55</v>
      </c>
      <c r="E367" s="33">
        <f t="shared" si="26"/>
        <v>-3.9690414764843315E-4</v>
      </c>
      <c r="F367">
        <v>303.2</v>
      </c>
      <c r="G367" s="33">
        <f t="shared" si="27"/>
        <v>5.0589050589050465E-2</v>
      </c>
      <c r="H367">
        <v>452.75</v>
      </c>
      <c r="I367" s="33">
        <f t="shared" si="28"/>
        <v>6.6548881036513546E-2</v>
      </c>
      <c r="J367">
        <v>1110.2</v>
      </c>
      <c r="K367" s="33">
        <f t="shared" si="29"/>
        <v>3.2264063226406361E-2</v>
      </c>
    </row>
    <row r="368" spans="1:11" x14ac:dyDescent="0.3">
      <c r="A368" s="34">
        <v>43732</v>
      </c>
      <c r="B368">
        <v>111.95</v>
      </c>
      <c r="C368" s="33">
        <f t="shared" si="25"/>
        <v>-7.5354609929077516E-3</v>
      </c>
      <c r="D368">
        <v>742.15</v>
      </c>
      <c r="E368" s="33">
        <f t="shared" si="26"/>
        <v>-1.7735424525180302E-2</v>
      </c>
      <c r="F368">
        <v>311.35000000000002</v>
      </c>
      <c r="G368" s="33">
        <f t="shared" si="27"/>
        <v>2.6879947229551563E-2</v>
      </c>
      <c r="H368">
        <v>459.95</v>
      </c>
      <c r="I368" s="33">
        <f t="shared" si="28"/>
        <v>1.5902816123688546E-2</v>
      </c>
      <c r="J368">
        <v>1114.8</v>
      </c>
      <c r="K368" s="33">
        <f t="shared" si="29"/>
        <v>4.1433975860204544E-3</v>
      </c>
    </row>
    <row r="369" spans="1:11" x14ac:dyDescent="0.3">
      <c r="A369" s="34">
        <v>43733</v>
      </c>
      <c r="B369">
        <v>109.1</v>
      </c>
      <c r="C369" s="33">
        <f t="shared" si="25"/>
        <v>-2.545779365788306E-2</v>
      </c>
      <c r="D369">
        <v>744.3</v>
      </c>
      <c r="E369" s="33">
        <f t="shared" si="26"/>
        <v>2.896988479417877E-3</v>
      </c>
      <c r="F369">
        <v>310.89999999999998</v>
      </c>
      <c r="G369" s="33">
        <f t="shared" si="27"/>
        <v>-1.4453187730850987E-3</v>
      </c>
      <c r="H369">
        <v>441.85</v>
      </c>
      <c r="I369" s="33">
        <f t="shared" si="28"/>
        <v>-3.9352103489509654E-2</v>
      </c>
      <c r="J369">
        <v>1105.5999999999999</v>
      </c>
      <c r="K369" s="33">
        <f t="shared" si="29"/>
        <v>-8.2526013634733105E-3</v>
      </c>
    </row>
    <row r="370" spans="1:11" x14ac:dyDescent="0.3">
      <c r="A370" s="34">
        <v>43734</v>
      </c>
      <c r="B370">
        <v>111</v>
      </c>
      <c r="C370" s="33">
        <f t="shared" si="25"/>
        <v>1.7415215398716828E-2</v>
      </c>
      <c r="D370">
        <v>745.55</v>
      </c>
      <c r="E370" s="33">
        <f t="shared" si="26"/>
        <v>1.6794303372296118E-3</v>
      </c>
      <c r="F370">
        <v>313.75</v>
      </c>
      <c r="G370" s="33">
        <f t="shared" si="27"/>
        <v>9.1669347056932225E-3</v>
      </c>
      <c r="H370">
        <v>451.65</v>
      </c>
      <c r="I370" s="33">
        <f t="shared" si="28"/>
        <v>2.217947267172107E-2</v>
      </c>
      <c r="J370">
        <v>1133.9000000000001</v>
      </c>
      <c r="K370" s="33">
        <f t="shared" si="29"/>
        <v>2.5596960926194089E-2</v>
      </c>
    </row>
    <row r="371" spans="1:11" x14ac:dyDescent="0.3">
      <c r="A371" s="34">
        <v>43735</v>
      </c>
      <c r="B371">
        <v>108.15</v>
      </c>
      <c r="C371" s="33">
        <f t="shared" si="25"/>
        <v>-2.5675675675675625E-2</v>
      </c>
      <c r="D371">
        <v>728.45</v>
      </c>
      <c r="E371" s="33">
        <f t="shared" si="26"/>
        <v>-2.2936087452216362E-2</v>
      </c>
      <c r="F371">
        <v>305.75</v>
      </c>
      <c r="G371" s="33">
        <f t="shared" si="27"/>
        <v>-2.5498007968127491E-2</v>
      </c>
      <c r="H371">
        <v>446.65</v>
      </c>
      <c r="I371" s="33">
        <f t="shared" si="28"/>
        <v>-1.1070519207350825E-2</v>
      </c>
      <c r="J371">
        <v>1115</v>
      </c>
      <c r="K371" s="33">
        <f t="shared" si="29"/>
        <v>-1.6668136519975386E-2</v>
      </c>
    </row>
    <row r="372" spans="1:11" x14ac:dyDescent="0.3">
      <c r="A372" s="34">
        <v>43738</v>
      </c>
      <c r="B372">
        <v>108.55</v>
      </c>
      <c r="C372" s="33">
        <f t="shared" si="25"/>
        <v>3.6985668053628427E-3</v>
      </c>
      <c r="D372">
        <v>704.9</v>
      </c>
      <c r="E372" s="33">
        <f t="shared" si="26"/>
        <v>-3.2328917564692243E-2</v>
      </c>
      <c r="F372">
        <v>295.89999999999998</v>
      </c>
      <c r="G372" s="33">
        <f t="shared" si="27"/>
        <v>-3.2215862632870067E-2</v>
      </c>
      <c r="H372">
        <v>446.3</v>
      </c>
      <c r="I372" s="33">
        <f t="shared" si="28"/>
        <v>-7.8361132878084839E-4</v>
      </c>
      <c r="J372">
        <v>1114.4000000000001</v>
      </c>
      <c r="K372" s="33">
        <f t="shared" si="29"/>
        <v>-5.3811659192816951E-4</v>
      </c>
    </row>
    <row r="373" spans="1:11" x14ac:dyDescent="0.3">
      <c r="A373" s="34">
        <v>43739</v>
      </c>
      <c r="B373">
        <v>107.1</v>
      </c>
      <c r="C373" s="33">
        <f t="shared" si="25"/>
        <v>-1.3357899585444522E-2</v>
      </c>
      <c r="D373">
        <v>696.55</v>
      </c>
      <c r="E373" s="33">
        <f t="shared" si="26"/>
        <v>-1.1845651865512872E-2</v>
      </c>
      <c r="F373">
        <v>289.60000000000002</v>
      </c>
      <c r="G373" s="33">
        <f t="shared" si="27"/>
        <v>-2.1290976681311101E-2</v>
      </c>
      <c r="H373">
        <v>444.6</v>
      </c>
      <c r="I373" s="33">
        <f t="shared" si="28"/>
        <v>-3.8090970199417176E-3</v>
      </c>
      <c r="J373">
        <v>1100.0999999999999</v>
      </c>
      <c r="K373" s="33">
        <f t="shared" si="29"/>
        <v>-1.2832017229002316E-2</v>
      </c>
    </row>
    <row r="374" spans="1:11" x14ac:dyDescent="0.3">
      <c r="A374" s="34">
        <v>43741</v>
      </c>
      <c r="B374">
        <v>105.4</v>
      </c>
      <c r="C374" s="33">
        <f t="shared" si="25"/>
        <v>-1.5873015873015768E-2</v>
      </c>
      <c r="D374">
        <v>700.5</v>
      </c>
      <c r="E374" s="33">
        <f t="shared" si="26"/>
        <v>5.6708061158567882E-3</v>
      </c>
      <c r="F374">
        <v>294.2</v>
      </c>
      <c r="G374" s="33">
        <f t="shared" si="27"/>
        <v>1.5883977900552366E-2</v>
      </c>
      <c r="H374">
        <v>441.7</v>
      </c>
      <c r="I374" s="33">
        <f t="shared" si="28"/>
        <v>-6.5227170490329148E-3</v>
      </c>
      <c r="J374">
        <v>1098.3499999999999</v>
      </c>
      <c r="K374" s="33">
        <f t="shared" si="29"/>
        <v>-1.5907644759567314E-3</v>
      </c>
    </row>
    <row r="375" spans="1:11" x14ac:dyDescent="0.3">
      <c r="A375" s="34">
        <v>43742</v>
      </c>
      <c r="B375">
        <v>104.95</v>
      </c>
      <c r="C375" s="33">
        <f t="shared" si="25"/>
        <v>-4.269449715370046E-3</v>
      </c>
      <c r="D375">
        <v>694</v>
      </c>
      <c r="E375" s="33">
        <f t="shared" si="26"/>
        <v>-9.2790863668807989E-3</v>
      </c>
      <c r="F375">
        <v>291.45</v>
      </c>
      <c r="G375" s="33">
        <f t="shared" si="27"/>
        <v>-9.3473827328348063E-3</v>
      </c>
      <c r="H375">
        <v>425.15</v>
      </c>
      <c r="I375" s="33">
        <f t="shared" si="28"/>
        <v>-3.7468870273941614E-2</v>
      </c>
      <c r="J375">
        <v>1086</v>
      </c>
      <c r="K375" s="33">
        <f t="shared" si="29"/>
        <v>-1.1244138935676161E-2</v>
      </c>
    </row>
    <row r="376" spans="1:11" x14ac:dyDescent="0.3">
      <c r="A376" s="34">
        <v>43745</v>
      </c>
      <c r="B376">
        <v>104.35</v>
      </c>
      <c r="C376" s="33">
        <f t="shared" si="25"/>
        <v>-5.7170080990948885E-3</v>
      </c>
      <c r="D376">
        <v>691.4</v>
      </c>
      <c r="E376" s="33">
        <f t="shared" si="26"/>
        <v>-3.7463976945245284E-3</v>
      </c>
      <c r="F376">
        <v>285.05</v>
      </c>
      <c r="G376" s="33">
        <f t="shared" si="27"/>
        <v>-2.1959169668896817E-2</v>
      </c>
      <c r="H376">
        <v>424.8</v>
      </c>
      <c r="I376" s="33">
        <f t="shared" si="28"/>
        <v>-8.2323885687396426E-4</v>
      </c>
      <c r="J376">
        <v>1084.05</v>
      </c>
      <c r="K376" s="33">
        <f t="shared" si="29"/>
        <v>-1.7955801104972795E-3</v>
      </c>
    </row>
    <row r="377" spans="1:11" x14ac:dyDescent="0.3">
      <c r="A377" s="34">
        <v>43747</v>
      </c>
      <c r="B377">
        <v>105.3</v>
      </c>
      <c r="C377" s="33">
        <f t="shared" si="25"/>
        <v>9.1039770004791836E-3</v>
      </c>
      <c r="D377">
        <v>699.9</v>
      </c>
      <c r="E377" s="33">
        <f t="shared" si="26"/>
        <v>1.2293896442001736E-2</v>
      </c>
      <c r="F377">
        <v>286.7</v>
      </c>
      <c r="G377" s="33">
        <f t="shared" si="27"/>
        <v>5.7884581652340892E-3</v>
      </c>
      <c r="H377">
        <v>432.25</v>
      </c>
      <c r="I377" s="33">
        <f t="shared" si="28"/>
        <v>1.7537664783427467E-2</v>
      </c>
      <c r="J377">
        <v>1093.1500000000001</v>
      </c>
      <c r="K377" s="33">
        <f t="shared" si="29"/>
        <v>8.3944467506112605E-3</v>
      </c>
    </row>
    <row r="378" spans="1:11" x14ac:dyDescent="0.3">
      <c r="A378" s="34">
        <v>43748</v>
      </c>
      <c r="B378">
        <v>105.65</v>
      </c>
      <c r="C378" s="33">
        <f t="shared" si="25"/>
        <v>3.3238366571700716E-3</v>
      </c>
      <c r="D378">
        <v>699.75</v>
      </c>
      <c r="E378" s="33">
        <f t="shared" si="26"/>
        <v>-2.1431633090438244E-4</v>
      </c>
      <c r="F378">
        <v>283.85000000000002</v>
      </c>
      <c r="G378" s="33">
        <f t="shared" si="27"/>
        <v>-9.9407045692360176E-3</v>
      </c>
      <c r="H378">
        <v>424.1</v>
      </c>
      <c r="I378" s="33">
        <f t="shared" si="28"/>
        <v>-1.8854829381145119E-2</v>
      </c>
      <c r="J378">
        <v>1087.0999999999999</v>
      </c>
      <c r="K378" s="33">
        <f t="shared" si="29"/>
        <v>-5.5344646205920337E-3</v>
      </c>
    </row>
    <row r="379" spans="1:11" x14ac:dyDescent="0.3">
      <c r="A379" s="34">
        <v>43749</v>
      </c>
      <c r="B379">
        <v>105.05</v>
      </c>
      <c r="C379" s="33">
        <f t="shared" si="25"/>
        <v>-5.6791292001893848E-3</v>
      </c>
      <c r="D379">
        <v>718.55</v>
      </c>
      <c r="E379" s="33">
        <f t="shared" si="26"/>
        <v>2.686673812075735E-2</v>
      </c>
      <c r="F379">
        <v>281.2</v>
      </c>
      <c r="G379" s="33">
        <f t="shared" si="27"/>
        <v>-9.3359168574952758E-3</v>
      </c>
      <c r="H379">
        <v>418.05</v>
      </c>
      <c r="I379" s="33">
        <f t="shared" si="28"/>
        <v>-1.4265503419004977E-2</v>
      </c>
      <c r="J379">
        <v>1089.4000000000001</v>
      </c>
      <c r="K379" s="33">
        <f t="shared" si="29"/>
        <v>2.1157207248644855E-3</v>
      </c>
    </row>
    <row r="380" spans="1:11" x14ac:dyDescent="0.3">
      <c r="A380" s="34">
        <v>43752</v>
      </c>
      <c r="B380">
        <v>108.9</v>
      </c>
      <c r="C380" s="33">
        <f t="shared" si="25"/>
        <v>3.6649214659685944E-2</v>
      </c>
      <c r="D380">
        <v>716</v>
      </c>
      <c r="E380" s="33">
        <f t="shared" si="26"/>
        <v>-3.5488135829099643E-3</v>
      </c>
      <c r="F380">
        <v>280.95</v>
      </c>
      <c r="G380" s="33">
        <f t="shared" si="27"/>
        <v>-8.8904694167852064E-4</v>
      </c>
      <c r="H380">
        <v>431</v>
      </c>
      <c r="I380" s="33">
        <f t="shared" si="28"/>
        <v>3.0977155842602532E-2</v>
      </c>
      <c r="J380">
        <v>1100.45</v>
      </c>
      <c r="K380" s="33">
        <f t="shared" si="29"/>
        <v>1.0143198090692081E-2</v>
      </c>
    </row>
    <row r="381" spans="1:11" x14ac:dyDescent="0.3">
      <c r="A381" s="34">
        <v>43753</v>
      </c>
      <c r="B381">
        <v>110.45</v>
      </c>
      <c r="C381" s="33">
        <f t="shared" si="25"/>
        <v>1.4233241505968752E-2</v>
      </c>
      <c r="D381">
        <v>724.7</v>
      </c>
      <c r="E381" s="33">
        <f t="shared" si="26"/>
        <v>1.2150837988826879E-2</v>
      </c>
      <c r="F381">
        <v>280.75</v>
      </c>
      <c r="G381" s="33">
        <f t="shared" si="27"/>
        <v>-7.1187043957995596E-4</v>
      </c>
      <c r="H381">
        <v>428.35</v>
      </c>
      <c r="I381" s="33">
        <f t="shared" si="28"/>
        <v>-6.1484918793502956E-3</v>
      </c>
      <c r="J381">
        <v>1097.7</v>
      </c>
      <c r="K381" s="33">
        <f t="shared" si="29"/>
        <v>-2.4989776909446135E-3</v>
      </c>
    </row>
    <row r="382" spans="1:11" x14ac:dyDescent="0.3">
      <c r="A382" s="34">
        <v>43754</v>
      </c>
      <c r="B382">
        <v>111.95</v>
      </c>
      <c r="C382" s="33">
        <f t="shared" si="25"/>
        <v>1.3580805794477138E-2</v>
      </c>
      <c r="D382">
        <v>709.3</v>
      </c>
      <c r="E382" s="33">
        <f t="shared" si="26"/>
        <v>-2.1250172485166401E-2</v>
      </c>
      <c r="F382">
        <v>278.95</v>
      </c>
      <c r="G382" s="33">
        <f t="shared" si="27"/>
        <v>-6.4113980409617501E-3</v>
      </c>
      <c r="H382">
        <v>437.05</v>
      </c>
      <c r="I382" s="33">
        <f t="shared" si="28"/>
        <v>2.0310493755106778E-2</v>
      </c>
      <c r="J382">
        <v>1091.8</v>
      </c>
      <c r="K382" s="33">
        <f t="shared" si="29"/>
        <v>-5.374874738088814E-3</v>
      </c>
    </row>
    <row r="383" spans="1:11" x14ac:dyDescent="0.3">
      <c r="A383" s="34">
        <v>43755</v>
      </c>
      <c r="B383">
        <v>113.15</v>
      </c>
      <c r="C383" s="33">
        <f t="shared" si="25"/>
        <v>1.0719071013845493E-2</v>
      </c>
      <c r="D383">
        <v>710.2</v>
      </c>
      <c r="E383" s="33">
        <f t="shared" si="26"/>
        <v>1.2688566192021586E-3</v>
      </c>
      <c r="F383">
        <v>281.05</v>
      </c>
      <c r="G383" s="33">
        <f t="shared" si="27"/>
        <v>7.528230865746631E-3</v>
      </c>
      <c r="H383">
        <v>457.3</v>
      </c>
      <c r="I383" s="33">
        <f t="shared" si="28"/>
        <v>4.6333371467795446E-2</v>
      </c>
      <c r="J383">
        <v>1089.0999999999999</v>
      </c>
      <c r="K383" s="33">
        <f t="shared" si="29"/>
        <v>-2.4729803993405802E-3</v>
      </c>
    </row>
    <row r="384" spans="1:11" x14ac:dyDescent="0.3">
      <c r="A384" s="34">
        <v>43756</v>
      </c>
      <c r="B384">
        <v>116.5</v>
      </c>
      <c r="C384" s="33">
        <f t="shared" si="25"/>
        <v>2.960671674768002E-2</v>
      </c>
      <c r="D384">
        <v>704.9</v>
      </c>
      <c r="E384" s="33">
        <f t="shared" si="26"/>
        <v>-7.4626865671642744E-3</v>
      </c>
      <c r="F384">
        <v>286.64999999999998</v>
      </c>
      <c r="G384" s="33">
        <f t="shared" si="27"/>
        <v>1.992528019925268E-2</v>
      </c>
      <c r="H384">
        <v>445.45</v>
      </c>
      <c r="I384" s="33">
        <f t="shared" si="28"/>
        <v>-2.5912967417450302E-2</v>
      </c>
      <c r="J384">
        <v>1089.75</v>
      </c>
      <c r="K384" s="33">
        <f t="shared" si="29"/>
        <v>5.9682306491606928E-4</v>
      </c>
    </row>
    <row r="385" spans="1:11" x14ac:dyDescent="0.3">
      <c r="A385" s="34">
        <v>43760</v>
      </c>
      <c r="B385">
        <v>115.2</v>
      </c>
      <c r="C385" s="33">
        <f t="shared" si="25"/>
        <v>-1.1158798283261778E-2</v>
      </c>
      <c r="D385">
        <v>711.5</v>
      </c>
      <c r="E385" s="33">
        <f t="shared" si="26"/>
        <v>9.3630302170520964E-3</v>
      </c>
      <c r="F385">
        <v>291.85000000000002</v>
      </c>
      <c r="G385" s="33">
        <f t="shared" si="27"/>
        <v>1.8140589569161158E-2</v>
      </c>
      <c r="H385">
        <v>447</v>
      </c>
      <c r="I385" s="33">
        <f t="shared" si="28"/>
        <v>3.47962734313618E-3</v>
      </c>
      <c r="J385">
        <v>1078.1500000000001</v>
      </c>
      <c r="K385" s="33">
        <f t="shared" si="29"/>
        <v>-1.064464326680423E-2</v>
      </c>
    </row>
    <row r="386" spans="1:11" x14ac:dyDescent="0.3">
      <c r="A386" s="34">
        <v>43761</v>
      </c>
      <c r="B386">
        <v>113.9</v>
      </c>
      <c r="C386" s="33">
        <f t="shared" si="25"/>
        <v>-1.1284722222222198E-2</v>
      </c>
      <c r="D386">
        <v>714.5</v>
      </c>
      <c r="E386" s="33">
        <f t="shared" si="26"/>
        <v>4.216444132115249E-3</v>
      </c>
      <c r="F386">
        <v>294.7</v>
      </c>
      <c r="G386" s="33">
        <f t="shared" si="27"/>
        <v>9.7652903888982897E-3</v>
      </c>
      <c r="H386">
        <v>454.95</v>
      </c>
      <c r="I386" s="33">
        <f t="shared" si="28"/>
        <v>1.7785234899328834E-2</v>
      </c>
      <c r="J386">
        <v>1079.25</v>
      </c>
      <c r="K386" s="33">
        <f t="shared" si="29"/>
        <v>1.0202661967257886E-3</v>
      </c>
    </row>
    <row r="387" spans="1:11" x14ac:dyDescent="0.3">
      <c r="A387" s="34">
        <v>43762</v>
      </c>
      <c r="B387">
        <v>116</v>
      </c>
      <c r="C387" s="33">
        <f t="shared" si="25"/>
        <v>1.8437225636523214E-2</v>
      </c>
      <c r="D387">
        <v>717.9</v>
      </c>
      <c r="E387" s="33">
        <f t="shared" si="26"/>
        <v>4.7585724282714868E-3</v>
      </c>
      <c r="F387">
        <v>291</v>
      </c>
      <c r="G387" s="33">
        <f t="shared" si="27"/>
        <v>-1.2555140821174038E-2</v>
      </c>
      <c r="H387">
        <v>451.1</v>
      </c>
      <c r="I387" s="33">
        <f t="shared" si="28"/>
        <v>-8.4624684031211466E-3</v>
      </c>
      <c r="J387">
        <v>1068.9000000000001</v>
      </c>
      <c r="K387" s="33">
        <f t="shared" si="29"/>
        <v>-9.5899930507295887E-3</v>
      </c>
    </row>
    <row r="388" spans="1:11" x14ac:dyDescent="0.3">
      <c r="A388" s="34">
        <v>43763</v>
      </c>
      <c r="B388">
        <v>116.75</v>
      </c>
      <c r="C388" s="33">
        <f t="shared" ref="C388:C451" si="30">(B388-B387)/B387</f>
        <v>6.4655172413793103E-3</v>
      </c>
      <c r="D388">
        <v>736.65</v>
      </c>
      <c r="E388" s="33">
        <f t="shared" ref="E388:E451" si="31">(D388-D387)/D387</f>
        <v>2.6117843710823235E-2</v>
      </c>
      <c r="F388">
        <v>295.64999999999998</v>
      </c>
      <c r="G388" s="33">
        <f t="shared" ref="G388:G451" si="32">(F388-F387)/F387</f>
        <v>1.5979381443298891E-2</v>
      </c>
      <c r="H388">
        <v>451.85</v>
      </c>
      <c r="I388" s="33">
        <f t="shared" ref="I388:I451" si="33">(H388-H387)/H387</f>
        <v>1.6626025271558411E-3</v>
      </c>
      <c r="J388">
        <v>1067.9000000000001</v>
      </c>
      <c r="K388" s="33">
        <f t="shared" ref="K388:K451" si="34">(J388-J387)/J387</f>
        <v>-9.3554121059032645E-4</v>
      </c>
    </row>
    <row r="389" spans="1:11" x14ac:dyDescent="0.3">
      <c r="A389" s="34">
        <v>43765</v>
      </c>
      <c r="B389">
        <v>116.7</v>
      </c>
      <c r="C389" s="33">
        <f t="shared" si="30"/>
        <v>-4.2826552462524331E-4</v>
      </c>
      <c r="D389">
        <v>747.95</v>
      </c>
      <c r="E389" s="33">
        <f t="shared" si="31"/>
        <v>1.5339713568180369E-2</v>
      </c>
      <c r="F389">
        <v>302.64999999999998</v>
      </c>
      <c r="G389" s="33">
        <f t="shared" si="32"/>
        <v>2.3676644681210893E-2</v>
      </c>
      <c r="H389">
        <v>453</v>
      </c>
      <c r="I389" s="33">
        <f t="shared" si="33"/>
        <v>2.5450923979196132E-3</v>
      </c>
      <c r="J389">
        <v>1080.8499999999999</v>
      </c>
      <c r="K389" s="33">
        <f t="shared" si="34"/>
        <v>1.2126603614570481E-2</v>
      </c>
    </row>
    <row r="390" spans="1:11" x14ac:dyDescent="0.3">
      <c r="A390" s="34">
        <v>43767</v>
      </c>
      <c r="B390">
        <v>118.7</v>
      </c>
      <c r="C390" s="33">
        <f t="shared" si="30"/>
        <v>1.713796058269066E-2</v>
      </c>
      <c r="D390">
        <v>785.8</v>
      </c>
      <c r="E390" s="33">
        <f t="shared" si="31"/>
        <v>5.0604986964369152E-2</v>
      </c>
      <c r="F390">
        <v>327.85</v>
      </c>
      <c r="G390" s="33">
        <f t="shared" si="32"/>
        <v>8.3264496943664459E-2</v>
      </c>
      <c r="H390">
        <v>463.75</v>
      </c>
      <c r="I390" s="33">
        <f t="shared" si="33"/>
        <v>2.3730684326710817E-2</v>
      </c>
      <c r="J390">
        <v>1083.3499999999999</v>
      </c>
      <c r="K390" s="33">
        <f t="shared" si="34"/>
        <v>2.3129944025535461E-3</v>
      </c>
    </row>
    <row r="391" spans="1:11" x14ac:dyDescent="0.3">
      <c r="A391" s="34">
        <v>43768</v>
      </c>
      <c r="B391">
        <v>119.25</v>
      </c>
      <c r="C391" s="33">
        <f t="shared" si="30"/>
        <v>4.6335299073293774E-3</v>
      </c>
      <c r="D391">
        <v>778.9</v>
      </c>
      <c r="E391" s="33">
        <f t="shared" si="31"/>
        <v>-8.7808602697887223E-3</v>
      </c>
      <c r="F391">
        <v>336.4</v>
      </c>
      <c r="G391" s="33">
        <f t="shared" si="32"/>
        <v>2.6078999542473551E-2</v>
      </c>
      <c r="H391">
        <v>455.85</v>
      </c>
      <c r="I391" s="33">
        <f t="shared" si="33"/>
        <v>-1.7035040431266798E-2</v>
      </c>
      <c r="J391">
        <v>1070.3</v>
      </c>
      <c r="K391" s="33">
        <f t="shared" si="34"/>
        <v>-1.2045968523561134E-2</v>
      </c>
    </row>
    <row r="392" spans="1:11" x14ac:dyDescent="0.3">
      <c r="A392" s="34">
        <v>43769</v>
      </c>
      <c r="B392">
        <v>118.15</v>
      </c>
      <c r="C392" s="33">
        <f t="shared" si="30"/>
        <v>-9.2243186582808747E-3</v>
      </c>
      <c r="D392">
        <v>764.05</v>
      </c>
      <c r="E392" s="33">
        <f t="shared" si="31"/>
        <v>-1.906534856849406E-2</v>
      </c>
      <c r="F392">
        <v>328.7</v>
      </c>
      <c r="G392" s="33">
        <f t="shared" si="32"/>
        <v>-2.2889417360285342E-2</v>
      </c>
      <c r="H392">
        <v>453.85</v>
      </c>
      <c r="I392" s="33">
        <f t="shared" si="33"/>
        <v>-4.3874081386420967E-3</v>
      </c>
      <c r="J392">
        <v>1063.6500000000001</v>
      </c>
      <c r="K392" s="33">
        <f t="shared" si="34"/>
        <v>-6.2132112491823446E-3</v>
      </c>
    </row>
    <row r="393" spans="1:11" x14ac:dyDescent="0.3">
      <c r="A393" s="34">
        <v>43770</v>
      </c>
      <c r="B393">
        <v>120.35</v>
      </c>
      <c r="C393" s="33">
        <f t="shared" si="30"/>
        <v>1.8620397799407436E-2</v>
      </c>
      <c r="D393">
        <v>787.7</v>
      </c>
      <c r="E393" s="33">
        <f t="shared" si="31"/>
        <v>3.0953471631437853E-2</v>
      </c>
      <c r="F393">
        <v>331.2</v>
      </c>
      <c r="G393" s="33">
        <f t="shared" si="32"/>
        <v>7.6057195010648011E-3</v>
      </c>
      <c r="H393">
        <v>458.35</v>
      </c>
      <c r="I393" s="33">
        <f t="shared" si="33"/>
        <v>9.9151702104219447E-3</v>
      </c>
      <c r="J393">
        <v>1068.75</v>
      </c>
      <c r="K393" s="33">
        <f t="shared" si="34"/>
        <v>4.7948103229444915E-3</v>
      </c>
    </row>
    <row r="394" spans="1:11" x14ac:dyDescent="0.3">
      <c r="A394" s="34">
        <v>43773</v>
      </c>
      <c r="B394">
        <v>119.45</v>
      </c>
      <c r="C394" s="33">
        <f t="shared" si="30"/>
        <v>-7.478188616535035E-3</v>
      </c>
      <c r="D394">
        <v>778.65</v>
      </c>
      <c r="E394" s="33">
        <f t="shared" si="31"/>
        <v>-1.1489145613812451E-2</v>
      </c>
      <c r="F394">
        <v>332.45</v>
      </c>
      <c r="G394" s="33">
        <f t="shared" si="32"/>
        <v>3.774154589371981E-3</v>
      </c>
      <c r="H394">
        <v>461.6</v>
      </c>
      <c r="I394" s="33">
        <f t="shared" si="33"/>
        <v>7.090651249045489E-3</v>
      </c>
      <c r="J394">
        <v>1064.05</v>
      </c>
      <c r="K394" s="33">
        <f t="shared" si="34"/>
        <v>-4.3976608187134931E-3</v>
      </c>
    </row>
    <row r="395" spans="1:11" x14ac:dyDescent="0.3">
      <c r="A395" s="34">
        <v>43774</v>
      </c>
      <c r="B395">
        <v>112.5</v>
      </c>
      <c r="C395" s="33">
        <f t="shared" si="30"/>
        <v>-5.8183340309753057E-2</v>
      </c>
      <c r="D395">
        <v>783</v>
      </c>
      <c r="E395" s="33">
        <f t="shared" si="31"/>
        <v>5.5865921787709794E-3</v>
      </c>
      <c r="F395">
        <v>321.05</v>
      </c>
      <c r="G395" s="33">
        <f t="shared" si="32"/>
        <v>-3.4290870807640178E-2</v>
      </c>
      <c r="H395">
        <v>464.35</v>
      </c>
      <c r="I395" s="33">
        <f t="shared" si="33"/>
        <v>5.9575389948006933E-3</v>
      </c>
      <c r="J395">
        <v>1067.3</v>
      </c>
      <c r="K395" s="33">
        <f t="shared" si="34"/>
        <v>3.0543677458766036E-3</v>
      </c>
    </row>
    <row r="396" spans="1:11" x14ac:dyDescent="0.3">
      <c r="A396" s="34">
        <v>43775</v>
      </c>
      <c r="B396">
        <v>109.35</v>
      </c>
      <c r="C396" s="33">
        <f t="shared" si="30"/>
        <v>-2.8000000000000049E-2</v>
      </c>
      <c r="D396">
        <v>777.6</v>
      </c>
      <c r="E396" s="33">
        <f t="shared" si="31"/>
        <v>-6.8965517241379023E-3</v>
      </c>
      <c r="F396">
        <v>317.64999999999998</v>
      </c>
      <c r="G396" s="33">
        <f t="shared" si="32"/>
        <v>-1.0590250739760268E-2</v>
      </c>
      <c r="H396">
        <v>464.5</v>
      </c>
      <c r="I396" s="33">
        <f t="shared" si="33"/>
        <v>3.2303219554210671E-4</v>
      </c>
      <c r="J396">
        <v>1054.25</v>
      </c>
      <c r="K396" s="33">
        <f t="shared" si="34"/>
        <v>-1.2227115150379421E-2</v>
      </c>
    </row>
    <row r="397" spans="1:11" x14ac:dyDescent="0.3">
      <c r="A397" s="34">
        <v>43776</v>
      </c>
      <c r="B397">
        <v>108.9</v>
      </c>
      <c r="C397" s="33">
        <f t="shared" si="30"/>
        <v>-4.1152263374484559E-3</v>
      </c>
      <c r="D397">
        <v>755.1</v>
      </c>
      <c r="E397" s="33">
        <f t="shared" si="31"/>
        <v>-2.8935185185185185E-2</v>
      </c>
      <c r="F397">
        <v>326.39999999999998</v>
      </c>
      <c r="G397" s="33">
        <f t="shared" si="32"/>
        <v>2.7546041240358886E-2</v>
      </c>
      <c r="H397">
        <v>469.35</v>
      </c>
      <c r="I397" s="33">
        <f t="shared" si="33"/>
        <v>1.0441334768568402E-2</v>
      </c>
      <c r="J397">
        <v>1054.8</v>
      </c>
      <c r="K397" s="33">
        <f t="shared" si="34"/>
        <v>5.2169788949485841E-4</v>
      </c>
    </row>
    <row r="398" spans="1:11" x14ac:dyDescent="0.3">
      <c r="A398" s="34">
        <v>43777</v>
      </c>
      <c r="B398">
        <v>109.45</v>
      </c>
      <c r="C398" s="33">
        <f t="shared" si="30"/>
        <v>5.050505050505024E-3</v>
      </c>
      <c r="D398">
        <v>758.45</v>
      </c>
      <c r="E398" s="33">
        <f t="shared" si="31"/>
        <v>4.4364984770229408E-3</v>
      </c>
      <c r="F398">
        <v>327.35000000000002</v>
      </c>
      <c r="G398" s="33">
        <f t="shared" si="32"/>
        <v>2.9105392156864142E-3</v>
      </c>
      <c r="H398">
        <v>427.65</v>
      </c>
      <c r="I398" s="33">
        <f t="shared" si="33"/>
        <v>-8.8846276765739945E-2</v>
      </c>
      <c r="J398">
        <v>1063.2</v>
      </c>
      <c r="K398" s="33">
        <f t="shared" si="34"/>
        <v>7.963594994311804E-3</v>
      </c>
    </row>
    <row r="399" spans="1:11" x14ac:dyDescent="0.3">
      <c r="A399" s="34">
        <v>43780</v>
      </c>
      <c r="B399">
        <v>108.85</v>
      </c>
      <c r="C399" s="33">
        <f t="shared" si="30"/>
        <v>-5.4819552306990269E-3</v>
      </c>
      <c r="D399">
        <v>765.25</v>
      </c>
      <c r="E399" s="33">
        <f t="shared" si="31"/>
        <v>8.9656536357043369E-3</v>
      </c>
      <c r="F399">
        <v>333.9</v>
      </c>
      <c r="G399" s="33">
        <f t="shared" si="32"/>
        <v>2.0009164502825583E-2</v>
      </c>
      <c r="H399">
        <v>435.35</v>
      </c>
      <c r="I399" s="33">
        <f t="shared" si="33"/>
        <v>1.8005378229860976E-2</v>
      </c>
      <c r="J399">
        <v>1043.05</v>
      </c>
      <c r="K399" s="33">
        <f t="shared" si="34"/>
        <v>-1.8952219714070816E-2</v>
      </c>
    </row>
    <row r="400" spans="1:11" x14ac:dyDescent="0.3">
      <c r="A400" s="34">
        <v>43782</v>
      </c>
      <c r="B400">
        <v>109.1</v>
      </c>
      <c r="C400" s="33">
        <f t="shared" si="30"/>
        <v>2.2967386311437761E-3</v>
      </c>
      <c r="D400">
        <v>802.25</v>
      </c>
      <c r="E400" s="33">
        <f t="shared" si="31"/>
        <v>4.8350212348905588E-2</v>
      </c>
      <c r="F400">
        <v>351.35</v>
      </c>
      <c r="G400" s="33">
        <f t="shared" si="32"/>
        <v>5.2261156034741081E-2</v>
      </c>
      <c r="H400">
        <v>428.1</v>
      </c>
      <c r="I400" s="33">
        <f t="shared" si="33"/>
        <v>-1.6653267485930861E-2</v>
      </c>
      <c r="J400">
        <v>1026.8499999999999</v>
      </c>
      <c r="K400" s="33">
        <f t="shared" si="34"/>
        <v>-1.553137433488332E-2</v>
      </c>
    </row>
    <row r="401" spans="1:11" x14ac:dyDescent="0.3">
      <c r="A401" s="34">
        <v>43783</v>
      </c>
      <c r="B401">
        <v>109.25</v>
      </c>
      <c r="C401" s="33">
        <f t="shared" si="30"/>
        <v>1.3748854262145343E-3</v>
      </c>
      <c r="D401">
        <v>803.05</v>
      </c>
      <c r="E401" s="33">
        <f t="shared" si="31"/>
        <v>9.9719538797127401E-4</v>
      </c>
      <c r="F401">
        <v>339.2</v>
      </c>
      <c r="G401" s="33">
        <f t="shared" si="32"/>
        <v>-3.4580902234239458E-2</v>
      </c>
      <c r="H401">
        <v>436.25</v>
      </c>
      <c r="I401" s="33">
        <f t="shared" si="33"/>
        <v>1.9037608035505669E-2</v>
      </c>
      <c r="J401">
        <v>1011.5</v>
      </c>
      <c r="K401" s="33">
        <f t="shared" si="34"/>
        <v>-1.4948629303208755E-2</v>
      </c>
    </row>
    <row r="402" spans="1:11" x14ac:dyDescent="0.3">
      <c r="A402" s="34">
        <v>43784</v>
      </c>
      <c r="B402">
        <v>111.2</v>
      </c>
      <c r="C402" s="33">
        <f t="shared" si="30"/>
        <v>1.7848970251716272E-2</v>
      </c>
      <c r="D402">
        <v>804.75</v>
      </c>
      <c r="E402" s="33">
        <f t="shared" si="31"/>
        <v>2.1169292073968562E-3</v>
      </c>
      <c r="F402">
        <v>333.25</v>
      </c>
      <c r="G402" s="33">
        <f t="shared" si="32"/>
        <v>-1.7541273584905627E-2</v>
      </c>
      <c r="H402">
        <v>439.15</v>
      </c>
      <c r="I402" s="33">
        <f t="shared" si="33"/>
        <v>6.6475644699139878E-3</v>
      </c>
      <c r="J402">
        <v>1018.8</v>
      </c>
      <c r="K402" s="33">
        <f t="shared" si="34"/>
        <v>7.2170044488383137E-3</v>
      </c>
    </row>
    <row r="403" spans="1:11" x14ac:dyDescent="0.3">
      <c r="A403" s="34">
        <v>43787</v>
      </c>
      <c r="B403">
        <v>109.85</v>
      </c>
      <c r="C403" s="33">
        <f t="shared" si="30"/>
        <v>-1.214028776978425E-2</v>
      </c>
      <c r="D403">
        <v>795.6</v>
      </c>
      <c r="E403" s="33">
        <f t="shared" si="31"/>
        <v>-1.1369990680335479E-2</v>
      </c>
      <c r="F403">
        <v>323.64999999999998</v>
      </c>
      <c r="G403" s="33">
        <f t="shared" si="32"/>
        <v>-2.8807201800450179E-2</v>
      </c>
      <c r="H403">
        <v>448.35</v>
      </c>
      <c r="I403" s="33">
        <f t="shared" si="33"/>
        <v>2.0949561653193775E-2</v>
      </c>
      <c r="J403">
        <v>1020.6</v>
      </c>
      <c r="K403" s="33">
        <f t="shared" si="34"/>
        <v>1.7667844522968868E-3</v>
      </c>
    </row>
    <row r="404" spans="1:11" x14ac:dyDescent="0.3">
      <c r="A404" s="34">
        <v>43788</v>
      </c>
      <c r="B404">
        <v>111.45</v>
      </c>
      <c r="C404" s="33">
        <f t="shared" si="30"/>
        <v>1.4565316340464348E-2</v>
      </c>
      <c r="D404">
        <v>783.05</v>
      </c>
      <c r="E404" s="33">
        <f t="shared" si="31"/>
        <v>-1.5774258421317331E-2</v>
      </c>
      <c r="F404">
        <v>328.9</v>
      </c>
      <c r="G404" s="33">
        <f t="shared" si="32"/>
        <v>1.6221226633709254E-2</v>
      </c>
      <c r="H404">
        <v>454.6</v>
      </c>
      <c r="I404" s="33">
        <f t="shared" si="33"/>
        <v>1.3940002230400357E-2</v>
      </c>
      <c r="J404">
        <v>1022.3</v>
      </c>
      <c r="K404" s="33">
        <f t="shared" si="34"/>
        <v>1.6656868508719692E-3</v>
      </c>
    </row>
    <row r="405" spans="1:11" x14ac:dyDescent="0.3">
      <c r="A405" s="34">
        <v>43789</v>
      </c>
      <c r="B405">
        <v>110.8</v>
      </c>
      <c r="C405" s="33">
        <f t="shared" si="30"/>
        <v>-5.8322117541498939E-3</v>
      </c>
      <c r="D405">
        <v>804.05</v>
      </c>
      <c r="E405" s="33">
        <f t="shared" si="31"/>
        <v>2.6818210842219529E-2</v>
      </c>
      <c r="F405">
        <v>341.95</v>
      </c>
      <c r="G405" s="33">
        <f t="shared" si="32"/>
        <v>3.9677713590757106E-2</v>
      </c>
      <c r="H405">
        <v>458</v>
      </c>
      <c r="I405" s="33">
        <f t="shared" si="33"/>
        <v>7.4791025076990257E-3</v>
      </c>
      <c r="J405">
        <v>1058</v>
      </c>
      <c r="K405" s="33">
        <f t="shared" si="34"/>
        <v>3.4921255991392008E-2</v>
      </c>
    </row>
    <row r="406" spans="1:11" x14ac:dyDescent="0.3">
      <c r="A406" s="34">
        <v>43790</v>
      </c>
      <c r="B406">
        <v>110.4</v>
      </c>
      <c r="C406" s="33">
        <f t="shared" si="30"/>
        <v>-3.6101083032490204E-3</v>
      </c>
      <c r="D406">
        <v>803</v>
      </c>
      <c r="E406" s="33">
        <f t="shared" si="31"/>
        <v>-1.3058889372550894E-3</v>
      </c>
      <c r="F406">
        <v>349.2</v>
      </c>
      <c r="G406" s="33">
        <f t="shared" si="32"/>
        <v>2.1201930106740752E-2</v>
      </c>
      <c r="H406">
        <v>450.3</v>
      </c>
      <c r="I406" s="33">
        <f t="shared" si="33"/>
        <v>-1.6812227074235783E-2</v>
      </c>
      <c r="J406">
        <v>1045</v>
      </c>
      <c r="K406" s="33">
        <f t="shared" si="34"/>
        <v>-1.2287334593572778E-2</v>
      </c>
    </row>
    <row r="407" spans="1:11" x14ac:dyDescent="0.3">
      <c r="A407" s="34">
        <v>43791</v>
      </c>
      <c r="B407">
        <v>109.45</v>
      </c>
      <c r="C407" s="33">
        <f t="shared" si="30"/>
        <v>-8.605072463768142E-3</v>
      </c>
      <c r="D407">
        <v>793.1</v>
      </c>
      <c r="E407" s="33">
        <f t="shared" si="31"/>
        <v>-1.2328767123287643E-2</v>
      </c>
      <c r="F407">
        <v>348.95</v>
      </c>
      <c r="G407" s="33">
        <f t="shared" si="32"/>
        <v>-7.1592210767468505E-4</v>
      </c>
      <c r="H407">
        <v>450.65</v>
      </c>
      <c r="I407" s="33">
        <f t="shared" si="33"/>
        <v>7.7725960470789669E-4</v>
      </c>
      <c r="J407">
        <v>1033.75</v>
      </c>
      <c r="K407" s="33">
        <f t="shared" si="34"/>
        <v>-1.076555023923445E-2</v>
      </c>
    </row>
    <row r="408" spans="1:11" x14ac:dyDescent="0.3">
      <c r="A408" s="34">
        <v>43794</v>
      </c>
      <c r="B408">
        <v>106.7</v>
      </c>
      <c r="C408" s="33">
        <f t="shared" si="30"/>
        <v>-2.5125628140703515E-2</v>
      </c>
      <c r="D408">
        <v>782.25</v>
      </c>
      <c r="E408" s="33">
        <f t="shared" si="31"/>
        <v>-1.3680494263018563E-2</v>
      </c>
      <c r="F408">
        <v>344.55</v>
      </c>
      <c r="G408" s="33">
        <f t="shared" si="32"/>
        <v>-1.2609256340449857E-2</v>
      </c>
      <c r="H408">
        <v>448.15</v>
      </c>
      <c r="I408" s="33">
        <f t="shared" si="33"/>
        <v>-5.5475424386996564E-3</v>
      </c>
      <c r="J408">
        <v>1050.55</v>
      </c>
      <c r="K408" s="33">
        <f t="shared" si="34"/>
        <v>1.6251511487303461E-2</v>
      </c>
    </row>
    <row r="409" spans="1:11" x14ac:dyDescent="0.3">
      <c r="A409" s="34">
        <v>43795</v>
      </c>
      <c r="B409">
        <v>103.15</v>
      </c>
      <c r="C409" s="33">
        <f t="shared" si="30"/>
        <v>-3.3270852858481699E-2</v>
      </c>
      <c r="D409">
        <v>775.5</v>
      </c>
      <c r="E409" s="33">
        <f t="shared" si="31"/>
        <v>-8.6289549376797701E-3</v>
      </c>
      <c r="F409">
        <v>345.15</v>
      </c>
      <c r="G409" s="33">
        <f t="shared" si="32"/>
        <v>1.7414018284718209E-3</v>
      </c>
      <c r="H409">
        <v>454.7</v>
      </c>
      <c r="I409" s="33">
        <f t="shared" si="33"/>
        <v>1.4615642084123645E-2</v>
      </c>
      <c r="J409">
        <v>1040.4000000000001</v>
      </c>
      <c r="K409" s="33">
        <f t="shared" si="34"/>
        <v>-9.6616058255198367E-3</v>
      </c>
    </row>
    <row r="410" spans="1:11" x14ac:dyDescent="0.3">
      <c r="A410" s="34">
        <v>43796</v>
      </c>
      <c r="B410">
        <v>103.05</v>
      </c>
      <c r="C410" s="33">
        <f t="shared" si="30"/>
        <v>-9.6946194861859938E-4</v>
      </c>
      <c r="D410">
        <v>773.55</v>
      </c>
      <c r="E410" s="33">
        <f t="shared" si="31"/>
        <v>-2.5145067698259774E-3</v>
      </c>
      <c r="F410">
        <v>341</v>
      </c>
      <c r="G410" s="33">
        <f t="shared" si="32"/>
        <v>-1.2023757786469585E-2</v>
      </c>
      <c r="H410">
        <v>468.55</v>
      </c>
      <c r="I410" s="33">
        <f t="shared" si="33"/>
        <v>3.0459643721134865E-2</v>
      </c>
      <c r="J410">
        <v>1044.4000000000001</v>
      </c>
      <c r="K410" s="33">
        <f t="shared" si="34"/>
        <v>3.8446751249519412E-3</v>
      </c>
    </row>
    <row r="411" spans="1:11" x14ac:dyDescent="0.3">
      <c r="A411" s="34">
        <v>43797</v>
      </c>
      <c r="B411">
        <v>104.35</v>
      </c>
      <c r="C411" s="33">
        <f t="shared" si="30"/>
        <v>1.2615235322658876E-2</v>
      </c>
      <c r="D411">
        <v>774.15</v>
      </c>
      <c r="E411" s="33">
        <f t="shared" si="31"/>
        <v>7.7564475470237582E-4</v>
      </c>
      <c r="F411">
        <v>337.9</v>
      </c>
      <c r="G411" s="33">
        <f t="shared" si="32"/>
        <v>-9.0909090909091581E-3</v>
      </c>
      <c r="H411">
        <v>468.05</v>
      </c>
      <c r="I411" s="33">
        <f t="shared" si="33"/>
        <v>-1.0671219720414043E-3</v>
      </c>
      <c r="J411">
        <v>1045.8</v>
      </c>
      <c r="K411" s="33">
        <f t="shared" si="34"/>
        <v>1.3404825737264108E-3</v>
      </c>
    </row>
    <row r="412" spans="1:11" x14ac:dyDescent="0.3">
      <c r="A412" s="34">
        <v>43798</v>
      </c>
      <c r="B412">
        <v>103.05</v>
      </c>
      <c r="C412" s="33">
        <f t="shared" si="30"/>
        <v>-1.2458073790129346E-2</v>
      </c>
      <c r="D412">
        <v>774.35</v>
      </c>
      <c r="E412" s="33">
        <f t="shared" si="31"/>
        <v>2.5834786540082085E-4</v>
      </c>
      <c r="F412">
        <v>333.4</v>
      </c>
      <c r="G412" s="33">
        <f t="shared" si="32"/>
        <v>-1.3317549570878958E-2</v>
      </c>
      <c r="H412">
        <v>464.1</v>
      </c>
      <c r="I412" s="33">
        <f t="shared" si="33"/>
        <v>-8.4392693088345024E-3</v>
      </c>
      <c r="J412">
        <v>1058</v>
      </c>
      <c r="K412" s="33">
        <f t="shared" si="34"/>
        <v>1.1665710460891227E-2</v>
      </c>
    </row>
    <row r="413" spans="1:11" x14ac:dyDescent="0.3">
      <c r="A413" s="34">
        <v>43801</v>
      </c>
      <c r="B413">
        <v>103.1</v>
      </c>
      <c r="C413" s="33">
        <f t="shared" si="30"/>
        <v>4.8520135856377643E-4</v>
      </c>
      <c r="D413">
        <v>781.55</v>
      </c>
      <c r="E413" s="33">
        <f t="shared" si="31"/>
        <v>9.2981210047135433E-3</v>
      </c>
      <c r="F413">
        <v>332.1</v>
      </c>
      <c r="G413" s="33">
        <f t="shared" si="32"/>
        <v>-3.89922015596867E-3</v>
      </c>
      <c r="H413">
        <v>466.9</v>
      </c>
      <c r="I413" s="33">
        <f t="shared" si="33"/>
        <v>6.0331825037706404E-3</v>
      </c>
      <c r="J413">
        <v>1067.1500000000001</v>
      </c>
      <c r="K413" s="33">
        <f t="shared" si="34"/>
        <v>8.6483931947070811E-3</v>
      </c>
    </row>
    <row r="414" spans="1:11" x14ac:dyDescent="0.3">
      <c r="A414" s="34">
        <v>43802</v>
      </c>
      <c r="B414">
        <v>101</v>
      </c>
      <c r="C414" s="33">
        <f t="shared" si="30"/>
        <v>-2.036857419980596E-2</v>
      </c>
      <c r="D414">
        <v>774.8</v>
      </c>
      <c r="E414" s="33">
        <f t="shared" si="31"/>
        <v>-8.6366835135308039E-3</v>
      </c>
      <c r="F414">
        <v>325.10000000000002</v>
      </c>
      <c r="G414" s="33">
        <f t="shared" si="32"/>
        <v>-2.1077988557663352E-2</v>
      </c>
      <c r="H414">
        <v>448</v>
      </c>
      <c r="I414" s="33">
        <f t="shared" si="33"/>
        <v>-4.0479760119939985E-2</v>
      </c>
      <c r="J414">
        <v>1061.5999999999999</v>
      </c>
      <c r="K414" s="33">
        <f t="shared" si="34"/>
        <v>-5.2007684018180959E-3</v>
      </c>
    </row>
    <row r="415" spans="1:11" x14ac:dyDescent="0.3">
      <c r="A415" s="34">
        <v>43803</v>
      </c>
      <c r="B415">
        <v>101.25</v>
      </c>
      <c r="C415" s="33">
        <f t="shared" si="30"/>
        <v>2.4752475247524753E-3</v>
      </c>
      <c r="D415">
        <v>772.6</v>
      </c>
      <c r="E415" s="33">
        <f t="shared" si="31"/>
        <v>-2.8394424367577851E-3</v>
      </c>
      <c r="F415">
        <v>318.8</v>
      </c>
      <c r="G415" s="33">
        <f t="shared" si="32"/>
        <v>-1.9378652722239344E-2</v>
      </c>
      <c r="H415">
        <v>444.55</v>
      </c>
      <c r="I415" s="33">
        <f t="shared" si="33"/>
        <v>-7.7008928571428315E-3</v>
      </c>
      <c r="J415">
        <v>1057.5</v>
      </c>
      <c r="K415" s="33">
        <f t="shared" si="34"/>
        <v>-3.8620949510172471E-3</v>
      </c>
    </row>
    <row r="416" spans="1:11" x14ac:dyDescent="0.3">
      <c r="A416" s="34">
        <v>43804</v>
      </c>
      <c r="B416">
        <v>102</v>
      </c>
      <c r="C416" s="33">
        <f t="shared" si="30"/>
        <v>7.4074074074074077E-3</v>
      </c>
      <c r="D416">
        <v>769.55</v>
      </c>
      <c r="E416" s="33">
        <f t="shared" si="31"/>
        <v>-3.9477090344292882E-3</v>
      </c>
      <c r="F416">
        <v>307.55</v>
      </c>
      <c r="G416" s="33">
        <f t="shared" si="32"/>
        <v>-3.5288582183186951E-2</v>
      </c>
      <c r="H416">
        <v>442.1</v>
      </c>
      <c r="I416" s="33">
        <f t="shared" si="33"/>
        <v>-5.5111910921155968E-3</v>
      </c>
      <c r="J416">
        <v>1036.3</v>
      </c>
      <c r="K416" s="33">
        <f t="shared" si="34"/>
        <v>-2.0047281323877113E-2</v>
      </c>
    </row>
    <row r="417" spans="1:11" x14ac:dyDescent="0.3">
      <c r="A417" s="34">
        <v>43805</v>
      </c>
      <c r="B417">
        <v>102.55</v>
      </c>
      <c r="C417" s="33">
        <f t="shared" si="30"/>
        <v>5.3921568627450702E-3</v>
      </c>
      <c r="D417">
        <v>764.85</v>
      </c>
      <c r="E417" s="33">
        <f t="shared" si="31"/>
        <v>-6.1074654018581408E-3</v>
      </c>
      <c r="F417">
        <v>300.2</v>
      </c>
      <c r="G417" s="33">
        <f t="shared" si="32"/>
        <v>-2.3898553080799943E-2</v>
      </c>
      <c r="H417">
        <v>441.2</v>
      </c>
      <c r="I417" s="33">
        <f t="shared" si="33"/>
        <v>-2.0357385206967518E-3</v>
      </c>
      <c r="J417">
        <v>1033.95</v>
      </c>
      <c r="K417" s="33">
        <f t="shared" si="34"/>
        <v>-2.2676831033483637E-3</v>
      </c>
    </row>
    <row r="418" spans="1:11" x14ac:dyDescent="0.3">
      <c r="A418" s="34">
        <v>43808</v>
      </c>
      <c r="B418">
        <v>102.45</v>
      </c>
      <c r="C418" s="33">
        <f t="shared" si="30"/>
        <v>-9.7513408093607328E-4</v>
      </c>
      <c r="D418">
        <v>754.55</v>
      </c>
      <c r="E418" s="33">
        <f t="shared" si="31"/>
        <v>-1.3466692815584843E-2</v>
      </c>
      <c r="F418">
        <v>295.39999999999998</v>
      </c>
      <c r="G418" s="33">
        <f t="shared" si="32"/>
        <v>-1.5989340439706901E-2</v>
      </c>
      <c r="H418">
        <v>445</v>
      </c>
      <c r="I418" s="33">
        <f t="shared" si="33"/>
        <v>8.6128739800544231E-3</v>
      </c>
      <c r="J418">
        <v>1037.8499999999999</v>
      </c>
      <c r="K418" s="33">
        <f t="shared" si="34"/>
        <v>3.7719425504133307E-3</v>
      </c>
    </row>
    <row r="419" spans="1:11" x14ac:dyDescent="0.3">
      <c r="A419" s="34">
        <v>43809</v>
      </c>
      <c r="B419">
        <v>99.7</v>
      </c>
      <c r="C419" s="33">
        <f t="shared" si="30"/>
        <v>-2.6842362127867253E-2</v>
      </c>
      <c r="D419">
        <v>757.6</v>
      </c>
      <c r="E419" s="33">
        <f t="shared" si="31"/>
        <v>4.0421443244318712E-3</v>
      </c>
      <c r="F419">
        <v>287.64999999999998</v>
      </c>
      <c r="G419" s="33">
        <f t="shared" si="32"/>
        <v>-2.6235612728503725E-2</v>
      </c>
      <c r="H419">
        <v>439.95</v>
      </c>
      <c r="I419" s="33">
        <f t="shared" si="33"/>
        <v>-1.1348314606741598E-2</v>
      </c>
      <c r="J419">
        <v>1045.5</v>
      </c>
      <c r="K419" s="33">
        <f t="shared" si="34"/>
        <v>7.3710073710074589E-3</v>
      </c>
    </row>
    <row r="420" spans="1:11" x14ac:dyDescent="0.3">
      <c r="A420" s="34">
        <v>43810</v>
      </c>
      <c r="B420">
        <v>98.5</v>
      </c>
      <c r="C420" s="33">
        <f t="shared" si="30"/>
        <v>-1.2036108324974953E-2</v>
      </c>
      <c r="D420">
        <v>757.85</v>
      </c>
      <c r="E420" s="33">
        <f t="shared" si="31"/>
        <v>3.2998944033790919E-4</v>
      </c>
      <c r="F420">
        <v>285.14999999999998</v>
      </c>
      <c r="G420" s="33">
        <f t="shared" si="32"/>
        <v>-8.6911176777333572E-3</v>
      </c>
      <c r="H420">
        <v>439.35</v>
      </c>
      <c r="I420" s="33">
        <f t="shared" si="33"/>
        <v>-1.363791339924914E-3</v>
      </c>
      <c r="J420">
        <v>1043.75</v>
      </c>
      <c r="K420" s="33">
        <f t="shared" si="34"/>
        <v>-1.6738402678144429E-3</v>
      </c>
    </row>
    <row r="421" spans="1:11" x14ac:dyDescent="0.3">
      <c r="A421" s="34">
        <v>43811</v>
      </c>
      <c r="B421">
        <v>98.8</v>
      </c>
      <c r="C421" s="33">
        <f t="shared" si="30"/>
        <v>3.0456852791877886E-3</v>
      </c>
      <c r="D421">
        <v>759.1</v>
      </c>
      <c r="E421" s="33">
        <f t="shared" si="31"/>
        <v>1.6494029161443556E-3</v>
      </c>
      <c r="F421">
        <v>288.05</v>
      </c>
      <c r="G421" s="33">
        <f t="shared" si="32"/>
        <v>1.0170085919691511E-2</v>
      </c>
      <c r="H421">
        <v>448.35</v>
      </c>
      <c r="I421" s="33">
        <f t="shared" si="33"/>
        <v>2.0484807101399796E-2</v>
      </c>
      <c r="J421">
        <v>1049.45</v>
      </c>
      <c r="K421" s="33">
        <f t="shared" si="34"/>
        <v>5.4610778443114211E-3</v>
      </c>
    </row>
    <row r="422" spans="1:11" x14ac:dyDescent="0.3">
      <c r="A422" s="34">
        <v>43812</v>
      </c>
      <c r="B422">
        <v>100</v>
      </c>
      <c r="C422" s="33">
        <f t="shared" si="30"/>
        <v>1.2145748987854281E-2</v>
      </c>
      <c r="D422">
        <v>758.75</v>
      </c>
      <c r="E422" s="33">
        <f t="shared" si="31"/>
        <v>-4.6107232248718581E-4</v>
      </c>
      <c r="F422">
        <v>291.5</v>
      </c>
      <c r="G422" s="33">
        <f t="shared" si="32"/>
        <v>1.197708731123065E-2</v>
      </c>
      <c r="H422">
        <v>464.65</v>
      </c>
      <c r="I422" s="33">
        <f t="shared" si="33"/>
        <v>3.6355525816884025E-2</v>
      </c>
      <c r="J422">
        <v>1036.0999999999999</v>
      </c>
      <c r="K422" s="33">
        <f t="shared" si="34"/>
        <v>-1.2720949068559851E-2</v>
      </c>
    </row>
    <row r="423" spans="1:11" x14ac:dyDescent="0.3">
      <c r="A423" s="34">
        <v>43815</v>
      </c>
      <c r="B423">
        <v>101</v>
      </c>
      <c r="C423" s="33">
        <f t="shared" si="30"/>
        <v>0.01</v>
      </c>
      <c r="D423">
        <v>755</v>
      </c>
      <c r="E423" s="33">
        <f t="shared" si="31"/>
        <v>-4.9423393739703456E-3</v>
      </c>
      <c r="F423">
        <v>286.25</v>
      </c>
      <c r="G423" s="33">
        <f t="shared" si="32"/>
        <v>-1.8010291595197257E-2</v>
      </c>
      <c r="H423">
        <v>471.1</v>
      </c>
      <c r="I423" s="33">
        <f t="shared" si="33"/>
        <v>1.3881416119660058E-2</v>
      </c>
      <c r="J423">
        <v>1036.6500000000001</v>
      </c>
      <c r="K423" s="33">
        <f t="shared" si="34"/>
        <v>5.3083679181563739E-4</v>
      </c>
    </row>
    <row r="424" spans="1:11" x14ac:dyDescent="0.3">
      <c r="A424" s="34">
        <v>43816</v>
      </c>
      <c r="B424">
        <v>100.15</v>
      </c>
      <c r="C424" s="33">
        <f t="shared" si="30"/>
        <v>-8.4158415841583591E-3</v>
      </c>
      <c r="D424">
        <v>746.2</v>
      </c>
      <c r="E424" s="33">
        <f t="shared" si="31"/>
        <v>-1.1655629139072787E-2</v>
      </c>
      <c r="F424">
        <v>284.85000000000002</v>
      </c>
      <c r="G424" s="33">
        <f t="shared" si="32"/>
        <v>-4.8908296943230645E-3</v>
      </c>
      <c r="H424">
        <v>485.95</v>
      </c>
      <c r="I424" s="33">
        <f t="shared" si="33"/>
        <v>3.1521969857779587E-2</v>
      </c>
      <c r="J424">
        <v>1052.75</v>
      </c>
      <c r="K424" s="33">
        <f t="shared" si="34"/>
        <v>1.5530796315053207E-2</v>
      </c>
    </row>
    <row r="425" spans="1:11" x14ac:dyDescent="0.3">
      <c r="A425" s="34">
        <v>43817</v>
      </c>
      <c r="B425">
        <v>100.4</v>
      </c>
      <c r="C425" s="33">
        <f t="shared" si="30"/>
        <v>2.496255616575137E-3</v>
      </c>
      <c r="D425">
        <v>741.3</v>
      </c>
      <c r="E425" s="33">
        <f t="shared" si="31"/>
        <v>-6.5666041275798592E-3</v>
      </c>
      <c r="F425">
        <v>286.5</v>
      </c>
      <c r="G425" s="33">
        <f t="shared" si="32"/>
        <v>5.7925223802000247E-3</v>
      </c>
      <c r="H425">
        <v>496.25</v>
      </c>
      <c r="I425" s="33">
        <f t="shared" si="33"/>
        <v>2.1195596254758742E-2</v>
      </c>
      <c r="J425">
        <v>1056.8499999999999</v>
      </c>
      <c r="K425" s="33">
        <f t="shared" si="34"/>
        <v>3.8945618617904623E-3</v>
      </c>
    </row>
    <row r="426" spans="1:11" x14ac:dyDescent="0.3">
      <c r="A426" s="34">
        <v>43818</v>
      </c>
      <c r="B426">
        <v>100.05</v>
      </c>
      <c r="C426" s="33">
        <f t="shared" si="30"/>
        <v>-3.4860557768925152E-3</v>
      </c>
      <c r="D426">
        <v>735.85</v>
      </c>
      <c r="E426" s="33">
        <f t="shared" si="31"/>
        <v>-7.351949278294796E-3</v>
      </c>
      <c r="F426">
        <v>283.60000000000002</v>
      </c>
      <c r="G426" s="33">
        <f t="shared" si="32"/>
        <v>-1.012216404886554E-2</v>
      </c>
      <c r="H426">
        <v>494.2</v>
      </c>
      <c r="I426" s="33">
        <f t="shared" si="33"/>
        <v>-4.1309823677582094E-3</v>
      </c>
      <c r="J426">
        <v>1052.3</v>
      </c>
      <c r="K426" s="33">
        <f t="shared" si="34"/>
        <v>-4.3052467237545107E-3</v>
      </c>
    </row>
    <row r="427" spans="1:11" x14ac:dyDescent="0.3">
      <c r="A427" s="34">
        <v>43819</v>
      </c>
      <c r="B427">
        <v>98.8</v>
      </c>
      <c r="C427" s="33">
        <f t="shared" si="30"/>
        <v>-1.2493753123438282E-2</v>
      </c>
      <c r="D427">
        <v>726.85</v>
      </c>
      <c r="E427" s="33">
        <f t="shared" si="31"/>
        <v>-1.223075355031596E-2</v>
      </c>
      <c r="F427">
        <v>283.10000000000002</v>
      </c>
      <c r="G427" s="33">
        <f t="shared" si="32"/>
        <v>-1.7630465444287728E-3</v>
      </c>
      <c r="H427">
        <v>492.2</v>
      </c>
      <c r="I427" s="33">
        <f t="shared" si="33"/>
        <v>-4.0469445568595708E-3</v>
      </c>
      <c r="J427">
        <v>1063.05</v>
      </c>
      <c r="K427" s="33">
        <f t="shared" si="34"/>
        <v>1.0215717951154614E-2</v>
      </c>
    </row>
    <row r="428" spans="1:11" x14ac:dyDescent="0.3">
      <c r="A428" s="34">
        <v>43822</v>
      </c>
      <c r="B428">
        <v>98.8</v>
      </c>
      <c r="C428" s="33">
        <f t="shared" si="30"/>
        <v>0</v>
      </c>
      <c r="D428">
        <v>723.9</v>
      </c>
      <c r="E428" s="33">
        <f t="shared" si="31"/>
        <v>-4.0586090665199774E-3</v>
      </c>
      <c r="F428">
        <v>285.39999999999998</v>
      </c>
      <c r="G428" s="33">
        <f t="shared" si="32"/>
        <v>8.1243376898620778E-3</v>
      </c>
      <c r="H428">
        <v>500.55</v>
      </c>
      <c r="I428" s="33">
        <f t="shared" si="33"/>
        <v>1.696464851686311E-2</v>
      </c>
      <c r="J428">
        <v>1064.75</v>
      </c>
      <c r="K428" s="33">
        <f t="shared" si="34"/>
        <v>1.5991721932176713E-3</v>
      </c>
    </row>
    <row r="429" spans="1:11" x14ac:dyDescent="0.3">
      <c r="A429" s="34">
        <v>43823</v>
      </c>
      <c r="B429">
        <v>99.55</v>
      </c>
      <c r="C429" s="33">
        <f t="shared" si="30"/>
        <v>7.5910931174089074E-3</v>
      </c>
      <c r="D429">
        <v>716.35</v>
      </c>
      <c r="E429" s="33">
        <f t="shared" si="31"/>
        <v>-1.0429617350462708E-2</v>
      </c>
      <c r="F429">
        <v>284.2</v>
      </c>
      <c r="G429" s="33">
        <f t="shared" si="32"/>
        <v>-4.2046250875963165E-3</v>
      </c>
      <c r="H429">
        <v>486.15</v>
      </c>
      <c r="I429" s="33">
        <f t="shared" si="33"/>
        <v>-2.8768354809709386E-2</v>
      </c>
      <c r="J429">
        <v>1051</v>
      </c>
      <c r="K429" s="33">
        <f t="shared" si="34"/>
        <v>-1.2913829537450105E-2</v>
      </c>
    </row>
    <row r="430" spans="1:11" x14ac:dyDescent="0.3">
      <c r="A430" s="34">
        <v>43825</v>
      </c>
      <c r="B430">
        <v>98.8</v>
      </c>
      <c r="C430" s="33">
        <f t="shared" si="30"/>
        <v>-7.5339025615268713E-3</v>
      </c>
      <c r="D430">
        <v>722.65</v>
      </c>
      <c r="E430" s="33">
        <f t="shared" si="31"/>
        <v>8.7945836532420663E-3</v>
      </c>
      <c r="F430">
        <v>301.8</v>
      </c>
      <c r="G430" s="33">
        <f t="shared" si="32"/>
        <v>6.1928219563687624E-2</v>
      </c>
      <c r="H430">
        <v>491.8</v>
      </c>
      <c r="I430" s="33">
        <f t="shared" si="33"/>
        <v>1.1621927388666121E-2</v>
      </c>
      <c r="J430">
        <v>1057</v>
      </c>
      <c r="K430" s="33">
        <f t="shared" si="34"/>
        <v>5.708848715509039E-3</v>
      </c>
    </row>
    <row r="431" spans="1:11" x14ac:dyDescent="0.3">
      <c r="A431" s="34">
        <v>43826</v>
      </c>
      <c r="B431">
        <v>99.7</v>
      </c>
      <c r="C431" s="33">
        <f t="shared" si="30"/>
        <v>9.1093117408907465E-3</v>
      </c>
      <c r="D431">
        <v>716.65</v>
      </c>
      <c r="E431" s="33">
        <f t="shared" si="31"/>
        <v>-8.3027745104822526E-3</v>
      </c>
      <c r="F431">
        <v>300.60000000000002</v>
      </c>
      <c r="G431" s="33">
        <f t="shared" si="32"/>
        <v>-3.9761431411530438E-3</v>
      </c>
      <c r="H431">
        <v>488.7</v>
      </c>
      <c r="I431" s="33">
        <f t="shared" si="33"/>
        <v>-6.3033753558357514E-3</v>
      </c>
      <c r="J431">
        <v>1056.4000000000001</v>
      </c>
      <c r="K431" s="33">
        <f t="shared" si="34"/>
        <v>-5.6764427625346169E-4</v>
      </c>
    </row>
    <row r="432" spans="1:11" x14ac:dyDescent="0.3">
      <c r="A432" s="34">
        <v>43829</v>
      </c>
      <c r="B432">
        <v>99.9</v>
      </c>
      <c r="C432" s="33">
        <f t="shared" si="30"/>
        <v>2.0060180541625161E-3</v>
      </c>
      <c r="D432">
        <v>731.1</v>
      </c>
      <c r="E432" s="33">
        <f t="shared" si="31"/>
        <v>2.0163259610688686E-2</v>
      </c>
      <c r="F432">
        <v>298.55</v>
      </c>
      <c r="G432" s="33">
        <f t="shared" si="32"/>
        <v>-6.8196939454424855E-3</v>
      </c>
      <c r="H432">
        <v>491.3</v>
      </c>
      <c r="I432" s="33">
        <f t="shared" si="33"/>
        <v>5.320237364436306E-3</v>
      </c>
      <c r="J432">
        <v>1061.3</v>
      </c>
      <c r="K432" s="33">
        <f t="shared" si="34"/>
        <v>4.6383945475197497E-3</v>
      </c>
    </row>
    <row r="433" spans="1:11" x14ac:dyDescent="0.3">
      <c r="A433" s="34">
        <v>43830</v>
      </c>
      <c r="B433">
        <v>100.1</v>
      </c>
      <c r="C433" s="33">
        <f t="shared" si="30"/>
        <v>2.0020020020018879E-3</v>
      </c>
      <c r="D433">
        <v>731.6</v>
      </c>
      <c r="E433" s="33">
        <f t="shared" si="31"/>
        <v>6.8390097113937896E-4</v>
      </c>
      <c r="F433">
        <v>294.5</v>
      </c>
      <c r="G433" s="33">
        <f t="shared" si="32"/>
        <v>-1.356556690671583E-2</v>
      </c>
      <c r="H433">
        <v>483.35</v>
      </c>
      <c r="I433" s="33">
        <f t="shared" si="33"/>
        <v>-1.6181559128841824E-2</v>
      </c>
      <c r="J433">
        <v>1063.0999999999999</v>
      </c>
      <c r="K433" s="33">
        <f t="shared" si="34"/>
        <v>1.6960331668707761E-3</v>
      </c>
    </row>
    <row r="434" spans="1:11" x14ac:dyDescent="0.3">
      <c r="A434" s="34">
        <v>43831</v>
      </c>
      <c r="B434">
        <v>100.1</v>
      </c>
      <c r="C434" s="33">
        <f t="shared" si="30"/>
        <v>0</v>
      </c>
      <c r="D434">
        <v>729.55</v>
      </c>
      <c r="E434" s="33">
        <f t="shared" si="31"/>
        <v>-2.8020776380536742E-3</v>
      </c>
      <c r="F434">
        <v>298.60000000000002</v>
      </c>
      <c r="G434" s="33">
        <f t="shared" si="32"/>
        <v>1.3921901528013659E-2</v>
      </c>
      <c r="H434">
        <v>485.25</v>
      </c>
      <c r="I434" s="33">
        <f t="shared" si="33"/>
        <v>3.9308989345194518E-3</v>
      </c>
      <c r="J434">
        <v>1073.7</v>
      </c>
      <c r="K434" s="33">
        <f t="shared" si="34"/>
        <v>9.9708399962375478E-3</v>
      </c>
    </row>
    <row r="435" spans="1:11" x14ac:dyDescent="0.3">
      <c r="A435" s="34">
        <v>43832</v>
      </c>
      <c r="B435">
        <v>103.15</v>
      </c>
      <c r="C435" s="33">
        <f t="shared" si="30"/>
        <v>3.0469530469530586E-2</v>
      </c>
      <c r="D435">
        <v>736.15</v>
      </c>
      <c r="E435" s="33">
        <f t="shared" si="31"/>
        <v>9.0466726064012386E-3</v>
      </c>
      <c r="F435">
        <v>305.75</v>
      </c>
      <c r="G435" s="33">
        <f t="shared" si="32"/>
        <v>2.3945077026121826E-2</v>
      </c>
      <c r="H435">
        <v>490.95</v>
      </c>
      <c r="I435" s="33">
        <f t="shared" si="33"/>
        <v>1.174652241112826E-2</v>
      </c>
      <c r="J435">
        <v>1115.1500000000001</v>
      </c>
      <c r="K435" s="33">
        <f t="shared" si="34"/>
        <v>3.8604824438856329E-2</v>
      </c>
    </row>
    <row r="436" spans="1:11" x14ac:dyDescent="0.3">
      <c r="A436" s="34">
        <v>43833</v>
      </c>
      <c r="B436">
        <v>101</v>
      </c>
      <c r="C436" s="33">
        <f t="shared" si="30"/>
        <v>-2.0843431895298165E-2</v>
      </c>
      <c r="D436">
        <v>736.3</v>
      </c>
      <c r="E436" s="33">
        <f t="shared" si="31"/>
        <v>2.0376282007739899E-4</v>
      </c>
      <c r="F436">
        <v>304.3</v>
      </c>
      <c r="G436" s="33">
        <f t="shared" si="32"/>
        <v>-4.7424366312346315E-3</v>
      </c>
      <c r="H436">
        <v>486.55</v>
      </c>
      <c r="I436" s="33">
        <f t="shared" si="33"/>
        <v>-8.962216111620281E-3</v>
      </c>
      <c r="J436">
        <v>1118.55</v>
      </c>
      <c r="K436" s="33">
        <f t="shared" si="34"/>
        <v>3.0489171860286629E-3</v>
      </c>
    </row>
    <row r="437" spans="1:11" x14ac:dyDescent="0.3">
      <c r="A437" s="34">
        <v>43836</v>
      </c>
      <c r="B437">
        <v>96.95</v>
      </c>
      <c r="C437" s="33">
        <f t="shared" si="30"/>
        <v>-4.0099009900990072E-2</v>
      </c>
      <c r="D437">
        <v>729.15</v>
      </c>
      <c r="E437" s="33">
        <f t="shared" si="31"/>
        <v>-9.7107157408664636E-3</v>
      </c>
      <c r="F437">
        <v>294</v>
      </c>
      <c r="G437" s="33">
        <f t="shared" si="32"/>
        <v>-3.3848176141965204E-2</v>
      </c>
      <c r="H437">
        <v>478.1</v>
      </c>
      <c r="I437" s="33">
        <f t="shared" si="33"/>
        <v>-1.7367177062994531E-2</v>
      </c>
      <c r="J437">
        <v>1108.5999999999999</v>
      </c>
      <c r="K437" s="33">
        <f t="shared" si="34"/>
        <v>-8.8954449957534716E-3</v>
      </c>
    </row>
    <row r="438" spans="1:11" x14ac:dyDescent="0.3">
      <c r="A438" s="34">
        <v>43837</v>
      </c>
      <c r="B438">
        <v>96.35</v>
      </c>
      <c r="C438" s="33">
        <f t="shared" si="30"/>
        <v>-6.1887570912842549E-3</v>
      </c>
      <c r="D438">
        <v>734.3</v>
      </c>
      <c r="E438" s="33">
        <f t="shared" si="31"/>
        <v>7.0630185832818724E-3</v>
      </c>
      <c r="F438">
        <v>297.10000000000002</v>
      </c>
      <c r="G438" s="33">
        <f t="shared" si="32"/>
        <v>1.0544217687074907E-2</v>
      </c>
      <c r="H438">
        <v>483.7</v>
      </c>
      <c r="I438" s="33">
        <f t="shared" si="33"/>
        <v>1.1713030746705638E-2</v>
      </c>
      <c r="J438">
        <v>1106.9000000000001</v>
      </c>
      <c r="K438" s="33">
        <f t="shared" si="34"/>
        <v>-1.5334656323288997E-3</v>
      </c>
    </row>
    <row r="439" spans="1:11" x14ac:dyDescent="0.3">
      <c r="A439" s="34">
        <v>43838</v>
      </c>
      <c r="B439">
        <v>95.5</v>
      </c>
      <c r="C439" s="33">
        <f t="shared" si="30"/>
        <v>-8.8220031136480997E-3</v>
      </c>
      <c r="D439">
        <v>734.4</v>
      </c>
      <c r="E439" s="33">
        <f t="shared" si="31"/>
        <v>1.3618412093153036E-4</v>
      </c>
      <c r="F439">
        <v>292.10000000000002</v>
      </c>
      <c r="G439" s="33">
        <f t="shared" si="32"/>
        <v>-1.6829350387075056E-2</v>
      </c>
      <c r="H439">
        <v>488.1</v>
      </c>
      <c r="I439" s="33">
        <f t="shared" si="33"/>
        <v>9.096547446764594E-3</v>
      </c>
      <c r="J439">
        <v>1101.4000000000001</v>
      </c>
      <c r="K439" s="33">
        <f t="shared" si="34"/>
        <v>-4.9688318727979033E-3</v>
      </c>
    </row>
    <row r="440" spans="1:11" x14ac:dyDescent="0.3">
      <c r="A440" s="34">
        <v>43839</v>
      </c>
      <c r="B440">
        <v>96.9</v>
      </c>
      <c r="C440" s="33">
        <f t="shared" si="30"/>
        <v>1.4659685863874405E-2</v>
      </c>
      <c r="D440">
        <v>735.1</v>
      </c>
      <c r="E440" s="33">
        <f t="shared" si="31"/>
        <v>9.5315904139439743E-4</v>
      </c>
      <c r="F440">
        <v>298.45</v>
      </c>
      <c r="G440" s="33">
        <f t="shared" si="32"/>
        <v>2.173913043478249E-2</v>
      </c>
      <c r="H440">
        <v>507.25</v>
      </c>
      <c r="I440" s="33">
        <f t="shared" si="33"/>
        <v>3.9233763573038261E-2</v>
      </c>
      <c r="J440">
        <v>1114.3499999999999</v>
      </c>
      <c r="K440" s="33">
        <f t="shared" si="34"/>
        <v>1.1757762847285106E-2</v>
      </c>
    </row>
    <row r="441" spans="1:11" x14ac:dyDescent="0.3">
      <c r="A441" s="34">
        <v>43840</v>
      </c>
      <c r="B441">
        <v>97.15</v>
      </c>
      <c r="C441" s="33">
        <f t="shared" si="30"/>
        <v>2.5799793601651187E-3</v>
      </c>
      <c r="D441">
        <v>735.95</v>
      </c>
      <c r="E441" s="33">
        <f t="shared" si="31"/>
        <v>1.1563052645898826E-3</v>
      </c>
      <c r="F441">
        <v>297.60000000000002</v>
      </c>
      <c r="G441" s="33">
        <f t="shared" si="32"/>
        <v>-2.8480482492878739E-3</v>
      </c>
      <c r="H441">
        <v>514.35</v>
      </c>
      <c r="I441" s="33">
        <f t="shared" si="33"/>
        <v>1.39970428782652E-2</v>
      </c>
      <c r="J441">
        <v>1103.7</v>
      </c>
      <c r="K441" s="33">
        <f t="shared" si="34"/>
        <v>-9.557140934176752E-3</v>
      </c>
    </row>
    <row r="442" spans="1:11" x14ac:dyDescent="0.3">
      <c r="A442" s="34">
        <v>43843</v>
      </c>
      <c r="B442">
        <v>98</v>
      </c>
      <c r="C442" s="33">
        <f t="shared" si="30"/>
        <v>8.7493566649510471E-3</v>
      </c>
      <c r="D442">
        <v>803.65</v>
      </c>
      <c r="E442" s="33">
        <f t="shared" si="31"/>
        <v>9.1989944969087481E-2</v>
      </c>
      <c r="F442">
        <v>303.10000000000002</v>
      </c>
      <c r="G442" s="33">
        <f t="shared" si="32"/>
        <v>1.8481182795698922E-2</v>
      </c>
      <c r="H442">
        <v>515.35</v>
      </c>
      <c r="I442" s="33">
        <f t="shared" si="33"/>
        <v>1.944201419267036E-3</v>
      </c>
      <c r="J442">
        <v>1094.95</v>
      </c>
      <c r="K442" s="33">
        <f t="shared" si="34"/>
        <v>-7.927878952613935E-3</v>
      </c>
    </row>
    <row r="443" spans="1:11" x14ac:dyDescent="0.3">
      <c r="A443" s="34">
        <v>43844</v>
      </c>
      <c r="B443">
        <v>99.9</v>
      </c>
      <c r="C443" s="33">
        <f t="shared" si="30"/>
        <v>1.9387755102040875E-2</v>
      </c>
      <c r="D443">
        <v>858.5</v>
      </c>
      <c r="E443" s="33">
        <f t="shared" si="31"/>
        <v>6.8251104336464904E-2</v>
      </c>
      <c r="F443">
        <v>315.3</v>
      </c>
      <c r="G443" s="33">
        <f t="shared" si="32"/>
        <v>4.0250742329264226E-2</v>
      </c>
      <c r="H443">
        <v>518.54999999999995</v>
      </c>
      <c r="I443" s="33">
        <f t="shared" si="33"/>
        <v>6.2093722712718187E-3</v>
      </c>
      <c r="J443">
        <v>1094.95</v>
      </c>
      <c r="K443" s="33">
        <f t="shared" si="34"/>
        <v>0</v>
      </c>
    </row>
    <row r="444" spans="1:11" x14ac:dyDescent="0.3">
      <c r="A444" s="34">
        <v>43845</v>
      </c>
      <c r="B444">
        <v>103.8</v>
      </c>
      <c r="C444" s="33">
        <f t="shared" si="30"/>
        <v>3.903903903903895E-2</v>
      </c>
      <c r="D444">
        <v>852.25</v>
      </c>
      <c r="E444" s="33">
        <f t="shared" si="31"/>
        <v>-7.2801397786837509E-3</v>
      </c>
      <c r="F444">
        <v>318.75</v>
      </c>
      <c r="G444" s="33">
        <f t="shared" si="32"/>
        <v>1.0941960038058954E-2</v>
      </c>
      <c r="H444">
        <v>528.04999999999995</v>
      </c>
      <c r="I444" s="33">
        <f t="shared" si="33"/>
        <v>1.8320316266512392E-2</v>
      </c>
      <c r="J444">
        <v>1118.25</v>
      </c>
      <c r="K444" s="33">
        <f t="shared" si="34"/>
        <v>2.1279510479930548E-2</v>
      </c>
    </row>
    <row r="445" spans="1:11" x14ac:dyDescent="0.3">
      <c r="A445" s="34">
        <v>43846</v>
      </c>
      <c r="B445">
        <v>105.55</v>
      </c>
      <c r="C445" s="33">
        <f t="shared" si="30"/>
        <v>1.6859344894026976E-2</v>
      </c>
      <c r="D445">
        <v>848.4</v>
      </c>
      <c r="E445" s="33">
        <f t="shared" si="31"/>
        <v>-4.5174537987679939E-3</v>
      </c>
      <c r="F445">
        <v>320.25</v>
      </c>
      <c r="G445" s="33">
        <f t="shared" si="32"/>
        <v>4.7058823529411761E-3</v>
      </c>
      <c r="H445">
        <v>526.85</v>
      </c>
      <c r="I445" s="33">
        <f t="shared" si="33"/>
        <v>-2.2725120727202573E-3</v>
      </c>
      <c r="J445">
        <v>1116.4000000000001</v>
      </c>
      <c r="K445" s="33">
        <f t="shared" si="34"/>
        <v>-1.6543706684550941E-3</v>
      </c>
    </row>
    <row r="446" spans="1:11" x14ac:dyDescent="0.3">
      <c r="A446" s="34">
        <v>43847</v>
      </c>
      <c r="B446">
        <v>108.5</v>
      </c>
      <c r="C446" s="33">
        <f t="shared" si="30"/>
        <v>2.7948839412600689E-2</v>
      </c>
      <c r="D446">
        <v>823.75</v>
      </c>
      <c r="E446" s="33">
        <f t="shared" si="31"/>
        <v>-2.9054691183404029E-2</v>
      </c>
      <c r="F446">
        <v>312.55</v>
      </c>
      <c r="G446" s="33">
        <f t="shared" si="32"/>
        <v>-2.4043715846994499E-2</v>
      </c>
      <c r="H446">
        <v>522.35</v>
      </c>
      <c r="I446" s="33">
        <f t="shared" si="33"/>
        <v>-8.5413305494922657E-3</v>
      </c>
      <c r="J446">
        <v>1131.7</v>
      </c>
      <c r="K446" s="33">
        <f t="shared" si="34"/>
        <v>1.3704765317090606E-2</v>
      </c>
    </row>
    <row r="447" spans="1:11" x14ac:dyDescent="0.3">
      <c r="A447" s="34">
        <v>43850</v>
      </c>
      <c r="B447">
        <v>104.9</v>
      </c>
      <c r="C447" s="33">
        <f t="shared" si="30"/>
        <v>-3.3179723502304095E-2</v>
      </c>
      <c r="D447">
        <v>804.9</v>
      </c>
      <c r="E447" s="33">
        <f t="shared" si="31"/>
        <v>-2.2883156297420361E-2</v>
      </c>
      <c r="F447">
        <v>306.60000000000002</v>
      </c>
      <c r="G447" s="33">
        <f t="shared" si="32"/>
        <v>-1.9036954087345986E-2</v>
      </c>
      <c r="H447">
        <v>519</v>
      </c>
      <c r="I447" s="33">
        <f t="shared" si="33"/>
        <v>-6.4133243993491386E-3</v>
      </c>
      <c r="J447">
        <v>1148.1500000000001</v>
      </c>
      <c r="K447" s="33">
        <f t="shared" si="34"/>
        <v>1.4535654325351281E-2</v>
      </c>
    </row>
    <row r="448" spans="1:11" x14ac:dyDescent="0.3">
      <c r="A448" s="34">
        <v>43851</v>
      </c>
      <c r="B448">
        <v>105.1</v>
      </c>
      <c r="C448" s="33">
        <f t="shared" si="30"/>
        <v>1.9065776930408829E-3</v>
      </c>
      <c r="D448">
        <v>874.2</v>
      </c>
      <c r="E448" s="33">
        <f t="shared" si="31"/>
        <v>8.6097651882221488E-2</v>
      </c>
      <c r="F448">
        <v>304.75</v>
      </c>
      <c r="G448" s="33">
        <f t="shared" si="32"/>
        <v>-6.0339204174821347E-3</v>
      </c>
      <c r="H448">
        <v>510.1</v>
      </c>
      <c r="I448" s="33">
        <f t="shared" si="33"/>
        <v>-1.7148362235067393E-2</v>
      </c>
      <c r="J448">
        <v>1163.8499999999999</v>
      </c>
      <c r="K448" s="33">
        <f t="shared" si="34"/>
        <v>1.3674171493271626E-2</v>
      </c>
    </row>
    <row r="449" spans="1:11" x14ac:dyDescent="0.3">
      <c r="A449" s="34">
        <v>43852</v>
      </c>
      <c r="B449">
        <v>100.9</v>
      </c>
      <c r="C449" s="33">
        <f t="shared" si="30"/>
        <v>-3.9961941008563165E-2</v>
      </c>
      <c r="D449">
        <v>859.35</v>
      </c>
      <c r="E449" s="33">
        <f t="shared" si="31"/>
        <v>-1.698695950583393E-2</v>
      </c>
      <c r="F449">
        <v>307.60000000000002</v>
      </c>
      <c r="G449" s="33">
        <f t="shared" si="32"/>
        <v>9.3519278096801401E-3</v>
      </c>
      <c r="H449">
        <v>502.9</v>
      </c>
      <c r="I449" s="33">
        <f t="shared" si="33"/>
        <v>-1.411487943540491E-2</v>
      </c>
      <c r="J449">
        <v>1171.0999999999999</v>
      </c>
      <c r="K449" s="33">
        <f t="shared" si="34"/>
        <v>6.2293250848477043E-3</v>
      </c>
    </row>
    <row r="450" spans="1:11" x14ac:dyDescent="0.3">
      <c r="A450" s="34">
        <v>43853</v>
      </c>
      <c r="B450">
        <v>101.4</v>
      </c>
      <c r="C450" s="33">
        <f t="shared" si="30"/>
        <v>4.9554013875123884E-3</v>
      </c>
      <c r="D450">
        <v>853.7</v>
      </c>
      <c r="E450" s="33">
        <f t="shared" si="31"/>
        <v>-6.5747367196136346E-3</v>
      </c>
      <c r="F450">
        <v>303.2</v>
      </c>
      <c r="G450" s="33">
        <f t="shared" si="32"/>
        <v>-1.4304291287386325E-2</v>
      </c>
      <c r="H450">
        <v>515.1</v>
      </c>
      <c r="I450" s="33">
        <f t="shared" si="33"/>
        <v>2.4259296082720313E-2</v>
      </c>
      <c r="J450">
        <v>1151.05</v>
      </c>
      <c r="K450" s="33">
        <f t="shared" si="34"/>
        <v>-1.7120655793698196E-2</v>
      </c>
    </row>
    <row r="451" spans="1:11" x14ac:dyDescent="0.3">
      <c r="A451" s="34">
        <v>43854</v>
      </c>
      <c r="B451">
        <v>101.8</v>
      </c>
      <c r="C451" s="33">
        <f t="shared" si="30"/>
        <v>3.9447731755423224E-3</v>
      </c>
      <c r="D451">
        <v>853.45</v>
      </c>
      <c r="E451" s="33">
        <f t="shared" si="31"/>
        <v>-2.9284291905821714E-4</v>
      </c>
      <c r="F451">
        <v>303.39999999999998</v>
      </c>
      <c r="G451" s="33">
        <f t="shared" si="32"/>
        <v>6.5963060686012088E-4</v>
      </c>
      <c r="H451">
        <v>521.75</v>
      </c>
      <c r="I451" s="33">
        <f t="shared" si="33"/>
        <v>1.2910114540865807E-2</v>
      </c>
      <c r="J451">
        <v>1183.8499999999999</v>
      </c>
      <c r="K451" s="33">
        <f t="shared" si="34"/>
        <v>2.8495721297945316E-2</v>
      </c>
    </row>
    <row r="452" spans="1:11" x14ac:dyDescent="0.3">
      <c r="A452" s="34">
        <v>43857</v>
      </c>
      <c r="B452">
        <v>101.65</v>
      </c>
      <c r="C452" s="33">
        <f t="shared" ref="C452:C515" si="35">(B452-B451)/B451</f>
        <v>-1.4734774066796805E-3</v>
      </c>
      <c r="D452">
        <v>834.8</v>
      </c>
      <c r="E452" s="33">
        <f t="shared" ref="E452:E515" si="36">(D452-D451)/D451</f>
        <v>-2.185248110609888E-2</v>
      </c>
      <c r="F452">
        <v>297.64999999999998</v>
      </c>
      <c r="G452" s="33">
        <f t="shared" ref="G452:G515" si="37">(F452-F451)/F451</f>
        <v>-1.895187870797627E-2</v>
      </c>
      <c r="H452">
        <v>509.4</v>
      </c>
      <c r="I452" s="33">
        <f t="shared" ref="I452:I515" si="38">(H452-H451)/H451</f>
        <v>-2.3670340201245851E-2</v>
      </c>
      <c r="J452">
        <v>1193.5999999999999</v>
      </c>
      <c r="K452" s="33">
        <f t="shared" ref="K452:K515" si="39">(J452-J451)/J451</f>
        <v>8.2358406892765138E-3</v>
      </c>
    </row>
    <row r="453" spans="1:11" x14ac:dyDescent="0.3">
      <c r="A453" s="34">
        <v>43858</v>
      </c>
      <c r="B453">
        <v>100.1</v>
      </c>
      <c r="C453" s="33">
        <f t="shared" si="35"/>
        <v>-1.5248401377275074E-2</v>
      </c>
      <c r="D453">
        <v>831.65</v>
      </c>
      <c r="E453" s="33">
        <f t="shared" si="36"/>
        <v>-3.7733588883564657E-3</v>
      </c>
      <c r="F453">
        <v>295.14999999999998</v>
      </c>
      <c r="G453" s="33">
        <f t="shared" si="37"/>
        <v>-8.399126490844953E-3</v>
      </c>
      <c r="H453">
        <v>499.3</v>
      </c>
      <c r="I453" s="33">
        <f t="shared" si="38"/>
        <v>-1.9827247742442024E-2</v>
      </c>
      <c r="J453">
        <v>1225.3</v>
      </c>
      <c r="K453" s="33">
        <f t="shared" si="39"/>
        <v>2.6558310991957143E-2</v>
      </c>
    </row>
    <row r="454" spans="1:11" x14ac:dyDescent="0.3">
      <c r="A454" s="34">
        <v>43859</v>
      </c>
      <c r="B454">
        <v>100.55</v>
      </c>
      <c r="C454" s="33">
        <f t="shared" si="35"/>
        <v>4.4955044955045246E-3</v>
      </c>
      <c r="D454">
        <v>825.55</v>
      </c>
      <c r="E454" s="33">
        <f t="shared" si="36"/>
        <v>-7.3348163289845766E-3</v>
      </c>
      <c r="F454">
        <v>303.85000000000002</v>
      </c>
      <c r="G454" s="33">
        <f t="shared" si="37"/>
        <v>2.947653735388801E-2</v>
      </c>
      <c r="H454">
        <v>505</v>
      </c>
      <c r="I454" s="33">
        <f t="shared" si="38"/>
        <v>1.1415982375325432E-2</v>
      </c>
      <c r="J454">
        <v>1273.3499999999999</v>
      </c>
      <c r="K454" s="33">
        <f t="shared" si="39"/>
        <v>3.9214886150330495E-2</v>
      </c>
    </row>
    <row r="455" spans="1:11" x14ac:dyDescent="0.3">
      <c r="A455" s="34">
        <v>43860</v>
      </c>
      <c r="B455">
        <v>100.75</v>
      </c>
      <c r="C455" s="33">
        <f t="shared" si="35"/>
        <v>1.9890601690701428E-3</v>
      </c>
      <c r="D455">
        <v>811.6</v>
      </c>
      <c r="E455" s="33">
        <f t="shared" si="36"/>
        <v>-1.6897825691962853E-2</v>
      </c>
      <c r="F455">
        <v>298.10000000000002</v>
      </c>
      <c r="G455" s="33">
        <f t="shared" si="37"/>
        <v>-1.8923811090998846E-2</v>
      </c>
      <c r="H455">
        <v>499.4</v>
      </c>
      <c r="I455" s="33">
        <f t="shared" si="38"/>
        <v>-1.1089108910891134E-2</v>
      </c>
      <c r="J455">
        <v>1294.5999999999999</v>
      </c>
      <c r="K455" s="33">
        <f t="shared" si="39"/>
        <v>1.6688263242627715E-2</v>
      </c>
    </row>
    <row r="456" spans="1:11" x14ac:dyDescent="0.3">
      <c r="A456" s="34">
        <v>43861</v>
      </c>
      <c r="B456">
        <v>90.65</v>
      </c>
      <c r="C456" s="33">
        <f t="shared" si="35"/>
        <v>-0.10024813895781633</v>
      </c>
      <c r="D456">
        <v>802.95</v>
      </c>
      <c r="E456" s="33">
        <f t="shared" si="36"/>
        <v>-1.0657959586002928E-2</v>
      </c>
      <c r="F456">
        <v>290.10000000000002</v>
      </c>
      <c r="G456" s="33">
        <f t="shared" si="37"/>
        <v>-2.6836632002683661E-2</v>
      </c>
      <c r="H456">
        <v>491.15</v>
      </c>
      <c r="I456" s="33">
        <f t="shared" si="38"/>
        <v>-1.6519823788546256E-2</v>
      </c>
      <c r="J456">
        <v>1259.2</v>
      </c>
      <c r="K456" s="33">
        <f t="shared" si="39"/>
        <v>-2.734435346825264E-2</v>
      </c>
    </row>
    <row r="457" spans="1:11" x14ac:dyDescent="0.3">
      <c r="A457" s="34">
        <v>43862</v>
      </c>
      <c r="B457">
        <v>84.75</v>
      </c>
      <c r="C457" s="33">
        <f t="shared" si="35"/>
        <v>-6.5085493656922289E-2</v>
      </c>
      <c r="D457">
        <v>770.8</v>
      </c>
      <c r="E457" s="33">
        <f t="shared" si="36"/>
        <v>-4.0039853041908074E-2</v>
      </c>
      <c r="F457">
        <v>284.2</v>
      </c>
      <c r="G457" s="33">
        <f t="shared" si="37"/>
        <v>-2.0337814546708147E-2</v>
      </c>
      <c r="H457">
        <v>473.15</v>
      </c>
      <c r="I457" s="33">
        <f t="shared" si="38"/>
        <v>-3.664868166547898E-2</v>
      </c>
      <c r="J457">
        <v>1277.7</v>
      </c>
      <c r="K457" s="33">
        <f t="shared" si="39"/>
        <v>1.4691867852604828E-2</v>
      </c>
    </row>
    <row r="458" spans="1:11" x14ac:dyDescent="0.3">
      <c r="A458" s="34">
        <v>43864</v>
      </c>
      <c r="B458">
        <v>83.5</v>
      </c>
      <c r="C458" s="33">
        <f t="shared" si="35"/>
        <v>-1.4749262536873156E-2</v>
      </c>
      <c r="D458">
        <v>779.1</v>
      </c>
      <c r="E458" s="33">
        <f t="shared" si="36"/>
        <v>1.0768033212247105E-2</v>
      </c>
      <c r="F458">
        <v>276.14999999999998</v>
      </c>
      <c r="G458" s="33">
        <f t="shared" si="37"/>
        <v>-2.8325123152709401E-2</v>
      </c>
      <c r="H458">
        <v>488.55</v>
      </c>
      <c r="I458" s="33">
        <f t="shared" si="38"/>
        <v>3.2547817816760083E-2</v>
      </c>
      <c r="J458">
        <v>1279.4000000000001</v>
      </c>
      <c r="K458" s="33">
        <f t="shared" si="39"/>
        <v>1.3305157705251979E-3</v>
      </c>
    </row>
    <row r="459" spans="1:11" x14ac:dyDescent="0.3">
      <c r="A459" s="34">
        <v>43865</v>
      </c>
      <c r="B459">
        <v>84.85</v>
      </c>
      <c r="C459" s="33">
        <f t="shared" si="35"/>
        <v>1.6167664670658614E-2</v>
      </c>
      <c r="D459">
        <v>783.75</v>
      </c>
      <c r="E459" s="33">
        <f t="shared" si="36"/>
        <v>5.9684251058913836E-3</v>
      </c>
      <c r="F459">
        <v>279.5</v>
      </c>
      <c r="G459" s="33">
        <f t="shared" si="37"/>
        <v>1.2131088176715637E-2</v>
      </c>
      <c r="H459">
        <v>502.5</v>
      </c>
      <c r="I459" s="33">
        <f t="shared" si="38"/>
        <v>2.8553883942278147E-2</v>
      </c>
      <c r="J459">
        <v>1277.5</v>
      </c>
      <c r="K459" s="33">
        <f t="shared" si="39"/>
        <v>-1.4850711270908948E-3</v>
      </c>
    </row>
    <row r="460" spans="1:11" x14ac:dyDescent="0.3">
      <c r="A460" s="34">
        <v>43866</v>
      </c>
      <c r="B460">
        <v>86.85</v>
      </c>
      <c r="C460" s="33">
        <f t="shared" si="35"/>
        <v>2.357100766057749E-2</v>
      </c>
      <c r="D460">
        <v>811.7</v>
      </c>
      <c r="E460" s="33">
        <f t="shared" si="36"/>
        <v>3.5661881977671513E-2</v>
      </c>
      <c r="F460">
        <v>285.2</v>
      </c>
      <c r="G460" s="33">
        <f t="shared" si="37"/>
        <v>2.0393559928443609E-2</v>
      </c>
      <c r="H460">
        <v>508.9</v>
      </c>
      <c r="I460" s="33">
        <f t="shared" si="38"/>
        <v>1.2736318407960153E-2</v>
      </c>
      <c r="J460">
        <v>1273.8499999999999</v>
      </c>
      <c r="K460" s="33">
        <f t="shared" si="39"/>
        <v>-2.8571428571429283E-3</v>
      </c>
    </row>
    <row r="461" spans="1:11" x14ac:dyDescent="0.3">
      <c r="A461" s="34">
        <v>43867</v>
      </c>
      <c r="B461">
        <v>86.9</v>
      </c>
      <c r="C461" s="33">
        <f t="shared" si="35"/>
        <v>5.7570523891780506E-4</v>
      </c>
      <c r="D461">
        <v>801.1</v>
      </c>
      <c r="E461" s="33">
        <f t="shared" si="36"/>
        <v>-1.3059011950227944E-2</v>
      </c>
      <c r="F461">
        <v>301.85000000000002</v>
      </c>
      <c r="G461" s="33">
        <f t="shared" si="37"/>
        <v>5.8380084151472771E-2</v>
      </c>
      <c r="H461">
        <v>511.7</v>
      </c>
      <c r="I461" s="33">
        <f t="shared" si="38"/>
        <v>5.5020632737276705E-3</v>
      </c>
      <c r="J461">
        <v>1279.4000000000001</v>
      </c>
      <c r="K461" s="33">
        <f t="shared" si="39"/>
        <v>4.3568709031677061E-3</v>
      </c>
    </row>
    <row r="462" spans="1:11" x14ac:dyDescent="0.3">
      <c r="A462" s="34">
        <v>43868</v>
      </c>
      <c r="B462">
        <v>87.6</v>
      </c>
      <c r="C462" s="33">
        <f t="shared" si="35"/>
        <v>8.055235903337038E-3</v>
      </c>
      <c r="D462">
        <v>778.95</v>
      </c>
      <c r="E462" s="33">
        <f t="shared" si="36"/>
        <v>-2.7649481962301804E-2</v>
      </c>
      <c r="F462">
        <v>296.3</v>
      </c>
      <c r="G462" s="33">
        <f t="shared" si="37"/>
        <v>-1.8386615868809048E-2</v>
      </c>
      <c r="H462">
        <v>518.15</v>
      </c>
      <c r="I462" s="33">
        <f t="shared" si="38"/>
        <v>1.26050420168067E-2</v>
      </c>
      <c r="J462">
        <v>1284.55</v>
      </c>
      <c r="K462" s="33">
        <f t="shared" si="39"/>
        <v>4.0253243707987054E-3</v>
      </c>
    </row>
    <row r="463" spans="1:11" x14ac:dyDescent="0.3">
      <c r="A463" s="34">
        <v>43871</v>
      </c>
      <c r="B463">
        <v>86.5</v>
      </c>
      <c r="C463" s="33">
        <f t="shared" si="35"/>
        <v>-1.2557077625570711E-2</v>
      </c>
      <c r="D463">
        <v>774.4</v>
      </c>
      <c r="E463" s="33">
        <f t="shared" si="36"/>
        <v>-5.8411964824444029E-3</v>
      </c>
      <c r="F463">
        <v>294.45</v>
      </c>
      <c r="G463" s="33">
        <f t="shared" si="37"/>
        <v>-6.2436719541006502E-3</v>
      </c>
      <c r="H463">
        <v>499.55</v>
      </c>
      <c r="I463" s="33">
        <f t="shared" si="38"/>
        <v>-3.5896941040239251E-2</v>
      </c>
      <c r="J463">
        <v>1272.6500000000001</v>
      </c>
      <c r="K463" s="33">
        <f t="shared" si="39"/>
        <v>-9.2639445720290089E-3</v>
      </c>
    </row>
    <row r="464" spans="1:11" x14ac:dyDescent="0.3">
      <c r="A464" s="34">
        <v>43872</v>
      </c>
      <c r="B464">
        <v>85.6</v>
      </c>
      <c r="C464" s="33">
        <f t="shared" si="35"/>
        <v>-1.0404624277456713E-2</v>
      </c>
      <c r="D464">
        <v>767.2</v>
      </c>
      <c r="E464" s="33">
        <f t="shared" si="36"/>
        <v>-9.2975206611569366E-3</v>
      </c>
      <c r="F464">
        <v>289.5</v>
      </c>
      <c r="G464" s="33">
        <f t="shared" si="37"/>
        <v>-1.6811003565970414E-2</v>
      </c>
      <c r="H464">
        <v>491.65</v>
      </c>
      <c r="I464" s="33">
        <f t="shared" si="38"/>
        <v>-1.5814232809528643E-2</v>
      </c>
      <c r="J464">
        <v>1233.8</v>
      </c>
      <c r="K464" s="33">
        <f t="shared" si="39"/>
        <v>-3.0526853416100369E-2</v>
      </c>
    </row>
    <row r="465" spans="1:11" x14ac:dyDescent="0.3">
      <c r="A465" s="34">
        <v>43873</v>
      </c>
      <c r="B465">
        <v>84</v>
      </c>
      <c r="C465" s="33">
        <f t="shared" si="35"/>
        <v>-1.8691588785046665E-2</v>
      </c>
      <c r="D465">
        <v>776.4</v>
      </c>
      <c r="E465" s="33">
        <f t="shared" si="36"/>
        <v>1.1991657977059348E-2</v>
      </c>
      <c r="F465">
        <v>288.95</v>
      </c>
      <c r="G465" s="33">
        <f t="shared" si="37"/>
        <v>-1.8998272884283641E-3</v>
      </c>
      <c r="H465">
        <v>483.15</v>
      </c>
      <c r="I465" s="33">
        <f t="shared" si="38"/>
        <v>-1.728872165158141E-2</v>
      </c>
      <c r="J465">
        <v>1211.5999999999999</v>
      </c>
      <c r="K465" s="33">
        <f t="shared" si="39"/>
        <v>-1.7993191765278041E-2</v>
      </c>
    </row>
    <row r="466" spans="1:11" x14ac:dyDescent="0.3">
      <c r="A466" s="34">
        <v>43874</v>
      </c>
      <c r="B466">
        <v>85.2</v>
      </c>
      <c r="C466" s="33">
        <f t="shared" si="35"/>
        <v>1.428571428571432E-2</v>
      </c>
      <c r="D466">
        <v>761.6</v>
      </c>
      <c r="E466" s="33">
        <f t="shared" si="36"/>
        <v>-1.9062339000515141E-2</v>
      </c>
      <c r="F466">
        <v>274.55</v>
      </c>
      <c r="G466" s="33">
        <f t="shared" si="37"/>
        <v>-4.9835611697525449E-2</v>
      </c>
      <c r="H466">
        <v>482.7</v>
      </c>
      <c r="I466" s="33">
        <f t="shared" si="38"/>
        <v>-9.3138776777395974E-4</v>
      </c>
      <c r="J466">
        <v>1182.8499999999999</v>
      </c>
      <c r="K466" s="33">
        <f t="shared" si="39"/>
        <v>-2.3728953449983495E-2</v>
      </c>
    </row>
    <row r="467" spans="1:11" x14ac:dyDescent="0.3">
      <c r="A467" s="34">
        <v>43875</v>
      </c>
      <c r="B467">
        <v>83</v>
      </c>
      <c r="C467" s="33">
        <f t="shared" si="35"/>
        <v>-2.5821596244131488E-2</v>
      </c>
      <c r="D467">
        <v>749.7</v>
      </c>
      <c r="E467" s="33">
        <f t="shared" si="36"/>
        <v>-1.5624999999999971E-2</v>
      </c>
      <c r="F467">
        <v>274.25</v>
      </c>
      <c r="G467" s="33">
        <f t="shared" si="37"/>
        <v>-1.0926971407758564E-3</v>
      </c>
      <c r="H467">
        <v>485.35</v>
      </c>
      <c r="I467" s="33">
        <f t="shared" si="38"/>
        <v>5.4899523513570209E-3</v>
      </c>
      <c r="J467">
        <v>1181.4000000000001</v>
      </c>
      <c r="K467" s="33">
        <f t="shared" si="39"/>
        <v>-1.2258528131206985E-3</v>
      </c>
    </row>
    <row r="468" spans="1:11" x14ac:dyDescent="0.3">
      <c r="A468" s="34">
        <v>43878</v>
      </c>
      <c r="B468">
        <v>80.95</v>
      </c>
      <c r="C468" s="33">
        <f t="shared" si="35"/>
        <v>-2.4698795180722856E-2</v>
      </c>
      <c r="D468">
        <v>723.65</v>
      </c>
      <c r="E468" s="33">
        <f t="shared" si="36"/>
        <v>-3.4747232226223911E-2</v>
      </c>
      <c r="F468">
        <v>266.8</v>
      </c>
      <c r="G468" s="33">
        <f t="shared" si="37"/>
        <v>-2.7164995442114818E-2</v>
      </c>
      <c r="H468">
        <v>485.6</v>
      </c>
      <c r="I468" s="33">
        <f t="shared" si="38"/>
        <v>5.1509220150406916E-4</v>
      </c>
      <c r="J468">
        <v>1157.1500000000001</v>
      </c>
      <c r="K468" s="33">
        <f t="shared" si="39"/>
        <v>-2.0526493990181138E-2</v>
      </c>
    </row>
    <row r="469" spans="1:11" x14ac:dyDescent="0.3">
      <c r="A469" s="34">
        <v>43879</v>
      </c>
      <c r="B469">
        <v>83.05</v>
      </c>
      <c r="C469" s="33">
        <f t="shared" si="35"/>
        <v>2.5941939468807833E-2</v>
      </c>
      <c r="D469">
        <v>705</v>
      </c>
      <c r="E469" s="33">
        <f t="shared" si="36"/>
        <v>-2.5772127409659337E-2</v>
      </c>
      <c r="F469">
        <v>268.60000000000002</v>
      </c>
      <c r="G469" s="33">
        <f t="shared" si="37"/>
        <v>6.7466266866567136E-3</v>
      </c>
      <c r="H469">
        <v>480.25</v>
      </c>
      <c r="I469" s="33">
        <f t="shared" si="38"/>
        <v>-1.1017298187808942E-2</v>
      </c>
      <c r="J469">
        <v>1164</v>
      </c>
      <c r="K469" s="33">
        <f t="shared" si="39"/>
        <v>5.9197165449595196E-3</v>
      </c>
    </row>
    <row r="470" spans="1:11" x14ac:dyDescent="0.3">
      <c r="A470" s="34">
        <v>43880</v>
      </c>
      <c r="B470">
        <v>84.7</v>
      </c>
      <c r="C470" s="33">
        <f t="shared" si="35"/>
        <v>1.9867549668874242E-2</v>
      </c>
      <c r="D470">
        <v>744.9</v>
      </c>
      <c r="E470" s="33">
        <f t="shared" si="36"/>
        <v>5.6595744680851032E-2</v>
      </c>
      <c r="F470">
        <v>292.75</v>
      </c>
      <c r="G470" s="33">
        <f t="shared" si="37"/>
        <v>8.9910647803425073E-2</v>
      </c>
      <c r="H470">
        <v>479.55</v>
      </c>
      <c r="I470" s="33">
        <f t="shared" si="38"/>
        <v>-1.4575741801145E-3</v>
      </c>
      <c r="J470">
        <v>1241.95</v>
      </c>
      <c r="K470" s="33">
        <f t="shared" si="39"/>
        <v>6.6967353951890074E-2</v>
      </c>
    </row>
    <row r="471" spans="1:11" x14ac:dyDescent="0.3">
      <c r="A471" s="34">
        <v>43881</v>
      </c>
      <c r="B471">
        <v>86.55</v>
      </c>
      <c r="C471" s="33">
        <f t="shared" si="35"/>
        <v>2.1841794569067229E-2</v>
      </c>
      <c r="D471">
        <v>737.75</v>
      </c>
      <c r="E471" s="33">
        <f t="shared" si="36"/>
        <v>-9.5986038394415048E-3</v>
      </c>
      <c r="F471">
        <v>294.39999999999998</v>
      </c>
      <c r="G471" s="33">
        <f t="shared" si="37"/>
        <v>5.6362083689153793E-3</v>
      </c>
      <c r="H471">
        <v>484.25</v>
      </c>
      <c r="I471" s="33">
        <f t="shared" si="38"/>
        <v>9.8008549681993292E-3</v>
      </c>
      <c r="J471">
        <v>1228.75</v>
      </c>
      <c r="K471" s="33">
        <f t="shared" si="39"/>
        <v>-1.0628447199967828E-2</v>
      </c>
    </row>
    <row r="472" spans="1:11" x14ac:dyDescent="0.3">
      <c r="A472" s="34">
        <v>43885</v>
      </c>
      <c r="B472">
        <v>81.849999999999994</v>
      </c>
      <c r="C472" s="33">
        <f t="shared" si="35"/>
        <v>-5.4303870595031806E-2</v>
      </c>
      <c r="D472">
        <v>712.8</v>
      </c>
      <c r="E472" s="33">
        <f t="shared" si="36"/>
        <v>-3.3819044391731681E-2</v>
      </c>
      <c r="F472">
        <v>289.10000000000002</v>
      </c>
      <c r="G472" s="33">
        <f t="shared" si="37"/>
        <v>-1.8002717391304195E-2</v>
      </c>
      <c r="H472">
        <v>462.75</v>
      </c>
      <c r="I472" s="33">
        <f t="shared" si="38"/>
        <v>-4.4398554465668559E-2</v>
      </c>
      <c r="J472">
        <v>1200.45</v>
      </c>
      <c r="K472" s="33">
        <f t="shared" si="39"/>
        <v>-2.3031536113936889E-2</v>
      </c>
    </row>
    <row r="473" spans="1:11" x14ac:dyDescent="0.3">
      <c r="A473" s="34">
        <v>43886</v>
      </c>
      <c r="B473">
        <v>82.45</v>
      </c>
      <c r="C473" s="33">
        <f t="shared" si="35"/>
        <v>7.3304825901039528E-3</v>
      </c>
      <c r="D473">
        <v>713.6</v>
      </c>
      <c r="E473" s="33">
        <f t="shared" si="36"/>
        <v>1.1223344556678847E-3</v>
      </c>
      <c r="F473">
        <v>283.3</v>
      </c>
      <c r="G473" s="33">
        <f t="shared" si="37"/>
        <v>-2.0062262193012836E-2</v>
      </c>
      <c r="H473">
        <v>465.15</v>
      </c>
      <c r="I473" s="33">
        <f t="shared" si="38"/>
        <v>5.186385737439173E-3</v>
      </c>
      <c r="J473">
        <v>1186.5</v>
      </c>
      <c r="K473" s="33">
        <f t="shared" si="39"/>
        <v>-1.1620642259152856E-2</v>
      </c>
    </row>
    <row r="474" spans="1:11" x14ac:dyDescent="0.3">
      <c r="A474" s="34">
        <v>43887</v>
      </c>
      <c r="B474">
        <v>80.25</v>
      </c>
      <c r="C474" s="33">
        <f t="shared" si="35"/>
        <v>-2.6682838083687117E-2</v>
      </c>
      <c r="D474">
        <v>705.3</v>
      </c>
      <c r="E474" s="33">
        <f t="shared" si="36"/>
        <v>-1.1631165919282607E-2</v>
      </c>
      <c r="F474">
        <v>280.14999999999998</v>
      </c>
      <c r="G474" s="33">
        <f t="shared" si="37"/>
        <v>-1.1118955171196732E-2</v>
      </c>
      <c r="H474">
        <v>458.05</v>
      </c>
      <c r="I474" s="33">
        <f t="shared" si="38"/>
        <v>-1.5263893367730767E-2</v>
      </c>
      <c r="J474">
        <v>1202.8</v>
      </c>
      <c r="K474" s="33">
        <f t="shared" si="39"/>
        <v>1.3737884534344673E-2</v>
      </c>
    </row>
    <row r="475" spans="1:11" x14ac:dyDescent="0.3">
      <c r="A475" s="34">
        <v>43888</v>
      </c>
      <c r="B475">
        <v>77.5</v>
      </c>
      <c r="C475" s="33">
        <f t="shared" si="35"/>
        <v>-3.4267912772585667E-2</v>
      </c>
      <c r="D475">
        <v>724.1</v>
      </c>
      <c r="E475" s="33">
        <f t="shared" si="36"/>
        <v>2.6655323975613314E-2</v>
      </c>
      <c r="F475">
        <v>310.7</v>
      </c>
      <c r="G475" s="33">
        <f t="shared" si="37"/>
        <v>0.10904872389791188</v>
      </c>
      <c r="H475">
        <v>461.75</v>
      </c>
      <c r="I475" s="33">
        <f t="shared" si="38"/>
        <v>8.0777207728413673E-3</v>
      </c>
      <c r="J475">
        <v>1180.9000000000001</v>
      </c>
      <c r="K475" s="33">
        <f t="shared" si="39"/>
        <v>-1.8207515796474779E-2</v>
      </c>
    </row>
    <row r="476" spans="1:11" x14ac:dyDescent="0.3">
      <c r="A476" s="34">
        <v>43889</v>
      </c>
      <c r="B476">
        <v>74</v>
      </c>
      <c r="C476" s="33">
        <f t="shared" si="35"/>
        <v>-4.5161290322580643E-2</v>
      </c>
      <c r="D476">
        <v>684.55</v>
      </c>
      <c r="E476" s="33">
        <f t="shared" si="36"/>
        <v>-5.4619527689545734E-2</v>
      </c>
      <c r="F476">
        <v>274.35000000000002</v>
      </c>
      <c r="G476" s="33">
        <f t="shared" si="37"/>
        <v>-0.11699388477631145</v>
      </c>
      <c r="H476">
        <v>435.55</v>
      </c>
      <c r="I476" s="33">
        <f t="shared" si="38"/>
        <v>-5.6740660530590119E-2</v>
      </c>
      <c r="J476">
        <v>1153.6500000000001</v>
      </c>
      <c r="K476" s="33">
        <f t="shared" si="39"/>
        <v>-2.3075620289609619E-2</v>
      </c>
    </row>
    <row r="477" spans="1:11" x14ac:dyDescent="0.3">
      <c r="A477" s="34">
        <v>43892</v>
      </c>
      <c r="B477">
        <v>72.900000000000006</v>
      </c>
      <c r="C477" s="33">
        <f t="shared" si="35"/>
        <v>-1.4864864864864788E-2</v>
      </c>
      <c r="D477">
        <v>666.1</v>
      </c>
      <c r="E477" s="33">
        <f t="shared" si="36"/>
        <v>-2.6952012270834758E-2</v>
      </c>
      <c r="F477">
        <v>264.5</v>
      </c>
      <c r="G477" s="33">
        <f t="shared" si="37"/>
        <v>-3.5903043557499625E-2</v>
      </c>
      <c r="H477">
        <v>452.9</v>
      </c>
      <c r="I477" s="33">
        <f t="shared" si="38"/>
        <v>3.983469176902759E-2</v>
      </c>
      <c r="J477">
        <v>1148.5</v>
      </c>
      <c r="K477" s="33">
        <f t="shared" si="39"/>
        <v>-4.464092229012344E-3</v>
      </c>
    </row>
    <row r="478" spans="1:11" x14ac:dyDescent="0.3">
      <c r="A478" s="34">
        <v>43893</v>
      </c>
      <c r="B478">
        <v>74.7</v>
      </c>
      <c r="C478" s="33">
        <f t="shared" si="35"/>
        <v>2.4691358024691318E-2</v>
      </c>
      <c r="D478">
        <v>672.85</v>
      </c>
      <c r="E478" s="33">
        <f t="shared" si="36"/>
        <v>1.0133613571535804E-2</v>
      </c>
      <c r="F478">
        <v>266.8</v>
      </c>
      <c r="G478" s="33">
        <f t="shared" si="37"/>
        <v>8.695652173913087E-3</v>
      </c>
      <c r="H478">
        <v>445.45</v>
      </c>
      <c r="I478" s="33">
        <f t="shared" si="38"/>
        <v>-1.6449547361448418E-2</v>
      </c>
      <c r="J478">
        <v>1142.45</v>
      </c>
      <c r="K478" s="33">
        <f t="shared" si="39"/>
        <v>-5.2677405311275178E-3</v>
      </c>
    </row>
    <row r="479" spans="1:11" x14ac:dyDescent="0.3">
      <c r="A479" s="34">
        <v>43894</v>
      </c>
      <c r="B479">
        <v>74.849999999999994</v>
      </c>
      <c r="C479" s="33">
        <f t="shared" si="35"/>
        <v>2.008032128513942E-3</v>
      </c>
      <c r="D479">
        <v>644.9</v>
      </c>
      <c r="E479" s="33">
        <f t="shared" si="36"/>
        <v>-4.1539719105298425E-2</v>
      </c>
      <c r="F479">
        <v>260.8</v>
      </c>
      <c r="G479" s="33">
        <f t="shared" si="37"/>
        <v>-2.2488755622188904E-2</v>
      </c>
      <c r="H479">
        <v>436.8</v>
      </c>
      <c r="I479" s="33">
        <f t="shared" si="38"/>
        <v>-1.9418565495566229E-2</v>
      </c>
      <c r="J479">
        <v>1133.55</v>
      </c>
      <c r="K479" s="33">
        <f t="shared" si="39"/>
        <v>-7.7902752855705639E-3</v>
      </c>
    </row>
    <row r="480" spans="1:11" x14ac:dyDescent="0.3">
      <c r="A480" s="34">
        <v>43895</v>
      </c>
      <c r="B480">
        <v>73.05</v>
      </c>
      <c r="C480" s="33">
        <f t="shared" si="35"/>
        <v>-2.4048096192384735E-2</v>
      </c>
      <c r="D480">
        <v>643.9</v>
      </c>
      <c r="E480" s="33">
        <f t="shared" si="36"/>
        <v>-1.5506280043417584E-3</v>
      </c>
      <c r="F480">
        <v>262.3</v>
      </c>
      <c r="G480" s="33">
        <f t="shared" si="37"/>
        <v>5.7515337423312881E-3</v>
      </c>
      <c r="H480">
        <v>440.3</v>
      </c>
      <c r="I480" s="33">
        <f t="shared" si="38"/>
        <v>8.0128205128205121E-3</v>
      </c>
      <c r="J480">
        <v>1132.8</v>
      </c>
      <c r="K480" s="33">
        <f t="shared" si="39"/>
        <v>-6.6163821622336905E-4</v>
      </c>
    </row>
    <row r="481" spans="1:11" x14ac:dyDescent="0.3">
      <c r="A481" s="34">
        <v>43896</v>
      </c>
      <c r="B481">
        <v>71.5</v>
      </c>
      <c r="C481" s="33">
        <f t="shared" si="35"/>
        <v>-2.1218343600273748E-2</v>
      </c>
      <c r="D481">
        <v>620.6</v>
      </c>
      <c r="E481" s="33">
        <f t="shared" si="36"/>
        <v>-3.6185743127814807E-2</v>
      </c>
      <c r="F481">
        <v>249.8</v>
      </c>
      <c r="G481" s="33">
        <f t="shared" si="37"/>
        <v>-4.7655356462066333E-2</v>
      </c>
      <c r="H481">
        <v>438.4</v>
      </c>
      <c r="I481" s="33">
        <f t="shared" si="38"/>
        <v>-4.3152396093573339E-3</v>
      </c>
      <c r="J481">
        <v>1125.9000000000001</v>
      </c>
      <c r="K481" s="33">
        <f t="shared" si="39"/>
        <v>-6.0911016949151339E-3</v>
      </c>
    </row>
    <row r="482" spans="1:11" x14ac:dyDescent="0.3">
      <c r="A482" s="34">
        <v>43899</v>
      </c>
      <c r="B482">
        <v>69.7</v>
      </c>
      <c r="C482" s="33">
        <f t="shared" si="35"/>
        <v>-2.5174825174825135E-2</v>
      </c>
      <c r="D482">
        <v>591.5</v>
      </c>
      <c r="E482" s="33">
        <f t="shared" si="36"/>
        <v>-4.6890106348694845E-2</v>
      </c>
      <c r="F482">
        <v>235.8</v>
      </c>
      <c r="G482" s="33">
        <f t="shared" si="37"/>
        <v>-5.604483586869495E-2</v>
      </c>
      <c r="H482">
        <v>412.6</v>
      </c>
      <c r="I482" s="33">
        <f t="shared" si="38"/>
        <v>-5.885036496350355E-2</v>
      </c>
      <c r="J482">
        <v>1115.75</v>
      </c>
      <c r="K482" s="33">
        <f t="shared" si="39"/>
        <v>-9.015010214051062E-3</v>
      </c>
    </row>
    <row r="483" spans="1:11" x14ac:dyDescent="0.3">
      <c r="A483" s="34">
        <v>43901</v>
      </c>
      <c r="B483">
        <v>68.75</v>
      </c>
      <c r="C483" s="33">
        <f t="shared" si="35"/>
        <v>-1.3629842180774789E-2</v>
      </c>
      <c r="D483">
        <v>588</v>
      </c>
      <c r="E483" s="33">
        <f t="shared" si="36"/>
        <v>-5.9171597633136093E-3</v>
      </c>
      <c r="F483">
        <v>231.6</v>
      </c>
      <c r="G483" s="33">
        <f t="shared" si="37"/>
        <v>-1.781170483460567E-2</v>
      </c>
      <c r="H483">
        <v>402.55</v>
      </c>
      <c r="I483" s="33">
        <f t="shared" si="38"/>
        <v>-2.4357731459040258E-2</v>
      </c>
      <c r="J483">
        <v>1116.45</v>
      </c>
      <c r="K483" s="33">
        <f t="shared" si="39"/>
        <v>6.2738068563750432E-4</v>
      </c>
    </row>
    <row r="484" spans="1:11" x14ac:dyDescent="0.3">
      <c r="A484" s="34">
        <v>43902</v>
      </c>
      <c r="B484">
        <v>65.650000000000006</v>
      </c>
      <c r="C484" s="33">
        <f t="shared" si="35"/>
        <v>-4.5090909090909008E-2</v>
      </c>
      <c r="D484">
        <v>538.79999999999995</v>
      </c>
      <c r="E484" s="33">
        <f t="shared" si="36"/>
        <v>-8.3673469387755176E-2</v>
      </c>
      <c r="F484">
        <v>204.75</v>
      </c>
      <c r="G484" s="33">
        <f t="shared" si="37"/>
        <v>-0.11593264248704661</v>
      </c>
      <c r="H484">
        <v>369.25</v>
      </c>
      <c r="I484" s="33">
        <f t="shared" si="38"/>
        <v>-8.2722643149919284E-2</v>
      </c>
      <c r="J484">
        <v>1037.4000000000001</v>
      </c>
      <c r="K484" s="33">
        <f t="shared" si="39"/>
        <v>-7.080478301760039E-2</v>
      </c>
    </row>
    <row r="485" spans="1:11" x14ac:dyDescent="0.3">
      <c r="A485" s="34">
        <v>43903</v>
      </c>
      <c r="B485">
        <v>69.900000000000006</v>
      </c>
      <c r="C485" s="33">
        <f t="shared" si="35"/>
        <v>6.4737242955064736E-2</v>
      </c>
      <c r="D485">
        <v>534.70000000000005</v>
      </c>
      <c r="E485" s="33">
        <f t="shared" si="36"/>
        <v>-7.6095025983665731E-3</v>
      </c>
      <c r="F485">
        <v>203.7</v>
      </c>
      <c r="G485" s="33">
        <f t="shared" si="37"/>
        <v>-5.1282051282051837E-3</v>
      </c>
      <c r="H485">
        <v>377.35</v>
      </c>
      <c r="I485" s="33">
        <f t="shared" si="38"/>
        <v>2.1936357481381241E-2</v>
      </c>
      <c r="J485">
        <v>1069.5999999999999</v>
      </c>
      <c r="K485" s="33">
        <f t="shared" si="39"/>
        <v>3.1039136302294018E-2</v>
      </c>
    </row>
    <row r="486" spans="1:11" x14ac:dyDescent="0.3">
      <c r="A486" s="34">
        <v>43906</v>
      </c>
      <c r="B486">
        <v>65.95</v>
      </c>
      <c r="C486" s="33">
        <f t="shared" si="35"/>
        <v>-5.6509298998569421E-2</v>
      </c>
      <c r="D486">
        <v>558.70000000000005</v>
      </c>
      <c r="E486" s="33">
        <f t="shared" si="36"/>
        <v>4.4884982233027865E-2</v>
      </c>
      <c r="F486">
        <v>194.55</v>
      </c>
      <c r="G486" s="33">
        <f t="shared" si="37"/>
        <v>-4.4918998527245839E-2</v>
      </c>
      <c r="H486">
        <v>370.55</v>
      </c>
      <c r="I486" s="33">
        <f t="shared" si="38"/>
        <v>-1.8020405459122861E-2</v>
      </c>
      <c r="J486">
        <v>1037.4000000000001</v>
      </c>
      <c r="K486" s="33">
        <f t="shared" si="39"/>
        <v>-3.0104712041884651E-2</v>
      </c>
    </row>
    <row r="487" spans="1:11" x14ac:dyDescent="0.3">
      <c r="A487" s="34">
        <v>43907</v>
      </c>
      <c r="B487">
        <v>69.95</v>
      </c>
      <c r="C487" s="33">
        <f t="shared" si="35"/>
        <v>6.0652009097801364E-2</v>
      </c>
      <c r="D487">
        <v>549.95000000000005</v>
      </c>
      <c r="E487" s="33">
        <f t="shared" si="36"/>
        <v>-1.566135672095937E-2</v>
      </c>
      <c r="F487">
        <v>192.75</v>
      </c>
      <c r="G487" s="33">
        <f t="shared" si="37"/>
        <v>-9.2521202775636656E-3</v>
      </c>
      <c r="H487">
        <v>357.7</v>
      </c>
      <c r="I487" s="33">
        <f t="shared" si="38"/>
        <v>-3.4678181082175207E-2</v>
      </c>
      <c r="J487">
        <v>1021.8</v>
      </c>
      <c r="K487" s="33">
        <f t="shared" si="39"/>
        <v>-1.5037593984962537E-2</v>
      </c>
    </row>
    <row r="488" spans="1:11" x14ac:dyDescent="0.3">
      <c r="A488" s="34">
        <v>43908</v>
      </c>
      <c r="B488">
        <v>74.349999999999994</v>
      </c>
      <c r="C488" s="33">
        <f t="shared" si="35"/>
        <v>6.2902072909220744E-2</v>
      </c>
      <c r="D488">
        <v>551</v>
      </c>
      <c r="E488" s="33">
        <f t="shared" si="36"/>
        <v>1.9092644785888798E-3</v>
      </c>
      <c r="F488">
        <v>185.2</v>
      </c>
      <c r="G488" s="33">
        <f t="shared" si="37"/>
        <v>-3.9169909208819777E-2</v>
      </c>
      <c r="H488">
        <v>346.35</v>
      </c>
      <c r="I488" s="33">
        <f t="shared" si="38"/>
        <v>-3.1730500419345727E-2</v>
      </c>
      <c r="J488">
        <v>1000</v>
      </c>
      <c r="K488" s="33">
        <f t="shared" si="39"/>
        <v>-2.1334899197494574E-2</v>
      </c>
    </row>
    <row r="489" spans="1:11" x14ac:dyDescent="0.3">
      <c r="A489" s="34">
        <v>43909</v>
      </c>
      <c r="B489">
        <v>64.75</v>
      </c>
      <c r="C489" s="33">
        <f t="shared" si="35"/>
        <v>-0.12911903160726287</v>
      </c>
      <c r="D489">
        <v>556</v>
      </c>
      <c r="E489" s="33">
        <f t="shared" si="36"/>
        <v>9.0744101633393835E-3</v>
      </c>
      <c r="F489">
        <v>172.4</v>
      </c>
      <c r="G489" s="33">
        <f t="shared" si="37"/>
        <v>-6.911447084233252E-2</v>
      </c>
      <c r="H489">
        <v>304.85000000000002</v>
      </c>
      <c r="I489" s="33">
        <f t="shared" si="38"/>
        <v>-0.11982099032770319</v>
      </c>
      <c r="J489">
        <v>962.3</v>
      </c>
      <c r="K489" s="33">
        <f t="shared" si="39"/>
        <v>-3.7700000000000046E-2</v>
      </c>
    </row>
    <row r="490" spans="1:11" x14ac:dyDescent="0.3">
      <c r="A490" s="34">
        <v>43910</v>
      </c>
      <c r="B490">
        <v>71.8</v>
      </c>
      <c r="C490" s="33">
        <f t="shared" si="35"/>
        <v>0.10888030888030883</v>
      </c>
      <c r="D490">
        <v>572.5</v>
      </c>
      <c r="E490" s="33">
        <f t="shared" si="36"/>
        <v>2.9676258992805755E-2</v>
      </c>
      <c r="F490">
        <v>182.65</v>
      </c>
      <c r="G490" s="33">
        <f t="shared" si="37"/>
        <v>5.945475638051044E-2</v>
      </c>
      <c r="H490">
        <v>301.35000000000002</v>
      </c>
      <c r="I490" s="33">
        <f t="shared" si="38"/>
        <v>-1.1481056257175659E-2</v>
      </c>
      <c r="J490">
        <v>962.2</v>
      </c>
      <c r="K490" s="33">
        <f t="shared" si="39"/>
        <v>-1.039176971837359E-4</v>
      </c>
    </row>
    <row r="491" spans="1:11" x14ac:dyDescent="0.3">
      <c r="A491" s="34">
        <v>43913</v>
      </c>
      <c r="B491">
        <v>59.2</v>
      </c>
      <c r="C491" s="33">
        <f t="shared" si="35"/>
        <v>-0.17548746518105843</v>
      </c>
      <c r="D491">
        <v>504.9</v>
      </c>
      <c r="E491" s="33">
        <f t="shared" si="36"/>
        <v>-0.11807860262008738</v>
      </c>
      <c r="F491">
        <v>163.30000000000001</v>
      </c>
      <c r="G491" s="33">
        <f t="shared" si="37"/>
        <v>-0.10594032302217352</v>
      </c>
      <c r="H491">
        <v>245.85</v>
      </c>
      <c r="I491" s="33">
        <f t="shared" si="38"/>
        <v>-0.18417122946739681</v>
      </c>
      <c r="J491">
        <v>872.85</v>
      </c>
      <c r="K491" s="33">
        <f t="shared" si="39"/>
        <v>-9.2860112242776988E-2</v>
      </c>
    </row>
    <row r="492" spans="1:11" x14ac:dyDescent="0.3">
      <c r="A492" s="34">
        <v>43914</v>
      </c>
      <c r="B492">
        <v>58.5</v>
      </c>
      <c r="C492" s="33">
        <f t="shared" si="35"/>
        <v>-1.1824324324324372E-2</v>
      </c>
      <c r="D492">
        <v>481.75</v>
      </c>
      <c r="E492" s="33">
        <f t="shared" si="36"/>
        <v>-4.585066349772228E-2</v>
      </c>
      <c r="F492">
        <v>158.44999999999999</v>
      </c>
      <c r="G492" s="33">
        <f t="shared" si="37"/>
        <v>-2.9699938763012999E-2</v>
      </c>
      <c r="H492">
        <v>245.8</v>
      </c>
      <c r="I492" s="33">
        <f t="shared" si="38"/>
        <v>-2.0337604230214745E-4</v>
      </c>
      <c r="J492">
        <v>919.75</v>
      </c>
      <c r="K492" s="33">
        <f t="shared" si="39"/>
        <v>5.3732027266998883E-2</v>
      </c>
    </row>
    <row r="493" spans="1:11" x14ac:dyDescent="0.3">
      <c r="A493" s="34">
        <v>43915</v>
      </c>
      <c r="B493">
        <v>62.6</v>
      </c>
      <c r="C493" s="33">
        <f t="shared" si="35"/>
        <v>7.0085470085470114E-2</v>
      </c>
      <c r="D493">
        <v>482.35</v>
      </c>
      <c r="E493" s="33">
        <f t="shared" si="36"/>
        <v>1.2454592631033165E-3</v>
      </c>
      <c r="F493">
        <v>160.69999999999999</v>
      </c>
      <c r="G493" s="33">
        <f t="shared" si="37"/>
        <v>1.4200063111391607E-2</v>
      </c>
      <c r="H493">
        <v>253.45</v>
      </c>
      <c r="I493" s="33">
        <f t="shared" si="38"/>
        <v>3.1122864117168334E-2</v>
      </c>
      <c r="J493">
        <v>923.25</v>
      </c>
      <c r="K493" s="33">
        <f t="shared" si="39"/>
        <v>3.8053818972546886E-3</v>
      </c>
    </row>
    <row r="494" spans="1:11" x14ac:dyDescent="0.3">
      <c r="A494" s="34">
        <v>43916</v>
      </c>
      <c r="B494">
        <v>67.2</v>
      </c>
      <c r="C494" s="33">
        <f t="shared" si="35"/>
        <v>7.3482428115015999E-2</v>
      </c>
      <c r="D494">
        <v>495.65</v>
      </c>
      <c r="E494" s="33">
        <f t="shared" si="36"/>
        <v>2.7573338861822231E-2</v>
      </c>
      <c r="F494">
        <v>168.7</v>
      </c>
      <c r="G494" s="33">
        <f t="shared" si="37"/>
        <v>4.9782202862476671E-2</v>
      </c>
      <c r="H494">
        <v>284.2</v>
      </c>
      <c r="I494" s="33">
        <f t="shared" si="38"/>
        <v>0.12132570526731111</v>
      </c>
      <c r="J494">
        <v>905</v>
      </c>
      <c r="K494" s="33">
        <f t="shared" si="39"/>
        <v>-1.9767126997021392E-2</v>
      </c>
    </row>
    <row r="495" spans="1:11" x14ac:dyDescent="0.3">
      <c r="A495" s="34">
        <v>43917</v>
      </c>
      <c r="B495">
        <v>73.099999999999994</v>
      </c>
      <c r="C495" s="33">
        <f t="shared" si="35"/>
        <v>8.7797619047618916E-2</v>
      </c>
      <c r="D495">
        <v>525</v>
      </c>
      <c r="E495" s="33">
        <f t="shared" si="36"/>
        <v>5.9215171996368457E-2</v>
      </c>
      <c r="F495">
        <v>184.8</v>
      </c>
      <c r="G495" s="33">
        <f t="shared" si="37"/>
        <v>9.5435684647303051E-2</v>
      </c>
      <c r="H495">
        <v>263.3</v>
      </c>
      <c r="I495" s="33">
        <f t="shared" si="38"/>
        <v>-7.3539760731878887E-2</v>
      </c>
      <c r="J495">
        <v>909.15</v>
      </c>
      <c r="K495" s="33">
        <f t="shared" si="39"/>
        <v>4.5856353591159967E-3</v>
      </c>
    </row>
    <row r="496" spans="1:11" x14ac:dyDescent="0.3">
      <c r="A496" s="34">
        <v>43920</v>
      </c>
      <c r="B496">
        <v>72.55</v>
      </c>
      <c r="C496" s="33">
        <f t="shared" si="35"/>
        <v>-7.5239398084814939E-3</v>
      </c>
      <c r="D496">
        <v>513.45000000000005</v>
      </c>
      <c r="E496" s="33">
        <f t="shared" si="36"/>
        <v>-2.1999999999999912E-2</v>
      </c>
      <c r="F496">
        <v>180.55</v>
      </c>
      <c r="G496" s="33">
        <f t="shared" si="37"/>
        <v>-2.2997835497835496E-2</v>
      </c>
      <c r="H496">
        <v>246.5</v>
      </c>
      <c r="I496" s="33">
        <f t="shared" si="38"/>
        <v>-6.3805545005696962E-2</v>
      </c>
      <c r="J496">
        <v>916.25</v>
      </c>
      <c r="K496" s="33">
        <f t="shared" si="39"/>
        <v>7.8094923829951307E-3</v>
      </c>
    </row>
    <row r="497" spans="1:11" x14ac:dyDescent="0.3">
      <c r="A497" s="34">
        <v>43921</v>
      </c>
      <c r="B497">
        <v>74.349999999999994</v>
      </c>
      <c r="C497" s="33">
        <f t="shared" si="35"/>
        <v>2.4810475534114366E-2</v>
      </c>
      <c r="D497">
        <v>532.95000000000005</v>
      </c>
      <c r="E497" s="33">
        <f t="shared" si="36"/>
        <v>3.797838153666374E-2</v>
      </c>
      <c r="F497">
        <v>185.35</v>
      </c>
      <c r="G497" s="33">
        <f t="shared" si="37"/>
        <v>2.6585433397950609E-2</v>
      </c>
      <c r="H497">
        <v>234.1</v>
      </c>
      <c r="I497" s="33">
        <f t="shared" si="38"/>
        <v>-5.0304259634888458E-2</v>
      </c>
      <c r="J497">
        <v>909.75</v>
      </c>
      <c r="K497" s="33">
        <f t="shared" si="39"/>
        <v>-7.0941336971350613E-3</v>
      </c>
    </row>
    <row r="498" spans="1:11" x14ac:dyDescent="0.3">
      <c r="A498" s="34">
        <v>43922</v>
      </c>
      <c r="B498">
        <v>69.05</v>
      </c>
      <c r="C498" s="33">
        <f t="shared" si="35"/>
        <v>-7.1284465366509717E-2</v>
      </c>
      <c r="D498">
        <v>532.70000000000005</v>
      </c>
      <c r="E498" s="33">
        <f t="shared" si="36"/>
        <v>-4.6908715639365793E-4</v>
      </c>
      <c r="F498">
        <v>185.1</v>
      </c>
      <c r="G498" s="33">
        <f t="shared" si="37"/>
        <v>-1.3487995683841381E-3</v>
      </c>
      <c r="H498">
        <v>230.05</v>
      </c>
      <c r="I498" s="33">
        <f t="shared" si="38"/>
        <v>-1.7300299017513811E-2</v>
      </c>
      <c r="J498">
        <v>907.65</v>
      </c>
      <c r="K498" s="33">
        <f t="shared" si="39"/>
        <v>-2.3083264633141222E-3</v>
      </c>
    </row>
    <row r="499" spans="1:11" x14ac:dyDescent="0.3">
      <c r="A499" s="34">
        <v>43924</v>
      </c>
      <c r="B499">
        <v>70</v>
      </c>
      <c r="C499" s="33">
        <f t="shared" si="35"/>
        <v>1.3758146270818289E-2</v>
      </c>
      <c r="D499">
        <v>528.79999999999995</v>
      </c>
      <c r="E499" s="33">
        <f t="shared" si="36"/>
        <v>-7.3211939177775303E-3</v>
      </c>
      <c r="F499">
        <v>184.1</v>
      </c>
      <c r="G499" s="33">
        <f t="shared" si="37"/>
        <v>-5.4024851431658562E-3</v>
      </c>
      <c r="H499">
        <v>219.55</v>
      </c>
      <c r="I499" s="33">
        <f t="shared" si="38"/>
        <v>-4.5642251684416428E-2</v>
      </c>
      <c r="J499">
        <v>892.4</v>
      </c>
      <c r="K499" s="33">
        <f t="shared" si="39"/>
        <v>-1.6801630584476396E-2</v>
      </c>
    </row>
    <row r="500" spans="1:11" x14ac:dyDescent="0.3">
      <c r="A500" s="34">
        <v>43928</v>
      </c>
      <c r="B500">
        <v>69</v>
      </c>
      <c r="C500" s="33">
        <f t="shared" si="35"/>
        <v>-1.4285714285714285E-2</v>
      </c>
      <c r="D500">
        <v>534.9</v>
      </c>
      <c r="E500" s="33">
        <f t="shared" si="36"/>
        <v>1.1535552193646034E-2</v>
      </c>
      <c r="F500">
        <v>191.3</v>
      </c>
      <c r="G500" s="33">
        <f t="shared" si="37"/>
        <v>3.9109179793590534E-2</v>
      </c>
      <c r="H500">
        <v>218.65</v>
      </c>
      <c r="I500" s="33">
        <f t="shared" si="38"/>
        <v>-4.0992940104759993E-3</v>
      </c>
      <c r="J500">
        <v>918.4</v>
      </c>
      <c r="K500" s="33">
        <f t="shared" si="39"/>
        <v>2.9134917077543704E-2</v>
      </c>
    </row>
    <row r="501" spans="1:11" x14ac:dyDescent="0.3">
      <c r="A501" s="34">
        <v>43929</v>
      </c>
      <c r="B501">
        <v>66.400000000000006</v>
      </c>
      <c r="C501" s="33">
        <f t="shared" si="35"/>
        <v>-3.7681159420289774E-2</v>
      </c>
      <c r="D501">
        <v>546</v>
      </c>
      <c r="E501" s="33">
        <f t="shared" si="36"/>
        <v>2.0751542344363477E-2</v>
      </c>
      <c r="F501">
        <v>218.3</v>
      </c>
      <c r="G501" s="33">
        <f t="shared" si="37"/>
        <v>0.14113957135389441</v>
      </c>
      <c r="H501">
        <v>233.85</v>
      </c>
      <c r="I501" s="33">
        <f t="shared" si="38"/>
        <v>6.9517493711410874E-2</v>
      </c>
      <c r="J501">
        <v>899.95</v>
      </c>
      <c r="K501" s="33">
        <f t="shared" si="39"/>
        <v>-2.0089285714285639E-2</v>
      </c>
    </row>
    <row r="502" spans="1:11" x14ac:dyDescent="0.3">
      <c r="A502" s="34">
        <v>43930</v>
      </c>
      <c r="B502">
        <v>70.099999999999994</v>
      </c>
      <c r="C502" s="33">
        <f t="shared" si="35"/>
        <v>5.5722891566264886E-2</v>
      </c>
      <c r="D502">
        <v>547.85</v>
      </c>
      <c r="E502" s="33">
        <f t="shared" si="36"/>
        <v>3.38827838827843E-3</v>
      </c>
      <c r="F502">
        <v>216.7</v>
      </c>
      <c r="G502" s="33">
        <f t="shared" si="37"/>
        <v>-7.3293632615667554E-3</v>
      </c>
      <c r="H502">
        <v>245.5</v>
      </c>
      <c r="I502" s="33">
        <f t="shared" si="38"/>
        <v>4.9818259568099231E-2</v>
      </c>
      <c r="J502">
        <v>919.15</v>
      </c>
      <c r="K502" s="33">
        <f t="shared" si="39"/>
        <v>2.1334518584365723E-2</v>
      </c>
    </row>
    <row r="503" spans="1:11" x14ac:dyDescent="0.3">
      <c r="A503" s="34">
        <v>43934</v>
      </c>
      <c r="B503">
        <v>70.55</v>
      </c>
      <c r="C503" s="33">
        <f t="shared" si="35"/>
        <v>6.4194008559201555E-3</v>
      </c>
      <c r="D503">
        <v>563.6</v>
      </c>
      <c r="E503" s="33">
        <f t="shared" si="36"/>
        <v>2.8748745094460161E-2</v>
      </c>
      <c r="F503">
        <v>233.7</v>
      </c>
      <c r="G503" s="33">
        <f t="shared" si="37"/>
        <v>7.8449469312413478E-2</v>
      </c>
      <c r="H503">
        <v>239.7</v>
      </c>
      <c r="I503" s="33">
        <f t="shared" si="38"/>
        <v>-2.3625254582484771E-2</v>
      </c>
      <c r="J503">
        <v>907.25</v>
      </c>
      <c r="K503" s="33">
        <f t="shared" si="39"/>
        <v>-1.294674427460151E-2</v>
      </c>
    </row>
    <row r="504" spans="1:11" x14ac:dyDescent="0.3">
      <c r="A504" s="34">
        <v>43936</v>
      </c>
      <c r="B504">
        <v>69.7</v>
      </c>
      <c r="C504" s="33">
        <f t="shared" si="35"/>
        <v>-1.2048192771084256E-2</v>
      </c>
      <c r="D504">
        <v>554.20000000000005</v>
      </c>
      <c r="E504" s="33">
        <f t="shared" si="36"/>
        <v>-1.6678495386799108E-2</v>
      </c>
      <c r="F504">
        <v>223.25</v>
      </c>
      <c r="G504" s="33">
        <f t="shared" si="37"/>
        <v>-4.4715447154471497E-2</v>
      </c>
      <c r="H504">
        <v>236.95</v>
      </c>
      <c r="I504" s="33">
        <f t="shared" si="38"/>
        <v>-1.1472674176053401E-2</v>
      </c>
      <c r="J504">
        <v>899.25</v>
      </c>
      <c r="K504" s="33">
        <f t="shared" si="39"/>
        <v>-8.8178561587214117E-3</v>
      </c>
    </row>
    <row r="505" spans="1:11" x14ac:dyDescent="0.3">
      <c r="A505" s="34">
        <v>43937</v>
      </c>
      <c r="B505">
        <v>71</v>
      </c>
      <c r="C505" s="33">
        <f t="shared" si="35"/>
        <v>1.8651362984218035E-2</v>
      </c>
      <c r="D505">
        <v>561.65</v>
      </c>
      <c r="E505" s="33">
        <f t="shared" si="36"/>
        <v>1.3442800433056535E-2</v>
      </c>
      <c r="F505">
        <v>231.85</v>
      </c>
      <c r="G505" s="33">
        <f t="shared" si="37"/>
        <v>3.8521836506158987E-2</v>
      </c>
      <c r="H505">
        <v>238.15</v>
      </c>
      <c r="I505" s="33">
        <f t="shared" si="38"/>
        <v>5.0643595695295087E-3</v>
      </c>
      <c r="J505">
        <v>880.2</v>
      </c>
      <c r="K505" s="33">
        <f t="shared" si="39"/>
        <v>-2.1184320266889024E-2</v>
      </c>
    </row>
    <row r="506" spans="1:11" x14ac:dyDescent="0.3">
      <c r="A506" s="34">
        <v>43938</v>
      </c>
      <c r="B506">
        <v>71.45</v>
      </c>
      <c r="C506" s="33">
        <f t="shared" si="35"/>
        <v>6.3380281690141246E-3</v>
      </c>
      <c r="D506">
        <v>559.6</v>
      </c>
      <c r="E506" s="33">
        <f t="shared" si="36"/>
        <v>-3.6499599394639983E-3</v>
      </c>
      <c r="F506">
        <v>232.85</v>
      </c>
      <c r="G506" s="33">
        <f t="shared" si="37"/>
        <v>4.3131334914815614E-3</v>
      </c>
      <c r="H506">
        <v>283.85000000000002</v>
      </c>
      <c r="I506" s="33">
        <f t="shared" si="38"/>
        <v>0.19189586395129127</v>
      </c>
      <c r="J506">
        <v>893.95</v>
      </c>
      <c r="K506" s="33">
        <f t="shared" si="39"/>
        <v>1.5621449670529424E-2</v>
      </c>
    </row>
    <row r="507" spans="1:11" x14ac:dyDescent="0.3">
      <c r="A507" s="34">
        <v>43941</v>
      </c>
      <c r="B507">
        <v>75.349999999999994</v>
      </c>
      <c r="C507" s="33">
        <f t="shared" si="35"/>
        <v>5.4583624912526121E-2</v>
      </c>
      <c r="D507">
        <v>564.79999999999995</v>
      </c>
      <c r="E507" s="33">
        <f t="shared" si="36"/>
        <v>9.2923516797711429E-3</v>
      </c>
      <c r="F507">
        <v>229.25</v>
      </c>
      <c r="G507" s="33">
        <f t="shared" si="37"/>
        <v>-1.5460596950826688E-2</v>
      </c>
      <c r="H507">
        <v>290.3</v>
      </c>
      <c r="I507" s="33">
        <f t="shared" si="38"/>
        <v>2.2723269332393829E-2</v>
      </c>
      <c r="J507">
        <v>888.4</v>
      </c>
      <c r="K507" s="33">
        <f t="shared" si="39"/>
        <v>-6.2084009172773289E-3</v>
      </c>
    </row>
    <row r="508" spans="1:11" x14ac:dyDescent="0.3">
      <c r="A508" s="34">
        <v>43942</v>
      </c>
      <c r="B508">
        <v>75.8</v>
      </c>
      <c r="C508" s="33">
        <f t="shared" si="35"/>
        <v>5.972130059721339E-3</v>
      </c>
      <c r="D508">
        <v>547.04999999999995</v>
      </c>
      <c r="E508" s="33">
        <f t="shared" si="36"/>
        <v>-3.1427053824362609E-2</v>
      </c>
      <c r="F508">
        <v>220.8</v>
      </c>
      <c r="G508" s="33">
        <f t="shared" si="37"/>
        <v>-3.6859323882224598E-2</v>
      </c>
      <c r="H508">
        <v>259.5</v>
      </c>
      <c r="I508" s="33">
        <f t="shared" si="38"/>
        <v>-0.10609714088873583</v>
      </c>
      <c r="J508">
        <v>861.8</v>
      </c>
      <c r="K508" s="33">
        <f t="shared" si="39"/>
        <v>-2.9941467807294037E-2</v>
      </c>
    </row>
    <row r="509" spans="1:11" x14ac:dyDescent="0.3">
      <c r="A509" s="34">
        <v>43943</v>
      </c>
      <c r="B509">
        <v>76.55</v>
      </c>
      <c r="C509" s="33">
        <f t="shared" si="35"/>
        <v>9.8944591029023754E-3</v>
      </c>
      <c r="D509">
        <v>541.04999999999995</v>
      </c>
      <c r="E509" s="33">
        <f t="shared" si="36"/>
        <v>-1.0967918837400604E-2</v>
      </c>
      <c r="F509">
        <v>216.3</v>
      </c>
      <c r="G509" s="33">
        <f t="shared" si="37"/>
        <v>-2.0380434782608696E-2</v>
      </c>
      <c r="H509">
        <v>256.89999999999998</v>
      </c>
      <c r="I509" s="33">
        <f t="shared" si="38"/>
        <v>-1.0019267822736119E-2</v>
      </c>
      <c r="J509">
        <v>890.3</v>
      </c>
      <c r="K509" s="33">
        <f t="shared" si="39"/>
        <v>3.3070317939197034E-2</v>
      </c>
    </row>
    <row r="510" spans="1:11" x14ac:dyDescent="0.3">
      <c r="A510" s="34">
        <v>43944</v>
      </c>
      <c r="B510">
        <v>76</v>
      </c>
      <c r="C510" s="33">
        <f t="shared" si="35"/>
        <v>-7.1848465055518902E-3</v>
      </c>
      <c r="D510">
        <v>544.65</v>
      </c>
      <c r="E510" s="33">
        <f t="shared" si="36"/>
        <v>6.6537288605489752E-3</v>
      </c>
      <c r="F510">
        <v>219.45</v>
      </c>
      <c r="G510" s="33">
        <f t="shared" si="37"/>
        <v>1.45631067961164E-2</v>
      </c>
      <c r="H510">
        <v>256.55</v>
      </c>
      <c r="I510" s="33">
        <f t="shared" si="38"/>
        <v>-1.3623978201633552E-3</v>
      </c>
      <c r="J510">
        <v>867.6</v>
      </c>
      <c r="K510" s="33">
        <f t="shared" si="39"/>
        <v>-2.5497023475232992E-2</v>
      </c>
    </row>
    <row r="511" spans="1:11" x14ac:dyDescent="0.3">
      <c r="A511" s="34">
        <v>43945</v>
      </c>
      <c r="B511">
        <v>74.650000000000006</v>
      </c>
      <c r="C511" s="33">
        <f t="shared" si="35"/>
        <v>-1.7763157894736769E-2</v>
      </c>
      <c r="D511">
        <v>532</v>
      </c>
      <c r="E511" s="33">
        <f t="shared" si="36"/>
        <v>-2.3225924905902834E-2</v>
      </c>
      <c r="F511">
        <v>217.3</v>
      </c>
      <c r="G511" s="33">
        <f t="shared" si="37"/>
        <v>-9.7972203235360093E-3</v>
      </c>
      <c r="H511">
        <v>263.3</v>
      </c>
      <c r="I511" s="33">
        <f t="shared" si="38"/>
        <v>2.6310660689923989E-2</v>
      </c>
      <c r="J511">
        <v>853.3</v>
      </c>
      <c r="K511" s="33">
        <f t="shared" si="39"/>
        <v>-1.6482249884739588E-2</v>
      </c>
    </row>
    <row r="512" spans="1:11" x14ac:dyDescent="0.3">
      <c r="A512" s="34">
        <v>43948</v>
      </c>
      <c r="B512">
        <v>73.75</v>
      </c>
      <c r="C512" s="33">
        <f t="shared" si="35"/>
        <v>-1.2056262558606907E-2</v>
      </c>
      <c r="D512">
        <v>528.5</v>
      </c>
      <c r="E512" s="33">
        <f t="shared" si="36"/>
        <v>-6.5789473684210523E-3</v>
      </c>
      <c r="F512">
        <v>215.6</v>
      </c>
      <c r="G512" s="33">
        <f t="shared" si="37"/>
        <v>-7.8232857800276893E-3</v>
      </c>
      <c r="H512">
        <v>271.05</v>
      </c>
      <c r="I512" s="33">
        <f t="shared" si="38"/>
        <v>2.9434105582985187E-2</v>
      </c>
      <c r="J512">
        <v>861.05</v>
      </c>
      <c r="K512" s="33">
        <f t="shared" si="39"/>
        <v>9.0823860307043241E-3</v>
      </c>
    </row>
    <row r="513" spans="1:11" x14ac:dyDescent="0.3">
      <c r="A513" s="34">
        <v>43949</v>
      </c>
      <c r="B513">
        <v>73.25</v>
      </c>
      <c r="C513" s="33">
        <f t="shared" si="35"/>
        <v>-6.7796610169491523E-3</v>
      </c>
      <c r="D513">
        <v>520.25</v>
      </c>
      <c r="E513" s="33">
        <f t="shared" si="36"/>
        <v>-1.5610217596972564E-2</v>
      </c>
      <c r="F513">
        <v>214.3</v>
      </c>
      <c r="G513" s="33">
        <f t="shared" si="37"/>
        <v>-6.0296846011130938E-3</v>
      </c>
      <c r="H513">
        <v>266.7</v>
      </c>
      <c r="I513" s="33">
        <f t="shared" si="38"/>
        <v>-1.6048699501936995E-2</v>
      </c>
      <c r="J513">
        <v>860.7</v>
      </c>
      <c r="K513" s="33">
        <f t="shared" si="39"/>
        <v>-4.0648045990350045E-4</v>
      </c>
    </row>
    <row r="514" spans="1:11" x14ac:dyDescent="0.3">
      <c r="A514" s="34">
        <v>43950</v>
      </c>
      <c r="B514">
        <v>73.150000000000006</v>
      </c>
      <c r="C514" s="33">
        <f t="shared" si="35"/>
        <v>-1.3651877133105026E-3</v>
      </c>
      <c r="D514">
        <v>526.04999999999995</v>
      </c>
      <c r="E514" s="33">
        <f t="shared" si="36"/>
        <v>1.1148486304661134E-2</v>
      </c>
      <c r="F514">
        <v>215.4</v>
      </c>
      <c r="G514" s="33">
        <f t="shared" si="37"/>
        <v>5.1329911339243785E-3</v>
      </c>
      <c r="H514">
        <v>282.45</v>
      </c>
      <c r="I514" s="33">
        <f t="shared" si="38"/>
        <v>5.905511811023622E-2</v>
      </c>
      <c r="J514">
        <v>866.3</v>
      </c>
      <c r="K514" s="33">
        <f t="shared" si="39"/>
        <v>6.5063320553037166E-3</v>
      </c>
    </row>
    <row r="515" spans="1:11" x14ac:dyDescent="0.3">
      <c r="A515" s="34">
        <v>43951</v>
      </c>
      <c r="B515">
        <v>72.150000000000006</v>
      </c>
      <c r="C515" s="33">
        <f t="shared" si="35"/>
        <v>-1.367053998632946E-2</v>
      </c>
      <c r="D515">
        <v>526.79999999999995</v>
      </c>
      <c r="E515" s="33">
        <f t="shared" si="36"/>
        <v>1.4257199885942403E-3</v>
      </c>
      <c r="F515">
        <v>216.85</v>
      </c>
      <c r="G515" s="33">
        <f t="shared" si="37"/>
        <v>6.73166202414108E-3</v>
      </c>
      <c r="H515">
        <v>309.25</v>
      </c>
      <c r="I515" s="33">
        <f t="shared" si="38"/>
        <v>9.4884050274384887E-2</v>
      </c>
      <c r="J515">
        <v>882.4</v>
      </c>
      <c r="K515" s="33">
        <f t="shared" si="39"/>
        <v>1.8584785870945426E-2</v>
      </c>
    </row>
    <row r="516" spans="1:11" x14ac:dyDescent="0.3">
      <c r="A516" s="34">
        <v>43955</v>
      </c>
      <c r="B516">
        <v>67.5</v>
      </c>
      <c r="C516" s="33">
        <f t="shared" ref="C516:C579" si="40">(B516-B515)/B515</f>
        <v>-6.4449064449064522E-2</v>
      </c>
      <c r="D516">
        <v>510.25</v>
      </c>
      <c r="E516" s="33">
        <f t="shared" ref="E516:E579" si="41">(D516-D515)/D515</f>
        <v>-3.141609719058458E-2</v>
      </c>
      <c r="F516">
        <v>209.4</v>
      </c>
      <c r="G516" s="33">
        <f t="shared" ref="G516:G579" si="42">(F516-F515)/F515</f>
        <v>-3.4355545307816412E-2</v>
      </c>
      <c r="H516">
        <v>269.85000000000002</v>
      </c>
      <c r="I516" s="33">
        <f t="shared" ref="I516:I579" si="43">(H516-H515)/H515</f>
        <v>-0.12740501212611149</v>
      </c>
      <c r="J516">
        <v>877.05</v>
      </c>
      <c r="K516" s="33">
        <f t="shared" ref="K516:K579" si="44">(J516-J515)/J515</f>
        <v>-6.0630099728014768E-3</v>
      </c>
    </row>
    <row r="517" spans="1:11" x14ac:dyDescent="0.3">
      <c r="A517" s="34">
        <v>43956</v>
      </c>
      <c r="B517">
        <v>65.400000000000006</v>
      </c>
      <c r="C517" s="33">
        <f t="shared" si="40"/>
        <v>-3.1111111111111027E-2</v>
      </c>
      <c r="D517">
        <v>504.05</v>
      </c>
      <c r="E517" s="33">
        <f t="shared" si="41"/>
        <v>-1.2150906418422319E-2</v>
      </c>
      <c r="F517">
        <v>214.15</v>
      </c>
      <c r="G517" s="33">
        <f t="shared" si="42"/>
        <v>2.2683858643744031E-2</v>
      </c>
      <c r="H517">
        <v>279.39999999999998</v>
      </c>
      <c r="I517" s="33">
        <f t="shared" si="43"/>
        <v>3.5390031498980741E-2</v>
      </c>
      <c r="J517">
        <v>874.4</v>
      </c>
      <c r="K517" s="33">
        <f t="shared" si="44"/>
        <v>-3.0214925032780084E-3</v>
      </c>
    </row>
    <row r="518" spans="1:11" x14ac:dyDescent="0.3">
      <c r="A518" s="34">
        <v>43957</v>
      </c>
      <c r="B518">
        <v>63.7</v>
      </c>
      <c r="C518" s="33">
        <f t="shared" si="40"/>
        <v>-2.599388379204897E-2</v>
      </c>
      <c r="D518">
        <v>504.05</v>
      </c>
      <c r="E518" s="33">
        <f t="shared" si="41"/>
        <v>0</v>
      </c>
      <c r="F518">
        <v>223.25</v>
      </c>
      <c r="G518" s="33">
        <f t="shared" si="42"/>
        <v>4.2493579266868989E-2</v>
      </c>
      <c r="H518">
        <v>284.89999999999998</v>
      </c>
      <c r="I518" s="33">
        <f t="shared" si="43"/>
        <v>1.9685039370078743E-2</v>
      </c>
      <c r="J518">
        <v>878.8</v>
      </c>
      <c r="K518" s="33">
        <f t="shared" si="44"/>
        <v>5.0320219579139723E-3</v>
      </c>
    </row>
    <row r="519" spans="1:11" x14ac:dyDescent="0.3">
      <c r="A519" s="34">
        <v>43958</v>
      </c>
      <c r="B519">
        <v>62.7</v>
      </c>
      <c r="C519" s="33">
        <f t="shared" si="40"/>
        <v>-1.5698587127158554E-2</v>
      </c>
      <c r="D519">
        <v>509.45</v>
      </c>
      <c r="E519" s="33">
        <f t="shared" si="41"/>
        <v>1.0713222894554066E-2</v>
      </c>
      <c r="F519">
        <v>228.75</v>
      </c>
      <c r="G519" s="33">
        <f t="shared" si="42"/>
        <v>2.463605823068309E-2</v>
      </c>
      <c r="H519">
        <v>278.05</v>
      </c>
      <c r="I519" s="33">
        <f t="shared" si="43"/>
        <v>-2.4043524043523924E-2</v>
      </c>
      <c r="J519">
        <v>856.85</v>
      </c>
      <c r="K519" s="33">
        <f t="shared" si="44"/>
        <v>-2.4977241693217949E-2</v>
      </c>
    </row>
    <row r="520" spans="1:11" x14ac:dyDescent="0.3">
      <c r="A520" s="34">
        <v>43959</v>
      </c>
      <c r="B520">
        <v>59.7</v>
      </c>
      <c r="C520" s="33">
        <f t="shared" si="40"/>
        <v>-4.784688995215311E-2</v>
      </c>
      <c r="D520">
        <v>501.35</v>
      </c>
      <c r="E520" s="33">
        <f t="shared" si="41"/>
        <v>-1.5899499460202113E-2</v>
      </c>
      <c r="F520">
        <v>218.4</v>
      </c>
      <c r="G520" s="33">
        <f t="shared" si="42"/>
        <v>-4.5245901639344235E-2</v>
      </c>
      <c r="H520">
        <v>279.8</v>
      </c>
      <c r="I520" s="33">
        <f t="shared" si="43"/>
        <v>6.2938320445962955E-3</v>
      </c>
      <c r="J520">
        <v>862.8</v>
      </c>
      <c r="K520" s="33">
        <f t="shared" si="44"/>
        <v>6.9440392133978315E-3</v>
      </c>
    </row>
    <row r="521" spans="1:11" x14ac:dyDescent="0.3">
      <c r="A521" s="34">
        <v>43962</v>
      </c>
      <c r="B521">
        <v>60.25</v>
      </c>
      <c r="C521" s="33">
        <f t="shared" si="40"/>
        <v>9.2127303182579084E-3</v>
      </c>
      <c r="D521">
        <v>496.65</v>
      </c>
      <c r="E521" s="33">
        <f t="shared" si="41"/>
        <v>-9.3746883414781001E-3</v>
      </c>
      <c r="F521">
        <v>228.4</v>
      </c>
      <c r="G521" s="33">
        <f t="shared" si="42"/>
        <v>4.5787545787545784E-2</v>
      </c>
      <c r="H521">
        <v>286.7</v>
      </c>
      <c r="I521" s="33">
        <f t="shared" si="43"/>
        <v>2.4660471765546737E-2</v>
      </c>
      <c r="J521">
        <v>875.15</v>
      </c>
      <c r="K521" s="33">
        <f t="shared" si="44"/>
        <v>1.4313861845155335E-2</v>
      </c>
    </row>
    <row r="522" spans="1:11" x14ac:dyDescent="0.3">
      <c r="A522" s="34">
        <v>43963</v>
      </c>
      <c r="B522">
        <v>60.6</v>
      </c>
      <c r="C522" s="33">
        <f t="shared" si="40"/>
        <v>5.8091286307054178E-3</v>
      </c>
      <c r="D522">
        <v>493.55</v>
      </c>
      <c r="E522" s="33">
        <f t="shared" si="41"/>
        <v>-6.2418201953084989E-3</v>
      </c>
      <c r="F522">
        <v>219.4</v>
      </c>
      <c r="G522" s="33">
        <f t="shared" si="42"/>
        <v>-3.9404553415061293E-2</v>
      </c>
      <c r="H522">
        <v>284</v>
      </c>
      <c r="I522" s="33">
        <f t="shared" si="43"/>
        <v>-9.4175095919078779E-3</v>
      </c>
      <c r="J522">
        <v>858.85</v>
      </c>
      <c r="K522" s="33">
        <f t="shared" si="44"/>
        <v>-1.8625378506541685E-2</v>
      </c>
    </row>
    <row r="523" spans="1:11" x14ac:dyDescent="0.3">
      <c r="A523" s="34">
        <v>43964</v>
      </c>
      <c r="B523">
        <v>65.7</v>
      </c>
      <c r="C523" s="33">
        <f t="shared" si="40"/>
        <v>8.4158415841584178E-2</v>
      </c>
      <c r="D523">
        <v>506.25</v>
      </c>
      <c r="E523" s="33">
        <f t="shared" si="41"/>
        <v>2.573194205247693E-2</v>
      </c>
      <c r="F523">
        <v>240.1</v>
      </c>
      <c r="G523" s="33">
        <f t="shared" si="42"/>
        <v>9.4348222424794848E-2</v>
      </c>
      <c r="H523">
        <v>285.5</v>
      </c>
      <c r="I523" s="33">
        <f t="shared" si="43"/>
        <v>5.2816901408450703E-3</v>
      </c>
      <c r="J523">
        <v>888.4</v>
      </c>
      <c r="K523" s="33">
        <f t="shared" si="44"/>
        <v>3.4406473773068581E-2</v>
      </c>
    </row>
    <row r="524" spans="1:11" x14ac:dyDescent="0.3">
      <c r="A524" s="34">
        <v>43965</v>
      </c>
      <c r="B524">
        <v>63.65</v>
      </c>
      <c r="C524" s="33">
        <f t="shared" si="40"/>
        <v>-3.1202435312024417E-2</v>
      </c>
      <c r="D524">
        <v>498.55</v>
      </c>
      <c r="E524" s="33">
        <f t="shared" si="41"/>
        <v>-1.5209876543209854E-2</v>
      </c>
      <c r="F524">
        <v>235.1</v>
      </c>
      <c r="G524" s="33">
        <f t="shared" si="42"/>
        <v>-2.0824656393169515E-2</v>
      </c>
      <c r="H524">
        <v>276.60000000000002</v>
      </c>
      <c r="I524" s="33">
        <f t="shared" si="43"/>
        <v>-3.1173380035026191E-2</v>
      </c>
      <c r="J524">
        <v>884.45</v>
      </c>
      <c r="K524" s="33">
        <f t="shared" si="44"/>
        <v>-4.4461954074740337E-3</v>
      </c>
    </row>
    <row r="525" spans="1:11" x14ac:dyDescent="0.3">
      <c r="A525" s="34">
        <v>43966</v>
      </c>
      <c r="B525">
        <v>67.75</v>
      </c>
      <c r="C525" s="33">
        <f t="shared" si="40"/>
        <v>6.4414768263943462E-2</v>
      </c>
      <c r="D525">
        <v>523.5</v>
      </c>
      <c r="E525" s="33">
        <f t="shared" si="41"/>
        <v>5.0045130879550676E-2</v>
      </c>
      <c r="F525">
        <v>239.6</v>
      </c>
      <c r="G525" s="33">
        <f t="shared" si="42"/>
        <v>1.9140791152700978E-2</v>
      </c>
      <c r="H525">
        <v>277.55</v>
      </c>
      <c r="I525" s="33">
        <f t="shared" si="43"/>
        <v>3.4345625451915711E-3</v>
      </c>
      <c r="J525">
        <v>884.25</v>
      </c>
      <c r="K525" s="33">
        <f t="shared" si="44"/>
        <v>-2.2612923285662893E-4</v>
      </c>
    </row>
    <row r="526" spans="1:11" x14ac:dyDescent="0.3">
      <c r="A526" s="34">
        <v>43969</v>
      </c>
      <c r="B526">
        <v>64.45</v>
      </c>
      <c r="C526" s="33">
        <f t="shared" si="40"/>
        <v>-4.8708487084870807E-2</v>
      </c>
      <c r="D526">
        <v>545.29999999999995</v>
      </c>
      <c r="E526" s="33">
        <f t="shared" si="41"/>
        <v>4.1642788920725794E-2</v>
      </c>
      <c r="F526">
        <v>234.05</v>
      </c>
      <c r="G526" s="33">
        <f t="shared" si="42"/>
        <v>-2.3163606010016623E-2</v>
      </c>
      <c r="H526">
        <v>269.64999999999998</v>
      </c>
      <c r="I526" s="33">
        <f t="shared" si="43"/>
        <v>-2.8463339938749898E-2</v>
      </c>
      <c r="J526">
        <v>865.6</v>
      </c>
      <c r="K526" s="33">
        <f t="shared" si="44"/>
        <v>-2.1091320327961523E-2</v>
      </c>
    </row>
    <row r="527" spans="1:11" x14ac:dyDescent="0.3">
      <c r="A527" s="34">
        <v>43970</v>
      </c>
      <c r="B527">
        <v>62.2</v>
      </c>
      <c r="C527" s="33">
        <f t="shared" si="40"/>
        <v>-3.4910783553141971E-2</v>
      </c>
      <c r="D527">
        <v>525.95000000000005</v>
      </c>
      <c r="E527" s="33">
        <f t="shared" si="41"/>
        <v>-3.5485054098661123E-2</v>
      </c>
      <c r="F527">
        <v>226</v>
      </c>
      <c r="G527" s="33">
        <f t="shared" si="42"/>
        <v>-3.4394360179448885E-2</v>
      </c>
      <c r="H527">
        <v>270.39999999999998</v>
      </c>
      <c r="I527" s="33">
        <f t="shared" si="43"/>
        <v>2.7813832746152421E-3</v>
      </c>
      <c r="J527">
        <v>869.7</v>
      </c>
      <c r="K527" s="33">
        <f t="shared" si="44"/>
        <v>4.7365988909427248E-3</v>
      </c>
    </row>
    <row r="528" spans="1:11" x14ac:dyDescent="0.3">
      <c r="A528" s="34">
        <v>43971</v>
      </c>
      <c r="B528">
        <v>63.25</v>
      </c>
      <c r="C528" s="33">
        <f t="shared" si="40"/>
        <v>1.6881028938906705E-2</v>
      </c>
      <c r="D528">
        <v>530.20000000000005</v>
      </c>
      <c r="E528" s="33">
        <f t="shared" si="41"/>
        <v>8.0806160281395555E-3</v>
      </c>
      <c r="F528">
        <v>228.2</v>
      </c>
      <c r="G528" s="33">
        <f t="shared" si="42"/>
        <v>9.7345132743362327E-3</v>
      </c>
      <c r="H528">
        <v>281.75</v>
      </c>
      <c r="I528" s="33">
        <f t="shared" si="43"/>
        <v>4.1974852071006007E-2</v>
      </c>
      <c r="J528">
        <v>869.1</v>
      </c>
      <c r="K528" s="33">
        <f t="shared" si="44"/>
        <v>-6.8989306657470703E-4</v>
      </c>
    </row>
    <row r="529" spans="1:11" x14ac:dyDescent="0.3">
      <c r="A529" s="34">
        <v>43972</v>
      </c>
      <c r="B529">
        <v>63</v>
      </c>
      <c r="C529" s="33">
        <f t="shared" si="40"/>
        <v>-3.952569169960474E-3</v>
      </c>
      <c r="D529">
        <v>533.04999999999995</v>
      </c>
      <c r="E529" s="33">
        <f t="shared" si="41"/>
        <v>5.3753300641265723E-3</v>
      </c>
      <c r="F529">
        <v>229.3</v>
      </c>
      <c r="G529" s="33">
        <f t="shared" si="42"/>
        <v>4.8203330411920372E-3</v>
      </c>
      <c r="H529">
        <v>291.45</v>
      </c>
      <c r="I529" s="33">
        <f t="shared" si="43"/>
        <v>3.4427684117125074E-2</v>
      </c>
      <c r="J529">
        <v>880.8</v>
      </c>
      <c r="K529" s="33">
        <f t="shared" si="44"/>
        <v>1.3462202278218769E-2</v>
      </c>
    </row>
    <row r="530" spans="1:11" x14ac:dyDescent="0.3">
      <c r="A530" s="34">
        <v>43973</v>
      </c>
      <c r="B530">
        <v>63.15</v>
      </c>
      <c r="C530" s="33">
        <f t="shared" si="40"/>
        <v>2.3809523809523582E-3</v>
      </c>
      <c r="D530">
        <v>535.20000000000005</v>
      </c>
      <c r="E530" s="33">
        <f t="shared" si="41"/>
        <v>4.0333927398932389E-3</v>
      </c>
      <c r="F530">
        <v>225.5</v>
      </c>
      <c r="G530" s="33">
        <f t="shared" si="42"/>
        <v>-1.6572176188399526E-2</v>
      </c>
      <c r="H530">
        <v>284.05</v>
      </c>
      <c r="I530" s="33">
        <f t="shared" si="43"/>
        <v>-2.5390289929661958E-2</v>
      </c>
      <c r="J530">
        <v>891.45</v>
      </c>
      <c r="K530" s="33">
        <f t="shared" si="44"/>
        <v>1.2091280653951058E-2</v>
      </c>
    </row>
    <row r="531" spans="1:11" x14ac:dyDescent="0.3">
      <c r="A531" s="34">
        <v>43977</v>
      </c>
      <c r="B531">
        <v>65</v>
      </c>
      <c r="C531" s="33">
        <f t="shared" si="40"/>
        <v>2.9295328582739533E-2</v>
      </c>
      <c r="D531">
        <v>531.85</v>
      </c>
      <c r="E531" s="33">
        <f t="shared" si="41"/>
        <v>-6.2593423019432406E-3</v>
      </c>
      <c r="F531">
        <v>223.1</v>
      </c>
      <c r="G531" s="33">
        <f t="shared" si="42"/>
        <v>-1.0643015521064328E-2</v>
      </c>
      <c r="H531">
        <v>291.85000000000002</v>
      </c>
      <c r="I531" s="33">
        <f t="shared" si="43"/>
        <v>2.7459954233409651E-2</v>
      </c>
      <c r="J531">
        <v>877.6</v>
      </c>
      <c r="K531" s="33">
        <f t="shared" si="44"/>
        <v>-1.5536485501149836E-2</v>
      </c>
    </row>
    <row r="532" spans="1:11" x14ac:dyDescent="0.3">
      <c r="A532" s="34">
        <v>43978</v>
      </c>
      <c r="B532">
        <v>66.650000000000006</v>
      </c>
      <c r="C532" s="33">
        <f t="shared" si="40"/>
        <v>2.5384615384615471E-2</v>
      </c>
      <c r="D532">
        <v>529.20000000000005</v>
      </c>
      <c r="E532" s="33">
        <f t="shared" si="41"/>
        <v>-4.9826078781610925E-3</v>
      </c>
      <c r="F532">
        <v>222.1</v>
      </c>
      <c r="G532" s="33">
        <f t="shared" si="42"/>
        <v>-4.4822949350067235E-3</v>
      </c>
      <c r="H532">
        <v>288.14999999999998</v>
      </c>
      <c r="I532" s="33">
        <f t="shared" si="43"/>
        <v>-1.2677745417166507E-2</v>
      </c>
      <c r="J532">
        <v>875.55</v>
      </c>
      <c r="K532" s="33">
        <f t="shared" si="44"/>
        <v>-2.3359161349134779E-3</v>
      </c>
    </row>
    <row r="533" spans="1:11" x14ac:dyDescent="0.3">
      <c r="A533" s="34">
        <v>43979</v>
      </c>
      <c r="B533">
        <v>69.55</v>
      </c>
      <c r="C533" s="33">
        <f t="shared" si="40"/>
        <v>4.3510877719429727E-2</v>
      </c>
      <c r="D533">
        <v>555.5</v>
      </c>
      <c r="E533" s="33">
        <f t="shared" si="41"/>
        <v>4.9697656840513894E-2</v>
      </c>
      <c r="F533">
        <v>238.5</v>
      </c>
      <c r="G533" s="33">
        <f t="shared" si="42"/>
        <v>7.3840612336785266E-2</v>
      </c>
      <c r="H533">
        <v>307</v>
      </c>
      <c r="I533" s="33">
        <f t="shared" si="43"/>
        <v>6.5417317369425729E-2</v>
      </c>
      <c r="J533">
        <v>875.35</v>
      </c>
      <c r="K533" s="33">
        <f t="shared" si="44"/>
        <v>-2.2842784535427081E-4</v>
      </c>
    </row>
    <row r="534" spans="1:11" x14ac:dyDescent="0.3">
      <c r="A534" s="34">
        <v>43980</v>
      </c>
      <c r="B534">
        <v>69.25</v>
      </c>
      <c r="C534" s="33">
        <f t="shared" si="40"/>
        <v>-4.3134435657799734E-3</v>
      </c>
      <c r="D534">
        <v>555.5</v>
      </c>
      <c r="E534" s="33">
        <f t="shared" si="41"/>
        <v>0</v>
      </c>
      <c r="F534">
        <v>234.9</v>
      </c>
      <c r="G534" s="33">
        <f t="shared" si="42"/>
        <v>-1.5094339622641485E-2</v>
      </c>
      <c r="H534">
        <v>327.05</v>
      </c>
      <c r="I534" s="33">
        <f t="shared" si="43"/>
        <v>6.5309446254071701E-2</v>
      </c>
      <c r="J534">
        <v>894.3</v>
      </c>
      <c r="K534" s="33">
        <f t="shared" si="44"/>
        <v>2.1648483463757275E-2</v>
      </c>
    </row>
    <row r="535" spans="1:11" x14ac:dyDescent="0.3">
      <c r="A535" s="34">
        <v>43983</v>
      </c>
      <c r="B535">
        <v>69.349999999999994</v>
      </c>
      <c r="C535" s="33">
        <f t="shared" si="40"/>
        <v>1.4440433212995569E-3</v>
      </c>
      <c r="D535">
        <v>560.20000000000005</v>
      </c>
      <c r="E535" s="33">
        <f t="shared" si="41"/>
        <v>8.4608460846085434E-3</v>
      </c>
      <c r="F535">
        <v>238.1</v>
      </c>
      <c r="G535" s="33">
        <f t="shared" si="42"/>
        <v>1.3622818220519322E-2</v>
      </c>
      <c r="H535">
        <v>334.65</v>
      </c>
      <c r="I535" s="33">
        <f t="shared" si="43"/>
        <v>2.3238036997400905E-2</v>
      </c>
      <c r="J535">
        <v>902.45</v>
      </c>
      <c r="K535" s="33">
        <f t="shared" si="44"/>
        <v>9.1132729509114298E-3</v>
      </c>
    </row>
    <row r="536" spans="1:11" x14ac:dyDescent="0.3">
      <c r="A536" s="34">
        <v>43984</v>
      </c>
      <c r="B536">
        <v>69.599999999999994</v>
      </c>
      <c r="C536" s="33">
        <f t="shared" si="40"/>
        <v>3.6049026676279743E-3</v>
      </c>
      <c r="D536">
        <v>565.45000000000005</v>
      </c>
      <c r="E536" s="33">
        <f t="shared" si="41"/>
        <v>9.3716529810781851E-3</v>
      </c>
      <c r="F536">
        <v>235.45</v>
      </c>
      <c r="G536" s="33">
        <f t="shared" si="42"/>
        <v>-1.1129777404451936E-2</v>
      </c>
      <c r="H536">
        <v>333.8</v>
      </c>
      <c r="I536" s="33">
        <f t="shared" si="43"/>
        <v>-2.5399671298370415E-3</v>
      </c>
      <c r="J536">
        <v>903</v>
      </c>
      <c r="K536" s="33">
        <f t="shared" si="44"/>
        <v>6.094520472047809E-4</v>
      </c>
    </row>
    <row r="537" spans="1:11" x14ac:dyDescent="0.3">
      <c r="A537" s="34">
        <v>43985</v>
      </c>
      <c r="B537">
        <v>73.650000000000006</v>
      </c>
      <c r="C537" s="33">
        <f t="shared" si="40"/>
        <v>5.8189655172413958E-2</v>
      </c>
      <c r="D537">
        <v>584.35</v>
      </c>
      <c r="E537" s="33">
        <f t="shared" si="41"/>
        <v>3.3424705986382482E-2</v>
      </c>
      <c r="F537">
        <v>246.75</v>
      </c>
      <c r="G537" s="33">
        <f t="shared" si="42"/>
        <v>4.7993204502017467E-2</v>
      </c>
      <c r="H537">
        <v>334.45</v>
      </c>
      <c r="I537" s="33">
        <f t="shared" si="43"/>
        <v>1.9472738166566124E-3</v>
      </c>
      <c r="J537">
        <v>897.95</v>
      </c>
      <c r="K537" s="33">
        <f t="shared" si="44"/>
        <v>-5.5924695459578675E-3</v>
      </c>
    </row>
    <row r="538" spans="1:11" x14ac:dyDescent="0.3">
      <c r="A538" s="34">
        <v>43986</v>
      </c>
      <c r="B538">
        <v>72.8</v>
      </c>
      <c r="C538" s="33">
        <f t="shared" si="40"/>
        <v>-1.154107264086909E-2</v>
      </c>
      <c r="D538">
        <v>598.65</v>
      </c>
      <c r="E538" s="33">
        <f t="shared" si="41"/>
        <v>2.4471635150166773E-2</v>
      </c>
      <c r="F538">
        <v>239.55</v>
      </c>
      <c r="G538" s="33">
        <f t="shared" si="42"/>
        <v>-2.9179331306990835E-2</v>
      </c>
      <c r="H538">
        <v>341.45</v>
      </c>
      <c r="I538" s="33">
        <f t="shared" si="43"/>
        <v>2.0929884885633129E-2</v>
      </c>
      <c r="J538">
        <v>903.7</v>
      </c>
      <c r="K538" s="33">
        <f t="shared" si="44"/>
        <v>6.4034745809900323E-3</v>
      </c>
    </row>
    <row r="539" spans="1:11" x14ac:dyDescent="0.3">
      <c r="A539" s="34">
        <v>43987</v>
      </c>
      <c r="B539">
        <v>73.849999999999994</v>
      </c>
      <c r="C539" s="33">
        <f t="shared" si="40"/>
        <v>1.4423076923076884E-2</v>
      </c>
      <c r="D539">
        <v>630.4</v>
      </c>
      <c r="E539" s="33">
        <f t="shared" si="41"/>
        <v>5.3035997661404828E-2</v>
      </c>
      <c r="F539">
        <v>243.3</v>
      </c>
      <c r="G539" s="33">
        <f t="shared" si="42"/>
        <v>1.5654351909830933E-2</v>
      </c>
      <c r="H539">
        <v>349.2</v>
      </c>
      <c r="I539" s="33">
        <f t="shared" si="43"/>
        <v>2.2697320251867038E-2</v>
      </c>
      <c r="J539">
        <v>922.5</v>
      </c>
      <c r="K539" s="33">
        <f t="shared" si="44"/>
        <v>2.080336394821285E-2</v>
      </c>
    </row>
    <row r="540" spans="1:11" x14ac:dyDescent="0.3">
      <c r="A540" s="34">
        <v>43990</v>
      </c>
      <c r="B540">
        <v>74.599999999999994</v>
      </c>
      <c r="C540" s="33">
        <f t="shared" si="40"/>
        <v>1.0155721056194991E-2</v>
      </c>
      <c r="D540">
        <v>659.35</v>
      </c>
      <c r="E540" s="33">
        <f t="shared" si="41"/>
        <v>4.5923223350253881E-2</v>
      </c>
      <c r="F540">
        <v>245.95</v>
      </c>
      <c r="G540" s="33">
        <f t="shared" si="42"/>
        <v>1.0891903000410921E-2</v>
      </c>
      <c r="H540">
        <v>362.85</v>
      </c>
      <c r="I540" s="33">
        <f t="shared" si="43"/>
        <v>3.9089347079037898E-2</v>
      </c>
      <c r="J540">
        <v>930.1</v>
      </c>
      <c r="K540" s="33">
        <f t="shared" si="44"/>
        <v>8.2384823848238725E-3</v>
      </c>
    </row>
    <row r="541" spans="1:11" x14ac:dyDescent="0.3">
      <c r="A541" s="34">
        <v>43991</v>
      </c>
      <c r="B541">
        <v>73.05</v>
      </c>
      <c r="C541" s="33">
        <f t="shared" si="40"/>
        <v>-2.0777479892761356E-2</v>
      </c>
      <c r="D541">
        <v>655.95</v>
      </c>
      <c r="E541" s="33">
        <f t="shared" si="41"/>
        <v>-5.1565936149237535E-3</v>
      </c>
      <c r="F541">
        <v>241.5</v>
      </c>
      <c r="G541" s="33">
        <f t="shared" si="42"/>
        <v>-1.8093108355356734E-2</v>
      </c>
      <c r="H541">
        <v>362.2</v>
      </c>
      <c r="I541" s="33">
        <f t="shared" si="43"/>
        <v>-1.7913738459419432E-3</v>
      </c>
      <c r="J541">
        <v>936.95</v>
      </c>
      <c r="K541" s="33">
        <f t="shared" si="44"/>
        <v>7.364799483926484E-3</v>
      </c>
    </row>
    <row r="542" spans="1:11" x14ac:dyDescent="0.3">
      <c r="A542" s="34">
        <v>43992</v>
      </c>
      <c r="B542">
        <v>73.45</v>
      </c>
      <c r="C542" s="33">
        <f t="shared" si="40"/>
        <v>5.4757015742642806E-3</v>
      </c>
      <c r="D542">
        <v>655.1</v>
      </c>
      <c r="E542" s="33">
        <f t="shared" si="41"/>
        <v>-1.2958304748837909E-3</v>
      </c>
      <c r="F542">
        <v>242.95</v>
      </c>
      <c r="G542" s="33">
        <f t="shared" si="42"/>
        <v>6.0041407867494354E-3</v>
      </c>
      <c r="H542">
        <v>354.45</v>
      </c>
      <c r="I542" s="33">
        <f t="shared" si="43"/>
        <v>-2.1397018221976809E-2</v>
      </c>
      <c r="J542">
        <v>974.35</v>
      </c>
      <c r="K542" s="33">
        <f t="shared" si="44"/>
        <v>3.9916751160680906E-2</v>
      </c>
    </row>
    <row r="543" spans="1:11" x14ac:dyDescent="0.3">
      <c r="A543" s="34">
        <v>43993</v>
      </c>
      <c r="B543">
        <v>70.7</v>
      </c>
      <c r="C543" s="33">
        <f t="shared" si="40"/>
        <v>-3.7440435670524165E-2</v>
      </c>
      <c r="D543">
        <v>662.3</v>
      </c>
      <c r="E543" s="33">
        <f t="shared" si="41"/>
        <v>1.0990688444512184E-2</v>
      </c>
      <c r="F543">
        <v>237.15</v>
      </c>
      <c r="G543" s="33">
        <f t="shared" si="42"/>
        <v>-2.3873224943403923E-2</v>
      </c>
      <c r="H543">
        <v>353.2</v>
      </c>
      <c r="I543" s="33">
        <f t="shared" si="43"/>
        <v>-3.5265904923120327E-3</v>
      </c>
      <c r="J543">
        <v>972.55</v>
      </c>
      <c r="K543" s="33">
        <f t="shared" si="44"/>
        <v>-1.8473854364448794E-3</v>
      </c>
    </row>
    <row r="544" spans="1:11" x14ac:dyDescent="0.3">
      <c r="A544" s="34">
        <v>43994</v>
      </c>
      <c r="B544">
        <v>71.849999999999994</v>
      </c>
      <c r="C544" s="33">
        <f t="shared" si="40"/>
        <v>1.6265912305516144E-2</v>
      </c>
      <c r="D544">
        <v>654.79999999999995</v>
      </c>
      <c r="E544" s="33">
        <f t="shared" si="41"/>
        <v>-1.1324173335346521E-2</v>
      </c>
      <c r="F544">
        <v>235.85</v>
      </c>
      <c r="G544" s="33">
        <f t="shared" si="42"/>
        <v>-5.4817625975121711E-3</v>
      </c>
      <c r="H544">
        <v>350.5</v>
      </c>
      <c r="I544" s="33">
        <f t="shared" si="43"/>
        <v>-7.6443941109852458E-3</v>
      </c>
      <c r="J544">
        <v>960.35</v>
      </c>
      <c r="K544" s="33">
        <f t="shared" si="44"/>
        <v>-1.2544342193203365E-2</v>
      </c>
    </row>
    <row r="545" spans="1:11" x14ac:dyDescent="0.3">
      <c r="A545" s="34">
        <v>43997</v>
      </c>
      <c r="B545">
        <v>70.900000000000006</v>
      </c>
      <c r="C545" s="33">
        <f t="shared" si="40"/>
        <v>-1.3221990257480706E-2</v>
      </c>
      <c r="D545">
        <v>657.5</v>
      </c>
      <c r="E545" s="33">
        <f t="shared" si="41"/>
        <v>4.1233964569334846E-3</v>
      </c>
      <c r="F545">
        <v>235.55</v>
      </c>
      <c r="G545" s="33">
        <f t="shared" si="42"/>
        <v>-1.2719949120202796E-3</v>
      </c>
      <c r="H545">
        <v>340.45</v>
      </c>
      <c r="I545" s="33">
        <f t="shared" si="43"/>
        <v>-2.8673323823109876E-2</v>
      </c>
      <c r="J545">
        <v>943.55</v>
      </c>
      <c r="K545" s="33">
        <f t="shared" si="44"/>
        <v>-1.7493622116936603E-2</v>
      </c>
    </row>
    <row r="546" spans="1:11" x14ac:dyDescent="0.3">
      <c r="A546" s="34">
        <v>43998</v>
      </c>
      <c r="B546">
        <v>70.55</v>
      </c>
      <c r="C546" s="33">
        <f t="shared" si="40"/>
        <v>-4.936530324400684E-3</v>
      </c>
      <c r="D546">
        <v>706.85</v>
      </c>
      <c r="E546" s="33">
        <f t="shared" si="41"/>
        <v>7.5057034220532351E-2</v>
      </c>
      <c r="F546">
        <v>262.55</v>
      </c>
      <c r="G546" s="33">
        <f t="shared" si="42"/>
        <v>0.11462534493738059</v>
      </c>
      <c r="H546">
        <v>348.75</v>
      </c>
      <c r="I546" s="33">
        <f t="shared" si="43"/>
        <v>2.4379497723601151E-2</v>
      </c>
      <c r="J546">
        <v>952.9</v>
      </c>
      <c r="K546" s="33">
        <f t="shared" si="44"/>
        <v>9.9093847702824683E-3</v>
      </c>
    </row>
    <row r="547" spans="1:11" x14ac:dyDescent="0.3">
      <c r="A547" s="34">
        <v>43999</v>
      </c>
      <c r="B547">
        <v>71.7</v>
      </c>
      <c r="C547" s="33">
        <f t="shared" si="40"/>
        <v>1.6300496102055362E-2</v>
      </c>
      <c r="D547">
        <v>706.9</v>
      </c>
      <c r="E547" s="33">
        <f t="shared" si="41"/>
        <v>7.0736365565472907E-5</v>
      </c>
      <c r="F547">
        <v>268.39999999999998</v>
      </c>
      <c r="G547" s="33">
        <f t="shared" si="42"/>
        <v>2.2281470196152984E-2</v>
      </c>
      <c r="H547">
        <v>358.1</v>
      </c>
      <c r="I547" s="33">
        <f t="shared" si="43"/>
        <v>2.6810035842293974E-2</v>
      </c>
      <c r="J547">
        <v>956.7</v>
      </c>
      <c r="K547" s="33">
        <f t="shared" si="44"/>
        <v>3.9878266344842775E-3</v>
      </c>
    </row>
    <row r="548" spans="1:11" x14ac:dyDescent="0.3">
      <c r="A548" s="34">
        <v>44000</v>
      </c>
      <c r="B548">
        <v>76.849999999999994</v>
      </c>
      <c r="C548" s="33">
        <f t="shared" si="40"/>
        <v>7.18270571827056E-2</v>
      </c>
      <c r="D548">
        <v>714.35</v>
      </c>
      <c r="E548" s="33">
        <f t="shared" si="41"/>
        <v>1.0538972980619671E-2</v>
      </c>
      <c r="F548">
        <v>270.89999999999998</v>
      </c>
      <c r="G548" s="33">
        <f t="shared" si="42"/>
        <v>9.3144560357675127E-3</v>
      </c>
      <c r="H548">
        <v>360.35</v>
      </c>
      <c r="I548" s="33">
        <f t="shared" si="43"/>
        <v>6.2831611281764866E-3</v>
      </c>
      <c r="J548">
        <v>967.4</v>
      </c>
      <c r="K548" s="33">
        <f t="shared" si="44"/>
        <v>1.1184279293404339E-2</v>
      </c>
    </row>
    <row r="549" spans="1:11" x14ac:dyDescent="0.3">
      <c r="A549" s="34">
        <v>44001</v>
      </c>
      <c r="B549">
        <v>80.05</v>
      </c>
      <c r="C549" s="33">
        <f t="shared" si="40"/>
        <v>4.1639557579700753E-2</v>
      </c>
      <c r="D549">
        <v>706.85</v>
      </c>
      <c r="E549" s="33">
        <f t="shared" si="41"/>
        <v>-1.0499055085042347E-2</v>
      </c>
      <c r="F549">
        <v>266.35000000000002</v>
      </c>
      <c r="G549" s="33">
        <f t="shared" si="42"/>
        <v>-1.679586563307477E-2</v>
      </c>
      <c r="H549">
        <v>375.7</v>
      </c>
      <c r="I549" s="33">
        <f t="shared" si="43"/>
        <v>4.2597474677396878E-2</v>
      </c>
      <c r="J549">
        <v>958.2</v>
      </c>
      <c r="K549" s="33">
        <f t="shared" si="44"/>
        <v>-9.5100268761628397E-3</v>
      </c>
    </row>
    <row r="550" spans="1:11" x14ac:dyDescent="0.3">
      <c r="A550" s="34">
        <v>44004</v>
      </c>
      <c r="B550">
        <v>81.25</v>
      </c>
      <c r="C550" s="33">
        <f t="shared" si="40"/>
        <v>1.4990630855715214E-2</v>
      </c>
      <c r="D550">
        <v>713.85</v>
      </c>
      <c r="E550" s="33">
        <f t="shared" si="41"/>
        <v>9.9030911791752139E-3</v>
      </c>
      <c r="F550">
        <v>267.89999999999998</v>
      </c>
      <c r="G550" s="33">
        <f t="shared" si="42"/>
        <v>5.8194105500279873E-3</v>
      </c>
      <c r="H550">
        <v>373.25</v>
      </c>
      <c r="I550" s="33">
        <f t="shared" si="43"/>
        <v>-6.5211605003992245E-3</v>
      </c>
      <c r="J550">
        <v>953.6</v>
      </c>
      <c r="K550" s="33">
        <f t="shared" si="44"/>
        <v>-4.8006679190148432E-3</v>
      </c>
    </row>
    <row r="551" spans="1:11" x14ac:dyDescent="0.3">
      <c r="A551" s="34">
        <v>44005</v>
      </c>
      <c r="B551">
        <v>83.3</v>
      </c>
      <c r="C551" s="33">
        <f t="shared" si="40"/>
        <v>2.5230769230769196E-2</v>
      </c>
      <c r="D551">
        <v>711.05</v>
      </c>
      <c r="E551" s="33">
        <f t="shared" si="41"/>
        <v>-3.9223926595224039E-3</v>
      </c>
      <c r="F551">
        <v>271.39999999999998</v>
      </c>
      <c r="G551" s="33">
        <f t="shared" si="42"/>
        <v>1.3064576334453156E-2</v>
      </c>
      <c r="H551">
        <v>368.85</v>
      </c>
      <c r="I551" s="33">
        <f t="shared" si="43"/>
        <v>-1.1788345612859952E-2</v>
      </c>
      <c r="J551">
        <v>942.7</v>
      </c>
      <c r="K551" s="33">
        <f t="shared" si="44"/>
        <v>-1.1430369127516755E-2</v>
      </c>
    </row>
    <row r="552" spans="1:11" x14ac:dyDescent="0.3">
      <c r="A552" s="34">
        <v>44006</v>
      </c>
      <c r="B552">
        <v>82.45</v>
      </c>
      <c r="C552" s="33">
        <f t="shared" si="40"/>
        <v>-1.0204081632652993E-2</v>
      </c>
      <c r="D552">
        <v>697.85</v>
      </c>
      <c r="E552" s="33">
        <f t="shared" si="41"/>
        <v>-1.8564095351944213E-2</v>
      </c>
      <c r="F552">
        <v>260.89999999999998</v>
      </c>
      <c r="G552" s="33">
        <f t="shared" si="42"/>
        <v>-3.8688282977155493E-2</v>
      </c>
      <c r="H552">
        <v>356.8</v>
      </c>
      <c r="I552" s="33">
        <f t="shared" si="43"/>
        <v>-3.266910668293347E-2</v>
      </c>
      <c r="J552">
        <v>946.05</v>
      </c>
      <c r="K552" s="33">
        <f t="shared" si="44"/>
        <v>3.5536225734591163E-3</v>
      </c>
    </row>
    <row r="553" spans="1:11" x14ac:dyDescent="0.3">
      <c r="A553" s="34">
        <v>44007</v>
      </c>
      <c r="B553">
        <v>83.7</v>
      </c>
      <c r="C553" s="33">
        <f t="shared" si="40"/>
        <v>1.5160703456640388E-2</v>
      </c>
      <c r="D553">
        <v>786.3</v>
      </c>
      <c r="E553" s="33">
        <f t="shared" si="41"/>
        <v>0.12674643548040398</v>
      </c>
      <c r="F553">
        <v>295.2</v>
      </c>
      <c r="G553" s="33">
        <f t="shared" si="42"/>
        <v>0.13146799540053666</v>
      </c>
      <c r="H553">
        <v>357.7</v>
      </c>
      <c r="I553" s="33">
        <f t="shared" si="43"/>
        <v>2.5224215246636133E-3</v>
      </c>
      <c r="J553">
        <v>1019.15</v>
      </c>
      <c r="K553" s="33">
        <f t="shared" si="44"/>
        <v>7.7268643306379184E-2</v>
      </c>
    </row>
    <row r="554" spans="1:11" x14ac:dyDescent="0.3">
      <c r="A554" s="34">
        <v>44008</v>
      </c>
      <c r="B554">
        <v>85.3</v>
      </c>
      <c r="C554" s="33">
        <f t="shared" si="40"/>
        <v>1.9115890083631952E-2</v>
      </c>
      <c r="D554">
        <v>762.7</v>
      </c>
      <c r="E554" s="33">
        <f t="shared" si="41"/>
        <v>-3.0013989571410288E-2</v>
      </c>
      <c r="F554">
        <v>290.2</v>
      </c>
      <c r="G554" s="33">
        <f t="shared" si="42"/>
        <v>-1.6937669376693769E-2</v>
      </c>
      <c r="H554">
        <v>352.65</v>
      </c>
      <c r="I554" s="33">
        <f t="shared" si="43"/>
        <v>-1.4117975957506322E-2</v>
      </c>
      <c r="J554">
        <v>1035.5999999999999</v>
      </c>
      <c r="K554" s="33">
        <f t="shared" si="44"/>
        <v>1.6140901731835286E-2</v>
      </c>
    </row>
    <row r="555" spans="1:11" x14ac:dyDescent="0.3">
      <c r="A555" s="34">
        <v>44011</v>
      </c>
      <c r="B555">
        <v>87.25</v>
      </c>
      <c r="C555" s="33">
        <f t="shared" si="40"/>
        <v>2.2860492379835909E-2</v>
      </c>
      <c r="D555">
        <v>761.55</v>
      </c>
      <c r="E555" s="33">
        <f t="shared" si="41"/>
        <v>-1.5078012324637353E-3</v>
      </c>
      <c r="F555">
        <v>301.55</v>
      </c>
      <c r="G555" s="33">
        <f t="shared" si="42"/>
        <v>3.9110957960027649E-2</v>
      </c>
      <c r="H555">
        <v>316.5</v>
      </c>
      <c r="I555" s="33">
        <f t="shared" si="43"/>
        <v>-0.10250957039557629</v>
      </c>
      <c r="J555">
        <v>1040.3</v>
      </c>
      <c r="K555" s="33">
        <f t="shared" si="44"/>
        <v>4.5384318269602606E-3</v>
      </c>
    </row>
    <row r="556" spans="1:11" x14ac:dyDescent="0.3">
      <c r="A556" s="34">
        <v>44012</v>
      </c>
      <c r="B556">
        <v>88.65</v>
      </c>
      <c r="C556" s="33">
        <f t="shared" si="40"/>
        <v>1.6045845272206368E-2</v>
      </c>
      <c r="D556">
        <v>770.3</v>
      </c>
      <c r="E556" s="33">
        <f t="shared" si="41"/>
        <v>1.1489724903158034E-2</v>
      </c>
      <c r="F556">
        <v>333.45</v>
      </c>
      <c r="G556" s="33">
        <f t="shared" si="42"/>
        <v>0.10578676836345539</v>
      </c>
      <c r="H556">
        <v>318.95</v>
      </c>
      <c r="I556" s="33">
        <f t="shared" si="43"/>
        <v>7.7409162717219232E-3</v>
      </c>
      <c r="J556">
        <v>990.95</v>
      </c>
      <c r="K556" s="33">
        <f t="shared" si="44"/>
        <v>-4.7438238969527938E-2</v>
      </c>
    </row>
    <row r="557" spans="1:11" x14ac:dyDescent="0.3">
      <c r="A557" s="34">
        <v>44013</v>
      </c>
      <c r="B557">
        <v>88.7</v>
      </c>
      <c r="C557" s="33">
        <f t="shared" si="40"/>
        <v>5.6401579244215623E-4</v>
      </c>
      <c r="D557">
        <v>763.75</v>
      </c>
      <c r="E557" s="33">
        <f t="shared" si="41"/>
        <v>-8.5031805789951374E-3</v>
      </c>
      <c r="F557">
        <v>318.14999999999998</v>
      </c>
      <c r="G557" s="33">
        <f t="shared" si="42"/>
        <v>-4.5883940620782764E-2</v>
      </c>
      <c r="H557">
        <v>337.45</v>
      </c>
      <c r="I557" s="33">
        <f t="shared" si="43"/>
        <v>5.8002821758896379E-2</v>
      </c>
      <c r="J557">
        <v>997</v>
      </c>
      <c r="K557" s="33">
        <f t="shared" si="44"/>
        <v>6.1052525354457383E-3</v>
      </c>
    </row>
    <row r="558" spans="1:11" x14ac:dyDescent="0.3">
      <c r="A558" s="34">
        <v>44014</v>
      </c>
      <c r="B558">
        <v>89</v>
      </c>
      <c r="C558" s="33">
        <f t="shared" si="40"/>
        <v>3.3821871476888065E-3</v>
      </c>
      <c r="D558">
        <v>772.05</v>
      </c>
      <c r="E558" s="33">
        <f t="shared" si="41"/>
        <v>1.0867430441898468E-2</v>
      </c>
      <c r="F558">
        <v>333.9</v>
      </c>
      <c r="G558" s="33">
        <f t="shared" si="42"/>
        <v>4.9504950495049507E-2</v>
      </c>
      <c r="H558">
        <v>334.4</v>
      </c>
      <c r="I558" s="33">
        <f t="shared" si="43"/>
        <v>-9.0383760557119913E-3</v>
      </c>
      <c r="J558">
        <v>987.7</v>
      </c>
      <c r="K558" s="33">
        <f t="shared" si="44"/>
        <v>-9.3279839518555212E-3</v>
      </c>
    </row>
    <row r="559" spans="1:11" x14ac:dyDescent="0.3">
      <c r="A559" s="34">
        <v>44015</v>
      </c>
      <c r="B559">
        <v>97.25</v>
      </c>
      <c r="C559" s="33">
        <f t="shared" si="40"/>
        <v>9.269662921348315E-2</v>
      </c>
      <c r="D559">
        <v>851.65</v>
      </c>
      <c r="E559" s="33">
        <f t="shared" si="41"/>
        <v>0.10310213069101745</v>
      </c>
      <c r="F559">
        <v>375.8</v>
      </c>
      <c r="G559" s="33">
        <f t="shared" si="42"/>
        <v>0.12548667265648408</v>
      </c>
      <c r="H559">
        <v>358.85</v>
      </c>
      <c r="I559" s="33">
        <f t="shared" si="43"/>
        <v>7.3116028708134106E-2</v>
      </c>
      <c r="J559">
        <v>1003.4</v>
      </c>
      <c r="K559" s="33">
        <f t="shared" si="44"/>
        <v>1.589551483243893E-2</v>
      </c>
    </row>
    <row r="560" spans="1:11" x14ac:dyDescent="0.3">
      <c r="A560" s="34">
        <v>44018</v>
      </c>
      <c r="B560">
        <v>102.15</v>
      </c>
      <c r="C560" s="33">
        <f t="shared" si="40"/>
        <v>5.0385604113110598E-2</v>
      </c>
      <c r="D560">
        <v>951.25</v>
      </c>
      <c r="E560" s="33">
        <f t="shared" si="41"/>
        <v>0.11694945106557861</v>
      </c>
      <c r="F560">
        <v>427.1</v>
      </c>
      <c r="G560" s="33">
        <f t="shared" si="42"/>
        <v>0.13650878126663121</v>
      </c>
      <c r="H560">
        <v>368.15</v>
      </c>
      <c r="I560" s="33">
        <f t="shared" si="43"/>
        <v>2.5916120941897599E-2</v>
      </c>
      <c r="J560">
        <v>989.8</v>
      </c>
      <c r="K560" s="33">
        <f t="shared" si="44"/>
        <v>-1.3553916683276882E-2</v>
      </c>
    </row>
    <row r="561" spans="1:11" x14ac:dyDescent="0.3">
      <c r="A561" s="34">
        <v>44019</v>
      </c>
      <c r="B561">
        <v>102</v>
      </c>
      <c r="C561" s="33">
        <f t="shared" si="40"/>
        <v>-1.4684287812041672E-3</v>
      </c>
      <c r="D561">
        <v>980.95</v>
      </c>
      <c r="E561" s="33">
        <f t="shared" si="41"/>
        <v>3.1222076215505962E-2</v>
      </c>
      <c r="F561">
        <v>419.3</v>
      </c>
      <c r="G561" s="33">
        <f t="shared" si="42"/>
        <v>-1.8262701943338823E-2</v>
      </c>
      <c r="H561">
        <v>375.3</v>
      </c>
      <c r="I561" s="33">
        <f t="shared" si="43"/>
        <v>1.9421431481733083E-2</v>
      </c>
      <c r="J561">
        <v>985.6</v>
      </c>
      <c r="K561" s="33">
        <f t="shared" si="44"/>
        <v>-4.2432814710041747E-3</v>
      </c>
    </row>
    <row r="562" spans="1:11" x14ac:dyDescent="0.3">
      <c r="A562" s="34">
        <v>44020</v>
      </c>
      <c r="B562">
        <v>103.5</v>
      </c>
      <c r="C562" s="33">
        <f t="shared" si="40"/>
        <v>1.4705882352941176E-2</v>
      </c>
      <c r="D562">
        <v>943.75</v>
      </c>
      <c r="E562" s="33">
        <f t="shared" si="41"/>
        <v>-3.792242214180136E-2</v>
      </c>
      <c r="F562">
        <v>397.4</v>
      </c>
      <c r="G562" s="33">
        <f t="shared" si="42"/>
        <v>-5.2229906987836951E-2</v>
      </c>
      <c r="H562">
        <v>362.25</v>
      </c>
      <c r="I562" s="33">
        <f t="shared" si="43"/>
        <v>-3.4772182254196669E-2</v>
      </c>
      <c r="J562">
        <v>985.8</v>
      </c>
      <c r="K562" s="33">
        <f t="shared" si="44"/>
        <v>2.0292207792200871E-4</v>
      </c>
    </row>
    <row r="563" spans="1:11" x14ac:dyDescent="0.3">
      <c r="A563" s="34">
        <v>44021</v>
      </c>
      <c r="B563">
        <v>99.8</v>
      </c>
      <c r="C563" s="33">
        <f t="shared" si="40"/>
        <v>-3.5748792270531425E-2</v>
      </c>
      <c r="D563">
        <v>928.9</v>
      </c>
      <c r="E563" s="33">
        <f t="shared" si="41"/>
        <v>-1.573509933774837E-2</v>
      </c>
      <c r="F563">
        <v>383.65</v>
      </c>
      <c r="G563" s="33">
        <f t="shared" si="42"/>
        <v>-3.4599899345747358E-2</v>
      </c>
      <c r="H563">
        <v>369.9</v>
      </c>
      <c r="I563" s="33">
        <f t="shared" si="43"/>
        <v>2.1118012422360187E-2</v>
      </c>
      <c r="J563">
        <v>992.75</v>
      </c>
      <c r="K563" s="33">
        <f t="shared" si="44"/>
        <v>7.0501115844999454E-3</v>
      </c>
    </row>
    <row r="564" spans="1:11" x14ac:dyDescent="0.3">
      <c r="A564" s="34">
        <v>44022</v>
      </c>
      <c r="B564">
        <v>99.6</v>
      </c>
      <c r="C564" s="33">
        <f t="shared" si="40"/>
        <v>-2.0040080160320926E-3</v>
      </c>
      <c r="D564">
        <v>942.1</v>
      </c>
      <c r="E564" s="33">
        <f t="shared" si="41"/>
        <v>1.4210356335450583E-2</v>
      </c>
      <c r="F564">
        <v>405.8</v>
      </c>
      <c r="G564" s="33">
        <f t="shared" si="42"/>
        <v>5.7734914635735789E-2</v>
      </c>
      <c r="H564">
        <v>354.55</v>
      </c>
      <c r="I564" s="33">
        <f t="shared" si="43"/>
        <v>-4.1497702081643599E-2</v>
      </c>
      <c r="J564">
        <v>1002.95</v>
      </c>
      <c r="K564" s="33">
        <f t="shared" si="44"/>
        <v>1.027449005288345E-2</v>
      </c>
    </row>
    <row r="565" spans="1:11" x14ac:dyDescent="0.3">
      <c r="A565" s="34">
        <v>44025</v>
      </c>
      <c r="B565">
        <v>98.45</v>
      </c>
      <c r="C565" s="33">
        <f t="shared" si="40"/>
        <v>-1.1546184738955738E-2</v>
      </c>
      <c r="D565">
        <v>929.9</v>
      </c>
      <c r="E565" s="33">
        <f t="shared" si="41"/>
        <v>-1.2949793015603487E-2</v>
      </c>
      <c r="F565">
        <v>397.7</v>
      </c>
      <c r="G565" s="33">
        <f t="shared" si="42"/>
        <v>-1.9960571710202126E-2</v>
      </c>
      <c r="H565">
        <v>369.1</v>
      </c>
      <c r="I565" s="33">
        <f t="shared" si="43"/>
        <v>4.1037935411084504E-2</v>
      </c>
      <c r="J565">
        <v>996</v>
      </c>
      <c r="K565" s="33">
        <f t="shared" si="44"/>
        <v>-6.9295578044768387E-3</v>
      </c>
    </row>
    <row r="566" spans="1:11" x14ac:dyDescent="0.3">
      <c r="A566" s="34">
        <v>44026</v>
      </c>
      <c r="B566">
        <v>97.1</v>
      </c>
      <c r="C566" s="33">
        <f t="shared" si="40"/>
        <v>-1.3712544438801507E-2</v>
      </c>
      <c r="D566">
        <v>905.05</v>
      </c>
      <c r="E566" s="33">
        <f t="shared" si="41"/>
        <v>-2.6723303581030245E-2</v>
      </c>
      <c r="F566">
        <v>388.5</v>
      </c>
      <c r="G566" s="33">
        <f t="shared" si="42"/>
        <v>-2.3133014835302963E-2</v>
      </c>
      <c r="H566">
        <v>366.95</v>
      </c>
      <c r="I566" s="33">
        <f t="shared" si="43"/>
        <v>-5.8249796803035332E-3</v>
      </c>
      <c r="J566">
        <v>1001.6</v>
      </c>
      <c r="K566" s="33">
        <f t="shared" si="44"/>
        <v>5.6224899598393803E-3</v>
      </c>
    </row>
    <row r="567" spans="1:11" x14ac:dyDescent="0.3">
      <c r="A567" s="34">
        <v>44027</v>
      </c>
      <c r="B567">
        <v>96.05</v>
      </c>
      <c r="C567" s="33">
        <f t="shared" si="40"/>
        <v>-1.0813594232749715E-2</v>
      </c>
      <c r="D567">
        <v>865.5</v>
      </c>
      <c r="E567" s="33">
        <f t="shared" si="41"/>
        <v>-4.3699243135738308E-2</v>
      </c>
      <c r="F567">
        <v>375.2</v>
      </c>
      <c r="G567" s="33">
        <f t="shared" si="42"/>
        <v>-3.4234234234234266E-2</v>
      </c>
      <c r="H567">
        <v>366.3</v>
      </c>
      <c r="I567" s="33">
        <f t="shared" si="43"/>
        <v>-1.7713584957078001E-3</v>
      </c>
      <c r="J567">
        <v>996.6</v>
      </c>
      <c r="K567" s="33">
        <f t="shared" si="44"/>
        <v>-4.9920127795527154E-3</v>
      </c>
    </row>
    <row r="568" spans="1:11" x14ac:dyDescent="0.3">
      <c r="A568" s="34">
        <v>44028</v>
      </c>
      <c r="B568">
        <v>94.45</v>
      </c>
      <c r="C568" s="33">
        <f t="shared" si="40"/>
        <v>-1.6657990629880211E-2</v>
      </c>
      <c r="D568">
        <v>840.35</v>
      </c>
      <c r="E568" s="33">
        <f t="shared" si="41"/>
        <v>-2.9058347775852082E-2</v>
      </c>
      <c r="F568">
        <v>359.55</v>
      </c>
      <c r="G568" s="33">
        <f t="shared" si="42"/>
        <v>-4.1711087420042585E-2</v>
      </c>
      <c r="H568">
        <v>379.6</v>
      </c>
      <c r="I568" s="33">
        <f t="shared" si="43"/>
        <v>3.6309036309036341E-2</v>
      </c>
      <c r="J568">
        <v>1003.3</v>
      </c>
      <c r="K568" s="33">
        <f t="shared" si="44"/>
        <v>6.7228577162351307E-3</v>
      </c>
    </row>
    <row r="569" spans="1:11" x14ac:dyDescent="0.3">
      <c r="A569" s="34">
        <v>44029</v>
      </c>
      <c r="B569">
        <v>98</v>
      </c>
      <c r="C569" s="33">
        <f t="shared" si="40"/>
        <v>3.7586024351508707E-2</v>
      </c>
      <c r="D569">
        <v>937.5</v>
      </c>
      <c r="E569" s="33">
        <f t="shared" si="41"/>
        <v>0.11560659249122386</v>
      </c>
      <c r="F569">
        <v>392.35</v>
      </c>
      <c r="G569" s="33">
        <f t="shared" si="42"/>
        <v>9.1225142539285251E-2</v>
      </c>
      <c r="H569">
        <v>377.45</v>
      </c>
      <c r="I569" s="33">
        <f t="shared" si="43"/>
        <v>-5.6638566912540411E-3</v>
      </c>
      <c r="J569">
        <v>1029.3499999999999</v>
      </c>
      <c r="K569" s="33">
        <f t="shared" si="44"/>
        <v>2.596431775142027E-2</v>
      </c>
    </row>
    <row r="570" spans="1:11" x14ac:dyDescent="0.3">
      <c r="A570" s="34">
        <v>44032</v>
      </c>
      <c r="B570">
        <v>96.75</v>
      </c>
      <c r="C570" s="33">
        <f t="shared" si="40"/>
        <v>-1.2755102040816327E-2</v>
      </c>
      <c r="D570">
        <v>923.85</v>
      </c>
      <c r="E570" s="33">
        <f t="shared" si="41"/>
        <v>-1.4559999999999976E-2</v>
      </c>
      <c r="F570">
        <v>387.55</v>
      </c>
      <c r="G570" s="33">
        <f t="shared" si="42"/>
        <v>-1.223397476742707E-2</v>
      </c>
      <c r="H570">
        <v>382.5</v>
      </c>
      <c r="I570" s="33">
        <f t="shared" si="43"/>
        <v>1.3379255530533877E-2</v>
      </c>
      <c r="J570">
        <v>1030.3499999999999</v>
      </c>
      <c r="K570" s="33">
        <f t="shared" si="44"/>
        <v>9.7148686064020995E-4</v>
      </c>
    </row>
    <row r="571" spans="1:11" x14ac:dyDescent="0.3">
      <c r="A571" s="34">
        <v>44033</v>
      </c>
      <c r="B571">
        <v>99.25</v>
      </c>
      <c r="C571" s="33">
        <f t="shared" si="40"/>
        <v>2.5839793281653745E-2</v>
      </c>
      <c r="D571">
        <v>915</v>
      </c>
      <c r="E571" s="33">
        <f t="shared" si="41"/>
        <v>-9.5794771878551961E-3</v>
      </c>
      <c r="F571">
        <v>386.2</v>
      </c>
      <c r="G571" s="33">
        <f t="shared" si="42"/>
        <v>-3.4834214940008329E-3</v>
      </c>
      <c r="H571">
        <v>383.95</v>
      </c>
      <c r="I571" s="33">
        <f t="shared" si="43"/>
        <v>3.7908496732025846E-3</v>
      </c>
      <c r="J571">
        <v>1029.3</v>
      </c>
      <c r="K571" s="33">
        <f t="shared" si="44"/>
        <v>-1.0190711894016156E-3</v>
      </c>
    </row>
    <row r="572" spans="1:11" x14ac:dyDescent="0.3">
      <c r="A572" s="34">
        <v>44034</v>
      </c>
      <c r="B572">
        <v>97.85</v>
      </c>
      <c r="C572" s="33">
        <f t="shared" si="40"/>
        <v>-1.4105793450881669E-2</v>
      </c>
      <c r="D572">
        <v>908.2</v>
      </c>
      <c r="E572" s="33">
        <f t="shared" si="41"/>
        <v>-7.4316939890709888E-3</v>
      </c>
      <c r="F572">
        <v>377.45</v>
      </c>
      <c r="G572" s="33">
        <f t="shared" si="42"/>
        <v>-2.2656654583117556E-2</v>
      </c>
      <c r="H572">
        <v>387.4</v>
      </c>
      <c r="I572" s="33">
        <f t="shared" si="43"/>
        <v>8.9855449928375793E-3</v>
      </c>
      <c r="J572">
        <v>1025.55</v>
      </c>
      <c r="K572" s="33">
        <f t="shared" si="44"/>
        <v>-3.6432526960069951E-3</v>
      </c>
    </row>
    <row r="573" spans="1:11" x14ac:dyDescent="0.3">
      <c r="A573" s="34">
        <v>44035</v>
      </c>
      <c r="B573">
        <v>102.5</v>
      </c>
      <c r="C573" s="33">
        <f t="shared" si="40"/>
        <v>4.7521716913643396E-2</v>
      </c>
      <c r="D573">
        <v>933.1</v>
      </c>
      <c r="E573" s="33">
        <f t="shared" si="41"/>
        <v>2.7416868531160512E-2</v>
      </c>
      <c r="F573">
        <v>393.75</v>
      </c>
      <c r="G573" s="33">
        <f t="shared" si="42"/>
        <v>4.3184527752020169E-2</v>
      </c>
      <c r="H573">
        <v>389.6</v>
      </c>
      <c r="I573" s="33">
        <f t="shared" si="43"/>
        <v>5.6788848735158633E-3</v>
      </c>
      <c r="J573">
        <v>1027.1500000000001</v>
      </c>
      <c r="K573" s="33">
        <f t="shared" si="44"/>
        <v>1.5601384622886611E-3</v>
      </c>
    </row>
    <row r="574" spans="1:11" x14ac:dyDescent="0.3">
      <c r="A574" s="34">
        <v>44036</v>
      </c>
      <c r="B574">
        <v>102.2</v>
      </c>
      <c r="C574" s="33">
        <f t="shared" si="40"/>
        <v>-2.9268292682926552E-3</v>
      </c>
      <c r="D574">
        <v>909.7</v>
      </c>
      <c r="E574" s="33">
        <f t="shared" si="41"/>
        <v>-2.5077697995927527E-2</v>
      </c>
      <c r="F574">
        <v>379.75</v>
      </c>
      <c r="G574" s="33">
        <f t="shared" si="42"/>
        <v>-3.5555555555555556E-2</v>
      </c>
      <c r="H574">
        <v>384.2</v>
      </c>
      <c r="I574" s="33">
        <f t="shared" si="43"/>
        <v>-1.386036960985635E-2</v>
      </c>
      <c r="J574">
        <v>1018.65</v>
      </c>
      <c r="K574" s="33">
        <f t="shared" si="44"/>
        <v>-8.275324928199497E-3</v>
      </c>
    </row>
    <row r="575" spans="1:11" x14ac:dyDescent="0.3">
      <c r="A575" s="34">
        <v>44039</v>
      </c>
      <c r="B575">
        <v>99.3</v>
      </c>
      <c r="C575" s="33">
        <f t="shared" si="40"/>
        <v>-2.8375733855185964E-2</v>
      </c>
      <c r="D575">
        <v>889.3</v>
      </c>
      <c r="E575" s="33">
        <f t="shared" si="41"/>
        <v>-2.2424975266571497E-2</v>
      </c>
      <c r="F575">
        <v>371.8</v>
      </c>
      <c r="G575" s="33">
        <f t="shared" si="42"/>
        <v>-2.0934825543120445E-2</v>
      </c>
      <c r="H575">
        <v>382.5</v>
      </c>
      <c r="I575" s="33">
        <f t="shared" si="43"/>
        <v>-4.4247787610619174E-3</v>
      </c>
      <c r="J575">
        <v>1008.05</v>
      </c>
      <c r="K575" s="33">
        <f t="shared" si="44"/>
        <v>-1.0405929416384452E-2</v>
      </c>
    </row>
    <row r="576" spans="1:11" x14ac:dyDescent="0.3">
      <c r="A576" s="34">
        <v>44040</v>
      </c>
      <c r="B576">
        <v>97.15</v>
      </c>
      <c r="C576" s="33">
        <f t="shared" si="40"/>
        <v>-2.1651560926485312E-2</v>
      </c>
      <c r="D576">
        <v>902.05</v>
      </c>
      <c r="E576" s="33">
        <f t="shared" si="41"/>
        <v>1.4337119082424379E-2</v>
      </c>
      <c r="F576">
        <v>387.4</v>
      </c>
      <c r="G576" s="33">
        <f t="shared" si="42"/>
        <v>4.1958041958041863E-2</v>
      </c>
      <c r="H576">
        <v>393.3</v>
      </c>
      <c r="I576" s="33">
        <f t="shared" si="43"/>
        <v>2.8235294117647088E-2</v>
      </c>
      <c r="J576">
        <v>1003.15</v>
      </c>
      <c r="K576" s="33">
        <f t="shared" si="44"/>
        <v>-4.8608699965279273E-3</v>
      </c>
    </row>
    <row r="577" spans="1:11" x14ac:dyDescent="0.3">
      <c r="A577" s="34">
        <v>44041</v>
      </c>
      <c r="B577">
        <v>97.25</v>
      </c>
      <c r="C577" s="33">
        <f t="shared" si="40"/>
        <v>1.0293360782294833E-3</v>
      </c>
      <c r="D577">
        <v>908.65</v>
      </c>
      <c r="E577" s="33">
        <f t="shared" si="41"/>
        <v>7.3166675904883577E-3</v>
      </c>
      <c r="F577">
        <v>401</v>
      </c>
      <c r="G577" s="33">
        <f t="shared" si="42"/>
        <v>3.5105833763551947E-2</v>
      </c>
      <c r="H577">
        <v>386.2</v>
      </c>
      <c r="I577" s="33">
        <f t="shared" si="43"/>
        <v>-1.8052377320111931E-2</v>
      </c>
      <c r="J577">
        <v>1006.5</v>
      </c>
      <c r="K577" s="33">
        <f t="shared" si="44"/>
        <v>3.3394806359966335E-3</v>
      </c>
    </row>
    <row r="578" spans="1:11" x14ac:dyDescent="0.3">
      <c r="A578" s="34">
        <v>44042</v>
      </c>
      <c r="B578">
        <v>95.65</v>
      </c>
      <c r="C578" s="33">
        <f t="shared" si="40"/>
        <v>-1.6452442159382973E-2</v>
      </c>
      <c r="D578">
        <v>879.1</v>
      </c>
      <c r="E578" s="33">
        <f t="shared" si="41"/>
        <v>-3.2520772574698681E-2</v>
      </c>
      <c r="F578">
        <v>384.25</v>
      </c>
      <c r="G578" s="33">
        <f t="shared" si="42"/>
        <v>-4.1770573566084788E-2</v>
      </c>
      <c r="H578">
        <v>385.3</v>
      </c>
      <c r="I578" s="33">
        <f t="shared" si="43"/>
        <v>-2.3303987571206041E-3</v>
      </c>
      <c r="J578">
        <v>1006</v>
      </c>
      <c r="K578" s="33">
        <f t="shared" si="44"/>
        <v>-4.9677098857426726E-4</v>
      </c>
    </row>
    <row r="579" spans="1:11" x14ac:dyDescent="0.3">
      <c r="A579" s="34">
        <v>44043</v>
      </c>
      <c r="B579">
        <v>95.85</v>
      </c>
      <c r="C579" s="33">
        <f t="shared" si="40"/>
        <v>2.0909566126501686E-3</v>
      </c>
      <c r="D579">
        <v>872.1</v>
      </c>
      <c r="E579" s="33">
        <f t="shared" si="41"/>
        <v>-7.9626891138664547E-3</v>
      </c>
      <c r="F579">
        <v>384.15</v>
      </c>
      <c r="G579" s="33">
        <f t="shared" si="42"/>
        <v>-2.6024723487318862E-4</v>
      </c>
      <c r="H579">
        <v>381.95</v>
      </c>
      <c r="I579" s="33">
        <f t="shared" si="43"/>
        <v>-8.6945237477291017E-3</v>
      </c>
      <c r="J579">
        <v>1014.95</v>
      </c>
      <c r="K579" s="33">
        <f t="shared" si="44"/>
        <v>8.8966202783300648E-3</v>
      </c>
    </row>
    <row r="580" spans="1:11" x14ac:dyDescent="0.3">
      <c r="A580" s="34">
        <v>44046</v>
      </c>
      <c r="B580">
        <v>96.8</v>
      </c>
      <c r="C580" s="33">
        <f t="shared" ref="C580:C643" si="45">(B580-B579)/B579</f>
        <v>9.9113197704747309E-3</v>
      </c>
      <c r="D580">
        <v>894.05</v>
      </c>
      <c r="E580" s="33">
        <f t="shared" ref="E580:E643" si="46">(D580-D579)/D579</f>
        <v>2.5169131980277412E-2</v>
      </c>
      <c r="F580">
        <v>394.1</v>
      </c>
      <c r="G580" s="33">
        <f t="shared" ref="G580:G643" si="47">(F580-F579)/F579</f>
        <v>2.5901340622152925E-2</v>
      </c>
      <c r="H580">
        <v>386.45</v>
      </c>
      <c r="I580" s="33">
        <f t="shared" ref="I580:I643" si="48">(H580-H579)/H579</f>
        <v>1.1781646812410002E-2</v>
      </c>
      <c r="J580">
        <v>982.35</v>
      </c>
      <c r="K580" s="33">
        <f t="shared" ref="K580:K643" si="49">(J580-J579)/J579</f>
        <v>-3.2119808857579209E-2</v>
      </c>
    </row>
    <row r="581" spans="1:11" x14ac:dyDescent="0.3">
      <c r="A581" s="34">
        <v>44047</v>
      </c>
      <c r="B581">
        <v>100.2</v>
      </c>
      <c r="C581" s="33">
        <f t="shared" si="45"/>
        <v>3.5123966942148817E-2</v>
      </c>
      <c r="D581">
        <v>949.9</v>
      </c>
      <c r="E581" s="33">
        <f t="shared" si="46"/>
        <v>6.2468542027850821E-2</v>
      </c>
      <c r="F581">
        <v>421.2</v>
      </c>
      <c r="G581" s="33">
        <f t="shared" si="47"/>
        <v>6.876427302715038E-2</v>
      </c>
      <c r="H581">
        <v>391.7</v>
      </c>
      <c r="I581" s="33">
        <f t="shared" si="48"/>
        <v>1.3585198602665287E-2</v>
      </c>
      <c r="J581">
        <v>977.65</v>
      </c>
      <c r="K581" s="33">
        <f t="shared" si="49"/>
        <v>-4.7844454624116099E-3</v>
      </c>
    </row>
    <row r="582" spans="1:11" x14ac:dyDescent="0.3">
      <c r="A582" s="34">
        <v>44048</v>
      </c>
      <c r="B582">
        <v>100.4</v>
      </c>
      <c r="C582" s="33">
        <f t="shared" si="45"/>
        <v>1.9960079840319646E-3</v>
      </c>
      <c r="D582">
        <v>965.2</v>
      </c>
      <c r="E582" s="33">
        <f t="shared" si="46"/>
        <v>1.6106958627223989E-2</v>
      </c>
      <c r="F582">
        <v>416.7</v>
      </c>
      <c r="G582" s="33">
        <f t="shared" si="47"/>
        <v>-1.0683760683760684E-2</v>
      </c>
      <c r="H582">
        <v>401.05</v>
      </c>
      <c r="I582" s="33">
        <f t="shared" si="48"/>
        <v>2.387030890988007E-2</v>
      </c>
      <c r="J582">
        <v>958.6</v>
      </c>
      <c r="K582" s="33">
        <f t="shared" si="49"/>
        <v>-1.9485500946146324E-2</v>
      </c>
    </row>
    <row r="583" spans="1:11" x14ac:dyDescent="0.3">
      <c r="A583" s="34">
        <v>44049</v>
      </c>
      <c r="B583">
        <v>99.05</v>
      </c>
      <c r="C583" s="33">
        <f t="shared" si="45"/>
        <v>-1.3446215139442315E-2</v>
      </c>
      <c r="D583">
        <v>963.85</v>
      </c>
      <c r="E583" s="33">
        <f t="shared" si="46"/>
        <v>-1.3986738499793025E-3</v>
      </c>
      <c r="F583">
        <v>418.95</v>
      </c>
      <c r="G583" s="33">
        <f t="shared" si="47"/>
        <v>5.399568034557236E-3</v>
      </c>
      <c r="H583">
        <v>403.7</v>
      </c>
      <c r="I583" s="33">
        <f t="shared" si="48"/>
        <v>6.6076549058720286E-3</v>
      </c>
      <c r="J583">
        <v>948.4</v>
      </c>
      <c r="K583" s="33">
        <f t="shared" si="49"/>
        <v>-1.0640517421239355E-2</v>
      </c>
    </row>
    <row r="584" spans="1:11" x14ac:dyDescent="0.3">
      <c r="A584" s="34">
        <v>44050</v>
      </c>
      <c r="B584">
        <v>99.2</v>
      </c>
      <c r="C584" s="33">
        <f t="shared" si="45"/>
        <v>1.5143866733973315E-3</v>
      </c>
      <c r="D584">
        <v>947.9</v>
      </c>
      <c r="E584" s="33">
        <f t="shared" si="46"/>
        <v>-1.6548218083726769E-2</v>
      </c>
      <c r="F584">
        <v>419.05</v>
      </c>
      <c r="G584" s="33">
        <f t="shared" si="47"/>
        <v>2.3869196801533057E-4</v>
      </c>
      <c r="H584">
        <v>408</v>
      </c>
      <c r="I584" s="33">
        <f t="shared" si="48"/>
        <v>1.0651473866732751E-2</v>
      </c>
      <c r="J584">
        <v>965.45</v>
      </c>
      <c r="K584" s="33">
        <f t="shared" si="49"/>
        <v>1.7977646562631872E-2</v>
      </c>
    </row>
    <row r="585" spans="1:11" x14ac:dyDescent="0.3">
      <c r="A585" s="34">
        <v>44053</v>
      </c>
      <c r="B585">
        <v>108.3</v>
      </c>
      <c r="C585" s="33">
        <f t="shared" si="45"/>
        <v>9.1733870967741882E-2</v>
      </c>
      <c r="D585">
        <v>1030.75</v>
      </c>
      <c r="E585" s="33">
        <f t="shared" si="46"/>
        <v>8.7403734571157327E-2</v>
      </c>
      <c r="F585">
        <v>436.5</v>
      </c>
      <c r="G585" s="33">
        <f t="shared" si="47"/>
        <v>4.1641808853358761E-2</v>
      </c>
      <c r="H585">
        <v>422.75</v>
      </c>
      <c r="I585" s="33">
        <f t="shared" si="48"/>
        <v>3.6151960784313729E-2</v>
      </c>
      <c r="J585">
        <v>1002.5</v>
      </c>
      <c r="K585" s="33">
        <f t="shared" si="49"/>
        <v>3.8375886892122797E-2</v>
      </c>
    </row>
    <row r="586" spans="1:11" x14ac:dyDescent="0.3">
      <c r="A586" s="34">
        <v>44054</v>
      </c>
      <c r="B586">
        <v>105.8</v>
      </c>
      <c r="C586" s="33">
        <f t="shared" si="45"/>
        <v>-2.3084025854108958E-2</v>
      </c>
      <c r="D586">
        <v>1018.5</v>
      </c>
      <c r="E586" s="33">
        <f t="shared" si="46"/>
        <v>-1.1884550084889643E-2</v>
      </c>
      <c r="F586">
        <v>424.9</v>
      </c>
      <c r="G586" s="33">
        <f t="shared" si="47"/>
        <v>-2.6575028636884358E-2</v>
      </c>
      <c r="H586">
        <v>412.95</v>
      </c>
      <c r="I586" s="33">
        <f t="shared" si="48"/>
        <v>-2.3181549379065667E-2</v>
      </c>
      <c r="J586">
        <v>1009.4</v>
      </c>
      <c r="K586" s="33">
        <f t="shared" si="49"/>
        <v>6.8827930174563366E-3</v>
      </c>
    </row>
    <row r="587" spans="1:11" x14ac:dyDescent="0.3">
      <c r="A587" s="34">
        <v>44055</v>
      </c>
      <c r="B587">
        <v>110.7</v>
      </c>
      <c r="C587" s="33">
        <f t="shared" si="45"/>
        <v>4.631379962192822E-2</v>
      </c>
      <c r="D587">
        <v>1102.7</v>
      </c>
      <c r="E587" s="33">
        <f t="shared" si="46"/>
        <v>8.2670594010800236E-2</v>
      </c>
      <c r="F587">
        <v>428.4</v>
      </c>
      <c r="G587" s="33">
        <f t="shared" si="47"/>
        <v>8.2372322899505763E-3</v>
      </c>
      <c r="H587">
        <v>434.75</v>
      </c>
      <c r="I587" s="33">
        <f t="shared" si="48"/>
        <v>5.2790894781450569E-2</v>
      </c>
      <c r="J587">
        <v>1000.5</v>
      </c>
      <c r="K587" s="33">
        <f t="shared" si="49"/>
        <v>-8.8171190806419428E-3</v>
      </c>
    </row>
    <row r="588" spans="1:11" x14ac:dyDescent="0.3">
      <c r="A588" s="34">
        <v>44056</v>
      </c>
      <c r="B588">
        <v>114.4</v>
      </c>
      <c r="C588" s="33">
        <f t="shared" si="45"/>
        <v>3.3423667570009058E-2</v>
      </c>
      <c r="D588">
        <v>1300.75</v>
      </c>
      <c r="E588" s="33">
        <f t="shared" si="46"/>
        <v>0.1796046068740364</v>
      </c>
      <c r="F588">
        <v>460.35</v>
      </c>
      <c r="G588" s="33">
        <f t="shared" si="47"/>
        <v>7.4579831932773219E-2</v>
      </c>
      <c r="H588">
        <v>502.8</v>
      </c>
      <c r="I588" s="33">
        <f t="shared" si="48"/>
        <v>0.15652673950546295</v>
      </c>
      <c r="J588">
        <v>1018.55</v>
      </c>
      <c r="K588" s="33">
        <f t="shared" si="49"/>
        <v>1.8040979510244831E-2</v>
      </c>
    </row>
    <row r="589" spans="1:11" x14ac:dyDescent="0.3">
      <c r="A589" s="34">
        <v>44057</v>
      </c>
      <c r="B589">
        <v>113.2</v>
      </c>
      <c r="C589" s="33">
        <f t="shared" si="45"/>
        <v>-1.0489510489510514E-2</v>
      </c>
      <c r="D589">
        <v>1295.2</v>
      </c>
      <c r="E589" s="33">
        <f t="shared" si="46"/>
        <v>-4.2667691716317159E-3</v>
      </c>
      <c r="F589">
        <v>455.05</v>
      </c>
      <c r="G589" s="33">
        <f t="shared" si="47"/>
        <v>-1.1512979254914762E-2</v>
      </c>
      <c r="H589">
        <v>494.65</v>
      </c>
      <c r="I589" s="33">
        <f t="shared" si="48"/>
        <v>-1.6209228321400225E-2</v>
      </c>
      <c r="J589">
        <v>1032.7</v>
      </c>
      <c r="K589" s="33">
        <f t="shared" si="49"/>
        <v>1.3892297874429426E-2</v>
      </c>
    </row>
    <row r="590" spans="1:11" x14ac:dyDescent="0.3">
      <c r="A590" s="34">
        <v>44060</v>
      </c>
      <c r="B590">
        <v>110.8</v>
      </c>
      <c r="C590" s="33">
        <f t="shared" si="45"/>
        <v>-2.1201413427561887E-2</v>
      </c>
      <c r="D590">
        <v>1250.1500000000001</v>
      </c>
      <c r="E590" s="33">
        <f t="shared" si="46"/>
        <v>-3.4782273008029614E-2</v>
      </c>
      <c r="F590">
        <v>444.3</v>
      </c>
      <c r="G590" s="33">
        <f t="shared" si="47"/>
        <v>-2.362377760685639E-2</v>
      </c>
      <c r="H590">
        <v>496.95</v>
      </c>
      <c r="I590" s="33">
        <f t="shared" si="48"/>
        <v>4.6497523501465915E-3</v>
      </c>
      <c r="J590">
        <v>1020.4</v>
      </c>
      <c r="K590" s="33">
        <f t="shared" si="49"/>
        <v>-1.1910525806139311E-2</v>
      </c>
    </row>
    <row r="591" spans="1:11" x14ac:dyDescent="0.3">
      <c r="A591" s="34">
        <v>44061</v>
      </c>
      <c r="B591">
        <v>111.65</v>
      </c>
      <c r="C591" s="33">
        <f t="shared" si="45"/>
        <v>7.6714801444044091E-3</v>
      </c>
      <c r="D591">
        <v>1273.4000000000001</v>
      </c>
      <c r="E591" s="33">
        <f t="shared" si="46"/>
        <v>1.8597768267807863E-2</v>
      </c>
      <c r="F591">
        <v>443.55</v>
      </c>
      <c r="G591" s="33">
        <f t="shared" si="47"/>
        <v>-1.688048615800135E-3</v>
      </c>
      <c r="H591">
        <v>499.55</v>
      </c>
      <c r="I591" s="33">
        <f t="shared" si="48"/>
        <v>5.2319146795452715E-3</v>
      </c>
      <c r="J591">
        <v>1017.95</v>
      </c>
      <c r="K591" s="33">
        <f t="shared" si="49"/>
        <v>-2.4010192081535984E-3</v>
      </c>
    </row>
    <row r="592" spans="1:11" x14ac:dyDescent="0.3">
      <c r="A592" s="34">
        <v>44062</v>
      </c>
      <c r="B592">
        <v>112.25</v>
      </c>
      <c r="C592" s="33">
        <f t="shared" si="45"/>
        <v>5.3739364084191155E-3</v>
      </c>
      <c r="D592">
        <v>1261.75</v>
      </c>
      <c r="E592" s="33">
        <f t="shared" si="46"/>
        <v>-9.1487356682896891E-3</v>
      </c>
      <c r="F592">
        <v>445.65</v>
      </c>
      <c r="G592" s="33">
        <f t="shared" si="47"/>
        <v>4.7345282380790573E-3</v>
      </c>
      <c r="H592">
        <v>490.1</v>
      </c>
      <c r="I592" s="33">
        <f t="shared" si="48"/>
        <v>-1.8917025322790489E-2</v>
      </c>
      <c r="J592">
        <v>1053.5999999999999</v>
      </c>
      <c r="K592" s="33">
        <f t="shared" si="49"/>
        <v>3.5021366471830503E-2</v>
      </c>
    </row>
    <row r="593" spans="1:11" x14ac:dyDescent="0.3">
      <c r="A593" s="34">
        <v>44063</v>
      </c>
      <c r="B593">
        <v>111.85</v>
      </c>
      <c r="C593" s="33">
        <f t="shared" si="45"/>
        <v>-3.5634743875278905E-3</v>
      </c>
      <c r="D593">
        <v>1201.4000000000001</v>
      </c>
      <c r="E593" s="33">
        <f t="shared" si="46"/>
        <v>-4.7830394293639715E-2</v>
      </c>
      <c r="F593">
        <v>434.75</v>
      </c>
      <c r="G593" s="33">
        <f t="shared" si="47"/>
        <v>-2.4458655895882368E-2</v>
      </c>
      <c r="H593">
        <v>490.55</v>
      </c>
      <c r="I593" s="33">
        <f t="shared" si="48"/>
        <v>9.1817996327277825E-4</v>
      </c>
      <c r="J593">
        <v>1048.75</v>
      </c>
      <c r="K593" s="33">
        <f t="shared" si="49"/>
        <v>-4.6032649962034072E-3</v>
      </c>
    </row>
    <row r="594" spans="1:11" x14ac:dyDescent="0.3">
      <c r="A594" s="34">
        <v>44064</v>
      </c>
      <c r="B594">
        <v>112.1</v>
      </c>
      <c r="C594" s="33">
        <f t="shared" si="45"/>
        <v>2.2351363433169426E-3</v>
      </c>
      <c r="D594">
        <v>1211.1500000000001</v>
      </c>
      <c r="E594" s="33">
        <f t="shared" si="46"/>
        <v>8.1155318794739473E-3</v>
      </c>
      <c r="F594">
        <v>437.15</v>
      </c>
      <c r="G594" s="33">
        <f t="shared" si="47"/>
        <v>5.5204140310522766E-3</v>
      </c>
      <c r="H594">
        <v>489.65</v>
      </c>
      <c r="I594" s="33">
        <f t="shared" si="48"/>
        <v>-1.8346753643869822E-3</v>
      </c>
      <c r="J594">
        <v>1088.8</v>
      </c>
      <c r="K594" s="33">
        <f t="shared" si="49"/>
        <v>3.8188319427890305E-2</v>
      </c>
    </row>
    <row r="595" spans="1:11" x14ac:dyDescent="0.3">
      <c r="A595" s="34">
        <v>44067</v>
      </c>
      <c r="B595">
        <v>114.5</v>
      </c>
      <c r="C595" s="33">
        <f t="shared" si="45"/>
        <v>2.1409455842997374E-2</v>
      </c>
      <c r="D595">
        <v>1197.1500000000001</v>
      </c>
      <c r="E595" s="33">
        <f t="shared" si="46"/>
        <v>-1.1559261858564174E-2</v>
      </c>
      <c r="F595">
        <v>436.55</v>
      </c>
      <c r="G595" s="33">
        <f t="shared" si="47"/>
        <v>-1.3725265927026556E-3</v>
      </c>
      <c r="H595">
        <v>499.15</v>
      </c>
      <c r="I595" s="33">
        <f t="shared" si="48"/>
        <v>1.9401613397324619E-2</v>
      </c>
      <c r="J595">
        <v>1101.6500000000001</v>
      </c>
      <c r="K595" s="33">
        <f t="shared" si="49"/>
        <v>1.1801983835415262E-2</v>
      </c>
    </row>
    <row r="596" spans="1:11" x14ac:dyDescent="0.3">
      <c r="A596" s="34">
        <v>44068</v>
      </c>
      <c r="B596">
        <v>112.5</v>
      </c>
      <c r="C596" s="33">
        <f t="shared" si="45"/>
        <v>-1.7467248908296942E-2</v>
      </c>
      <c r="D596">
        <v>1171.8499999999999</v>
      </c>
      <c r="E596" s="33">
        <f t="shared" si="46"/>
        <v>-2.1133525456292178E-2</v>
      </c>
      <c r="F596">
        <v>427.1</v>
      </c>
      <c r="G596" s="33">
        <f t="shared" si="47"/>
        <v>-2.164700492497993E-2</v>
      </c>
      <c r="H596">
        <v>499.65</v>
      </c>
      <c r="I596" s="33">
        <f t="shared" si="48"/>
        <v>1.0017028949213663E-3</v>
      </c>
      <c r="J596">
        <v>1143.4000000000001</v>
      </c>
      <c r="K596" s="33">
        <f t="shared" si="49"/>
        <v>3.7897698906186175E-2</v>
      </c>
    </row>
    <row r="597" spans="1:11" x14ac:dyDescent="0.3">
      <c r="A597" s="34">
        <v>44069</v>
      </c>
      <c r="B597">
        <v>111.85</v>
      </c>
      <c r="C597" s="33">
        <f t="shared" si="45"/>
        <v>-5.7777777777778287E-3</v>
      </c>
      <c r="D597">
        <v>1177.75</v>
      </c>
      <c r="E597" s="33">
        <f t="shared" si="46"/>
        <v>5.0347740751803486E-3</v>
      </c>
      <c r="F597">
        <v>429.65</v>
      </c>
      <c r="G597" s="33">
        <f t="shared" si="47"/>
        <v>5.9704987122452691E-3</v>
      </c>
      <c r="H597">
        <v>498.5</v>
      </c>
      <c r="I597" s="33">
        <f t="shared" si="48"/>
        <v>-2.3016111277894074E-3</v>
      </c>
      <c r="J597">
        <v>1137.55</v>
      </c>
      <c r="K597" s="33">
        <f t="shared" si="49"/>
        <v>-5.1163197481197617E-3</v>
      </c>
    </row>
    <row r="598" spans="1:11" x14ac:dyDescent="0.3">
      <c r="A598" s="34">
        <v>44070</v>
      </c>
      <c r="B598">
        <v>110.3</v>
      </c>
      <c r="C598" s="33">
        <f t="shared" si="45"/>
        <v>-1.3857845328565018E-2</v>
      </c>
      <c r="D598">
        <v>1010.95</v>
      </c>
      <c r="E598" s="33">
        <f t="shared" si="46"/>
        <v>-0.14162598174485244</v>
      </c>
      <c r="F598">
        <v>412.7</v>
      </c>
      <c r="G598" s="33">
        <f t="shared" si="47"/>
        <v>-3.94507156988246E-2</v>
      </c>
      <c r="H598">
        <v>510.65</v>
      </c>
      <c r="I598" s="33">
        <f t="shared" si="48"/>
        <v>2.4373119358074177E-2</v>
      </c>
      <c r="J598">
        <v>1164.0999999999999</v>
      </c>
      <c r="K598" s="33">
        <f t="shared" si="49"/>
        <v>2.3339633422706656E-2</v>
      </c>
    </row>
    <row r="599" spans="1:11" x14ac:dyDescent="0.3">
      <c r="A599" s="34">
        <v>44071</v>
      </c>
      <c r="B599">
        <v>112.05</v>
      </c>
      <c r="C599" s="33">
        <f t="shared" si="45"/>
        <v>1.5865820489573891E-2</v>
      </c>
      <c r="D599">
        <v>1010.85</v>
      </c>
      <c r="E599" s="33">
        <f t="shared" si="46"/>
        <v>-9.8916860378874062E-5</v>
      </c>
      <c r="F599">
        <v>424.7</v>
      </c>
      <c r="G599" s="33">
        <f t="shared" si="47"/>
        <v>2.9076811243033681E-2</v>
      </c>
      <c r="H599">
        <v>502.05</v>
      </c>
      <c r="I599" s="33">
        <f t="shared" si="48"/>
        <v>-1.6841280720650085E-2</v>
      </c>
      <c r="J599">
        <v>1149.4000000000001</v>
      </c>
      <c r="K599" s="33">
        <f t="shared" si="49"/>
        <v>-1.2627781118460458E-2</v>
      </c>
    </row>
    <row r="600" spans="1:11" x14ac:dyDescent="0.3">
      <c r="A600" s="34">
        <v>44074</v>
      </c>
      <c r="B600">
        <v>106.25</v>
      </c>
      <c r="C600" s="33">
        <f t="shared" si="45"/>
        <v>-5.1762605979473422E-2</v>
      </c>
      <c r="D600">
        <v>925.85</v>
      </c>
      <c r="E600" s="33">
        <f t="shared" si="46"/>
        <v>-8.4087649008260379E-2</v>
      </c>
      <c r="F600">
        <v>396.6</v>
      </c>
      <c r="G600" s="33">
        <f t="shared" si="47"/>
        <v>-6.6164351306804731E-2</v>
      </c>
      <c r="H600">
        <v>490.8</v>
      </c>
      <c r="I600" s="33">
        <f t="shared" si="48"/>
        <v>-2.24081266806095E-2</v>
      </c>
      <c r="J600">
        <v>1115.3</v>
      </c>
      <c r="K600" s="33">
        <f t="shared" si="49"/>
        <v>-2.9667652688359261E-2</v>
      </c>
    </row>
    <row r="601" spans="1:11" x14ac:dyDescent="0.3">
      <c r="A601" s="34">
        <v>44075</v>
      </c>
      <c r="B601">
        <v>108</v>
      </c>
      <c r="C601" s="33">
        <f t="shared" si="45"/>
        <v>1.6470588235294119E-2</v>
      </c>
      <c r="D601">
        <v>891.7</v>
      </c>
      <c r="E601" s="33">
        <f t="shared" si="46"/>
        <v>-3.6885024572014882E-2</v>
      </c>
      <c r="F601">
        <v>383.85</v>
      </c>
      <c r="G601" s="33">
        <f t="shared" si="47"/>
        <v>-3.2148260211800297E-2</v>
      </c>
      <c r="H601">
        <v>495.9</v>
      </c>
      <c r="I601" s="33">
        <f t="shared" si="48"/>
        <v>1.039119804400971E-2</v>
      </c>
      <c r="J601">
        <v>1100.3</v>
      </c>
      <c r="K601" s="33">
        <f t="shared" si="49"/>
        <v>-1.3449296153501301E-2</v>
      </c>
    </row>
    <row r="602" spans="1:11" x14ac:dyDescent="0.3">
      <c r="A602" s="34">
        <v>44076</v>
      </c>
      <c r="B602">
        <v>109.05</v>
      </c>
      <c r="C602" s="33">
        <f t="shared" si="45"/>
        <v>9.7222222222221964E-3</v>
      </c>
      <c r="D602">
        <v>894.45</v>
      </c>
      <c r="E602" s="33">
        <f t="shared" si="46"/>
        <v>3.0839968599304696E-3</v>
      </c>
      <c r="F602">
        <v>392.1</v>
      </c>
      <c r="G602" s="33">
        <f t="shared" si="47"/>
        <v>2.1492770613520906E-2</v>
      </c>
      <c r="H602">
        <v>498.55</v>
      </c>
      <c r="I602" s="33">
        <f t="shared" si="48"/>
        <v>5.3438193184110394E-3</v>
      </c>
      <c r="J602">
        <v>1086.4000000000001</v>
      </c>
      <c r="K602" s="33">
        <f t="shared" si="49"/>
        <v>-1.2632918295010329E-2</v>
      </c>
    </row>
    <row r="603" spans="1:11" x14ac:dyDescent="0.3">
      <c r="A603" s="34">
        <v>44077</v>
      </c>
      <c r="B603">
        <v>108.45</v>
      </c>
      <c r="C603" s="33">
        <f t="shared" si="45"/>
        <v>-5.5020632737275959E-3</v>
      </c>
      <c r="D603">
        <v>925.15</v>
      </c>
      <c r="E603" s="33">
        <f t="shared" si="46"/>
        <v>3.432276818156401E-2</v>
      </c>
      <c r="F603">
        <v>400.65</v>
      </c>
      <c r="G603" s="33">
        <f t="shared" si="47"/>
        <v>2.1805661820963922E-2</v>
      </c>
      <c r="H603">
        <v>491.1</v>
      </c>
      <c r="I603" s="33">
        <f t="shared" si="48"/>
        <v>-1.494333567345299E-2</v>
      </c>
      <c r="J603">
        <v>1079.7</v>
      </c>
      <c r="K603" s="33">
        <f t="shared" si="49"/>
        <v>-6.1671575846833993E-3</v>
      </c>
    </row>
    <row r="604" spans="1:11" x14ac:dyDescent="0.3">
      <c r="A604" s="34">
        <v>44078</v>
      </c>
      <c r="B604">
        <v>106.35</v>
      </c>
      <c r="C604" s="33">
        <f t="shared" si="45"/>
        <v>-1.9363762102351391E-2</v>
      </c>
      <c r="D604">
        <v>910.75</v>
      </c>
      <c r="E604" s="33">
        <f t="shared" si="46"/>
        <v>-1.5565043506458388E-2</v>
      </c>
      <c r="F604">
        <v>390.7</v>
      </c>
      <c r="G604" s="33">
        <f t="shared" si="47"/>
        <v>-2.4834643703981005E-2</v>
      </c>
      <c r="H604">
        <v>488.65</v>
      </c>
      <c r="I604" s="33">
        <f t="shared" si="48"/>
        <v>-4.9888006515985449E-3</v>
      </c>
      <c r="J604">
        <v>1079.25</v>
      </c>
      <c r="K604" s="33">
        <f t="shared" si="49"/>
        <v>-4.1678243956658835E-4</v>
      </c>
    </row>
    <row r="605" spans="1:11" x14ac:dyDescent="0.3">
      <c r="A605" s="34">
        <v>44081</v>
      </c>
      <c r="B605">
        <v>105.6</v>
      </c>
      <c r="C605" s="33">
        <f t="shared" si="45"/>
        <v>-7.052186177715092E-3</v>
      </c>
      <c r="D605">
        <v>891.75</v>
      </c>
      <c r="E605" s="33">
        <f t="shared" si="46"/>
        <v>-2.086192698325556E-2</v>
      </c>
      <c r="F605">
        <v>384.5</v>
      </c>
      <c r="G605" s="33">
        <f t="shared" si="47"/>
        <v>-1.5868953160993061E-2</v>
      </c>
      <c r="H605">
        <v>486.95</v>
      </c>
      <c r="I605" s="33">
        <f t="shared" si="48"/>
        <v>-3.4789726798321674E-3</v>
      </c>
      <c r="J605">
        <v>1042.4000000000001</v>
      </c>
      <c r="K605" s="33">
        <f t="shared" si="49"/>
        <v>-3.4144081538105081E-2</v>
      </c>
    </row>
    <row r="606" spans="1:11" x14ac:dyDescent="0.3">
      <c r="A606" s="34">
        <v>44082</v>
      </c>
      <c r="B606">
        <v>102.65</v>
      </c>
      <c r="C606" s="33">
        <f t="shared" si="45"/>
        <v>-2.7935606060605956E-2</v>
      </c>
      <c r="D606">
        <v>869.7</v>
      </c>
      <c r="E606" s="33">
        <f t="shared" si="46"/>
        <v>-2.4726661059713995E-2</v>
      </c>
      <c r="F606">
        <v>331.15</v>
      </c>
      <c r="G606" s="33">
        <f t="shared" si="47"/>
        <v>-0.13875162548764636</v>
      </c>
      <c r="H606">
        <v>471.15</v>
      </c>
      <c r="I606" s="33">
        <f t="shared" si="48"/>
        <v>-3.2446863127631197E-2</v>
      </c>
      <c r="J606">
        <v>992.5</v>
      </c>
      <c r="K606" s="33">
        <f t="shared" si="49"/>
        <v>-4.7870299309286345E-2</v>
      </c>
    </row>
    <row r="607" spans="1:11" x14ac:dyDescent="0.3">
      <c r="A607" s="34">
        <v>44083</v>
      </c>
      <c r="B607">
        <v>101.05</v>
      </c>
      <c r="C607" s="33">
        <f t="shared" si="45"/>
        <v>-1.5586945932781378E-2</v>
      </c>
      <c r="D607">
        <v>839.05</v>
      </c>
      <c r="E607" s="33">
        <f t="shared" si="46"/>
        <v>-3.5242037484190053E-2</v>
      </c>
      <c r="F607">
        <v>313.8</v>
      </c>
      <c r="G607" s="33">
        <f t="shared" si="47"/>
        <v>-5.2393175298203129E-2</v>
      </c>
      <c r="H607">
        <v>465.95</v>
      </c>
      <c r="I607" s="33">
        <f t="shared" si="48"/>
        <v>-1.1036824790406428E-2</v>
      </c>
      <c r="J607">
        <v>1005.75</v>
      </c>
      <c r="K607" s="33">
        <f t="shared" si="49"/>
        <v>1.3350125944584382E-2</v>
      </c>
    </row>
    <row r="608" spans="1:11" x14ac:dyDescent="0.3">
      <c r="A608" s="34">
        <v>44084</v>
      </c>
      <c r="B608">
        <v>101.65</v>
      </c>
      <c r="C608" s="33">
        <f t="shared" si="45"/>
        <v>5.9376546264226478E-3</v>
      </c>
      <c r="D608">
        <v>864.75</v>
      </c>
      <c r="E608" s="33">
        <f t="shared" si="46"/>
        <v>3.0629879029855249E-2</v>
      </c>
      <c r="F608">
        <v>316.2</v>
      </c>
      <c r="G608" s="33">
        <f t="shared" si="47"/>
        <v>7.6481835564052806E-3</v>
      </c>
      <c r="H608">
        <v>461.3</v>
      </c>
      <c r="I608" s="33">
        <f t="shared" si="48"/>
        <v>-9.9796115463032034E-3</v>
      </c>
      <c r="J608">
        <v>1000.85</v>
      </c>
      <c r="K608" s="33">
        <f t="shared" si="49"/>
        <v>-4.8719860800397483E-3</v>
      </c>
    </row>
    <row r="609" spans="1:11" x14ac:dyDescent="0.3">
      <c r="A609" s="34">
        <v>44085</v>
      </c>
      <c r="B609">
        <v>102.25</v>
      </c>
      <c r="C609" s="33">
        <f t="shared" si="45"/>
        <v>5.9026069847515419E-3</v>
      </c>
      <c r="D609">
        <v>852.4</v>
      </c>
      <c r="E609" s="33">
        <f t="shared" si="46"/>
        <v>-1.4281584272911272E-2</v>
      </c>
      <c r="F609">
        <v>315.2</v>
      </c>
      <c r="G609" s="33">
        <f t="shared" si="47"/>
        <v>-3.1625553447185329E-3</v>
      </c>
      <c r="H609">
        <v>463.4</v>
      </c>
      <c r="I609" s="33">
        <f t="shared" si="48"/>
        <v>4.5523520485583474E-3</v>
      </c>
      <c r="J609">
        <v>1010.1</v>
      </c>
      <c r="K609" s="33">
        <f t="shared" si="49"/>
        <v>9.2421441774491672E-3</v>
      </c>
    </row>
    <row r="610" spans="1:11" x14ac:dyDescent="0.3">
      <c r="A610" s="34">
        <v>44088</v>
      </c>
      <c r="B610">
        <v>107.1</v>
      </c>
      <c r="C610" s="33">
        <f t="shared" si="45"/>
        <v>4.7432762836185763E-2</v>
      </c>
      <c r="D610">
        <v>833.8</v>
      </c>
      <c r="E610" s="33">
        <f t="shared" si="46"/>
        <v>-2.1820741435945593E-2</v>
      </c>
      <c r="F610">
        <v>314.8</v>
      </c>
      <c r="G610" s="33">
        <f t="shared" si="47"/>
        <v>-1.2690355329948518E-3</v>
      </c>
      <c r="H610">
        <v>475.8</v>
      </c>
      <c r="I610" s="33">
        <f t="shared" si="48"/>
        <v>2.675873974967638E-2</v>
      </c>
      <c r="J610">
        <v>1078.9000000000001</v>
      </c>
      <c r="K610" s="33">
        <f t="shared" si="49"/>
        <v>6.8112068112068172E-2</v>
      </c>
    </row>
    <row r="611" spans="1:11" x14ac:dyDescent="0.3">
      <c r="A611" s="34">
        <v>44089</v>
      </c>
      <c r="B611">
        <v>104.8</v>
      </c>
      <c r="C611" s="33">
        <f t="shared" si="45"/>
        <v>-2.1475256769374392E-2</v>
      </c>
      <c r="D611">
        <v>841.45</v>
      </c>
      <c r="E611" s="33">
        <f t="shared" si="46"/>
        <v>9.1748620772368564E-3</v>
      </c>
      <c r="F611">
        <v>311.45</v>
      </c>
      <c r="G611" s="33">
        <f t="shared" si="47"/>
        <v>-1.0641677255400326E-2</v>
      </c>
      <c r="H611">
        <v>476.8</v>
      </c>
      <c r="I611" s="33">
        <f t="shared" si="48"/>
        <v>2.101723413198823E-3</v>
      </c>
      <c r="J611">
        <v>1068.05</v>
      </c>
      <c r="K611" s="33">
        <f t="shared" si="49"/>
        <v>-1.0056539067568945E-2</v>
      </c>
    </row>
    <row r="612" spans="1:11" x14ac:dyDescent="0.3">
      <c r="A612" s="34">
        <v>44090</v>
      </c>
      <c r="B612">
        <v>103.4</v>
      </c>
      <c r="C612" s="33">
        <f t="shared" si="45"/>
        <v>-1.3358778625954117E-2</v>
      </c>
      <c r="D612">
        <v>840.85</v>
      </c>
      <c r="E612" s="33">
        <f t="shared" si="46"/>
        <v>-7.1305484580191654E-4</v>
      </c>
      <c r="F612">
        <v>315.60000000000002</v>
      </c>
      <c r="G612" s="33">
        <f t="shared" si="47"/>
        <v>1.3324771231337403E-2</v>
      </c>
      <c r="H612">
        <v>480.55</v>
      </c>
      <c r="I612" s="33">
        <f t="shared" si="48"/>
        <v>7.8649328859060393E-3</v>
      </c>
      <c r="J612">
        <v>1070.05</v>
      </c>
      <c r="K612" s="33">
        <f t="shared" si="49"/>
        <v>1.8725715088244933E-3</v>
      </c>
    </row>
    <row r="613" spans="1:11" x14ac:dyDescent="0.3">
      <c r="A613" s="34">
        <v>44091</v>
      </c>
      <c r="B613">
        <v>103.5</v>
      </c>
      <c r="C613" s="33">
        <f t="shared" si="45"/>
        <v>9.6711798839452907E-4</v>
      </c>
      <c r="D613">
        <v>830.65</v>
      </c>
      <c r="E613" s="33">
        <f t="shared" si="46"/>
        <v>-1.2130582149015931E-2</v>
      </c>
      <c r="F613">
        <v>314.25</v>
      </c>
      <c r="G613" s="33">
        <f t="shared" si="47"/>
        <v>-4.2775665399240265E-3</v>
      </c>
      <c r="H613">
        <v>478.8</v>
      </c>
      <c r="I613" s="33">
        <f t="shared" si="48"/>
        <v>-3.6416605972323379E-3</v>
      </c>
      <c r="J613">
        <v>1061.1500000000001</v>
      </c>
      <c r="K613" s="33">
        <f t="shared" si="49"/>
        <v>-8.3173683472733649E-3</v>
      </c>
    </row>
    <row r="614" spans="1:11" x14ac:dyDescent="0.3">
      <c r="A614" s="34">
        <v>44092</v>
      </c>
      <c r="B614">
        <v>103.6</v>
      </c>
      <c r="C614" s="33">
        <f t="shared" si="45"/>
        <v>9.6618357487917217E-4</v>
      </c>
      <c r="D614">
        <v>841.85</v>
      </c>
      <c r="E614" s="33">
        <f t="shared" si="46"/>
        <v>1.3483416601456745E-2</v>
      </c>
      <c r="F614">
        <v>318.5</v>
      </c>
      <c r="G614" s="33">
        <f t="shared" si="47"/>
        <v>1.3524264120922832E-2</v>
      </c>
      <c r="H614">
        <v>479.25</v>
      </c>
      <c r="I614" s="33">
        <f t="shared" si="48"/>
        <v>9.3984962406012658E-4</v>
      </c>
      <c r="J614">
        <v>1079.4000000000001</v>
      </c>
      <c r="K614" s="33">
        <f t="shared" si="49"/>
        <v>1.7198322574565328E-2</v>
      </c>
    </row>
    <row r="615" spans="1:11" x14ac:dyDescent="0.3">
      <c r="A615" s="34">
        <v>44095</v>
      </c>
      <c r="B615">
        <v>96.2</v>
      </c>
      <c r="C615" s="33">
        <f t="shared" si="45"/>
        <v>-7.1428571428571355E-2</v>
      </c>
      <c r="D615">
        <v>798.75</v>
      </c>
      <c r="E615" s="33">
        <f t="shared" si="46"/>
        <v>-5.1196769020609399E-2</v>
      </c>
      <c r="F615">
        <v>302.25</v>
      </c>
      <c r="G615" s="33">
        <f t="shared" si="47"/>
        <v>-5.1020408163265307E-2</v>
      </c>
      <c r="H615">
        <v>454.9</v>
      </c>
      <c r="I615" s="33">
        <f t="shared" si="48"/>
        <v>-5.0808555033907195E-2</v>
      </c>
      <c r="J615">
        <v>1064.3499999999999</v>
      </c>
      <c r="K615" s="33">
        <f t="shared" si="49"/>
        <v>-1.3942931258106523E-2</v>
      </c>
    </row>
    <row r="616" spans="1:11" x14ac:dyDescent="0.3">
      <c r="A616" s="34">
        <v>44096</v>
      </c>
      <c r="B616">
        <v>92.35</v>
      </c>
      <c r="C616" s="33">
        <f t="shared" si="45"/>
        <v>-4.0020790020790106E-2</v>
      </c>
      <c r="D616">
        <v>775.1</v>
      </c>
      <c r="E616" s="33">
        <f t="shared" si="46"/>
        <v>-2.9608763693270708E-2</v>
      </c>
      <c r="F616">
        <v>287.95</v>
      </c>
      <c r="G616" s="33">
        <f t="shared" si="47"/>
        <v>-4.7311827956989287E-2</v>
      </c>
      <c r="H616">
        <v>453.5</v>
      </c>
      <c r="I616" s="33">
        <f t="shared" si="48"/>
        <v>-3.0775994724114692E-3</v>
      </c>
      <c r="J616">
        <v>1045.3499999999999</v>
      </c>
      <c r="K616" s="33">
        <f t="shared" si="49"/>
        <v>-1.785127072861371E-2</v>
      </c>
    </row>
    <row r="617" spans="1:11" x14ac:dyDescent="0.3">
      <c r="A617" s="34">
        <v>44097</v>
      </c>
      <c r="B617">
        <v>93.8</v>
      </c>
      <c r="C617" s="33">
        <f t="shared" si="45"/>
        <v>1.570113697888471E-2</v>
      </c>
      <c r="D617">
        <v>770.05</v>
      </c>
      <c r="E617" s="33">
        <f t="shared" si="46"/>
        <v>-6.5152883498904249E-3</v>
      </c>
      <c r="F617">
        <v>294.2</v>
      </c>
      <c r="G617" s="33">
        <f t="shared" si="47"/>
        <v>2.1705157145337734E-2</v>
      </c>
      <c r="H617">
        <v>446.6</v>
      </c>
      <c r="I617" s="33">
        <f t="shared" si="48"/>
        <v>-1.5214994487320787E-2</v>
      </c>
      <c r="J617">
        <v>1037.8499999999999</v>
      </c>
      <c r="K617" s="33">
        <f t="shared" si="49"/>
        <v>-7.1746305065289147E-3</v>
      </c>
    </row>
    <row r="618" spans="1:11" x14ac:dyDescent="0.3">
      <c r="A618" s="34">
        <v>44098</v>
      </c>
      <c r="B618">
        <v>90.5</v>
      </c>
      <c r="C618" s="33">
        <f t="shared" si="45"/>
        <v>-3.5181236673773958E-2</v>
      </c>
      <c r="D618">
        <v>778.15</v>
      </c>
      <c r="E618" s="33">
        <f t="shared" si="46"/>
        <v>1.0518797480683103E-2</v>
      </c>
      <c r="F618">
        <v>292.55</v>
      </c>
      <c r="G618" s="33">
        <f t="shared" si="47"/>
        <v>-5.6084296397008069E-3</v>
      </c>
      <c r="H618">
        <v>431.7</v>
      </c>
      <c r="I618" s="33">
        <f t="shared" si="48"/>
        <v>-3.3363188535602405E-2</v>
      </c>
      <c r="J618">
        <v>1025.4000000000001</v>
      </c>
      <c r="K618" s="33">
        <f t="shared" si="49"/>
        <v>-1.1995953172423586E-2</v>
      </c>
    </row>
    <row r="619" spans="1:11" x14ac:dyDescent="0.3">
      <c r="A619" s="34">
        <v>44099</v>
      </c>
      <c r="B619">
        <v>93.3</v>
      </c>
      <c r="C619" s="33">
        <f t="shared" si="45"/>
        <v>3.0939226519336987E-2</v>
      </c>
      <c r="D619">
        <v>767.75</v>
      </c>
      <c r="E619" s="33">
        <f t="shared" si="46"/>
        <v>-1.3365032448756638E-2</v>
      </c>
      <c r="F619">
        <v>297.89999999999998</v>
      </c>
      <c r="G619" s="33">
        <f t="shared" si="47"/>
        <v>1.8287472226969633E-2</v>
      </c>
      <c r="H619">
        <v>445.25</v>
      </c>
      <c r="I619" s="33">
        <f t="shared" si="48"/>
        <v>3.1387537641880965E-2</v>
      </c>
      <c r="J619">
        <v>1024.3</v>
      </c>
      <c r="K619" s="33">
        <f t="shared" si="49"/>
        <v>-1.0727520967428676E-3</v>
      </c>
    </row>
    <row r="620" spans="1:11" x14ac:dyDescent="0.3">
      <c r="A620" s="34">
        <v>44102</v>
      </c>
      <c r="B620">
        <v>97.45</v>
      </c>
      <c r="C620" s="33">
        <f t="shared" si="45"/>
        <v>4.4480171489817852E-2</v>
      </c>
      <c r="D620">
        <v>778.25</v>
      </c>
      <c r="E620" s="33">
        <f t="shared" si="46"/>
        <v>1.3676326929338978E-2</v>
      </c>
      <c r="F620">
        <v>297.89999999999998</v>
      </c>
      <c r="G620" s="33">
        <f t="shared" si="47"/>
        <v>0</v>
      </c>
      <c r="H620">
        <v>454.25</v>
      </c>
      <c r="I620" s="33">
        <f t="shared" si="48"/>
        <v>2.021336327905671E-2</v>
      </c>
      <c r="J620">
        <v>1047.5</v>
      </c>
      <c r="K620" s="33">
        <f t="shared" si="49"/>
        <v>2.2649614370789852E-2</v>
      </c>
    </row>
    <row r="621" spans="1:11" x14ac:dyDescent="0.3">
      <c r="A621" s="34">
        <v>44103</v>
      </c>
      <c r="B621">
        <v>96</v>
      </c>
      <c r="C621" s="33">
        <f t="shared" si="45"/>
        <v>-1.4879425346331481E-2</v>
      </c>
      <c r="D621">
        <v>783.05</v>
      </c>
      <c r="E621" s="33">
        <f t="shared" si="46"/>
        <v>6.1676839061997491E-3</v>
      </c>
      <c r="F621">
        <v>303.10000000000002</v>
      </c>
      <c r="G621" s="33">
        <f t="shared" si="47"/>
        <v>1.7455521987244194E-2</v>
      </c>
      <c r="H621">
        <v>449.05</v>
      </c>
      <c r="I621" s="33">
        <f t="shared" si="48"/>
        <v>-1.1447440836543728E-2</v>
      </c>
      <c r="J621">
        <v>1049.5999999999999</v>
      </c>
      <c r="K621" s="33">
        <f t="shared" si="49"/>
        <v>2.0047732696896504E-3</v>
      </c>
    </row>
    <row r="622" spans="1:11" x14ac:dyDescent="0.3">
      <c r="A622" s="34">
        <v>44104</v>
      </c>
      <c r="B622">
        <v>95.75</v>
      </c>
      <c r="C622" s="33">
        <f t="shared" si="45"/>
        <v>-2.6041666666666665E-3</v>
      </c>
      <c r="D622">
        <v>806.4</v>
      </c>
      <c r="E622" s="33">
        <f t="shared" si="46"/>
        <v>2.9819296341229838E-2</v>
      </c>
      <c r="F622">
        <v>314.64999999999998</v>
      </c>
      <c r="G622" s="33">
        <f t="shared" si="47"/>
        <v>3.8106235565819706E-2</v>
      </c>
      <c r="H622">
        <v>447.6</v>
      </c>
      <c r="I622" s="33">
        <f t="shared" si="48"/>
        <v>-3.2290390825074904E-3</v>
      </c>
      <c r="J622">
        <v>1035.95</v>
      </c>
      <c r="K622" s="33">
        <f t="shared" si="49"/>
        <v>-1.3004954268292554E-2</v>
      </c>
    </row>
    <row r="623" spans="1:11" x14ac:dyDescent="0.3">
      <c r="A623" s="34">
        <v>44105</v>
      </c>
      <c r="B623">
        <v>96.15</v>
      </c>
      <c r="C623" s="33">
        <f t="shared" si="45"/>
        <v>4.177545691906065E-3</v>
      </c>
      <c r="D623">
        <v>798.95</v>
      </c>
      <c r="E623" s="33">
        <f t="shared" si="46"/>
        <v>-9.238591269841185E-3</v>
      </c>
      <c r="F623">
        <v>324.14999999999998</v>
      </c>
      <c r="G623" s="33">
        <f t="shared" si="47"/>
        <v>3.0192277133322742E-2</v>
      </c>
      <c r="H623">
        <v>448.1</v>
      </c>
      <c r="I623" s="33">
        <f t="shared" si="48"/>
        <v>1.1170688114387846E-3</v>
      </c>
      <c r="J623">
        <v>1066.2</v>
      </c>
      <c r="K623" s="33">
        <f t="shared" si="49"/>
        <v>2.920025097736377E-2</v>
      </c>
    </row>
    <row r="624" spans="1:11" x14ac:dyDescent="0.3">
      <c r="A624" s="34">
        <v>44109</v>
      </c>
      <c r="B624">
        <v>96.15</v>
      </c>
      <c r="C624" s="33">
        <f t="shared" si="45"/>
        <v>0</v>
      </c>
      <c r="D624">
        <v>820.4</v>
      </c>
      <c r="E624" s="33">
        <f t="shared" si="46"/>
        <v>2.6847737655672985E-2</v>
      </c>
      <c r="F624">
        <v>330.05</v>
      </c>
      <c r="G624" s="33">
        <f t="shared" si="47"/>
        <v>1.8201449946012756E-2</v>
      </c>
      <c r="H624">
        <v>465.6</v>
      </c>
      <c r="I624" s="33">
        <f t="shared" si="48"/>
        <v>3.9053782637804062E-2</v>
      </c>
      <c r="J624">
        <v>1078.6500000000001</v>
      </c>
      <c r="K624" s="33">
        <f t="shared" si="49"/>
        <v>1.1676983680360199E-2</v>
      </c>
    </row>
    <row r="625" spans="1:11" x14ac:dyDescent="0.3">
      <c r="A625" s="34">
        <v>44110</v>
      </c>
      <c r="B625">
        <v>95.8</v>
      </c>
      <c r="C625" s="33">
        <f t="shared" si="45"/>
        <v>-3.6401456058243213E-3</v>
      </c>
      <c r="D625">
        <v>820.9</v>
      </c>
      <c r="E625" s="33">
        <f t="shared" si="46"/>
        <v>6.0945880058508044E-4</v>
      </c>
      <c r="F625">
        <v>328.15</v>
      </c>
      <c r="G625" s="33">
        <f t="shared" si="47"/>
        <v>-5.7567035297683197E-3</v>
      </c>
      <c r="H625">
        <v>465.9</v>
      </c>
      <c r="I625" s="33">
        <f t="shared" si="48"/>
        <v>6.443298969071188E-4</v>
      </c>
      <c r="J625">
        <v>1081.55</v>
      </c>
      <c r="K625" s="33">
        <f t="shared" si="49"/>
        <v>2.6885458675194578E-3</v>
      </c>
    </row>
    <row r="626" spans="1:11" x14ac:dyDescent="0.3">
      <c r="A626" s="34">
        <v>44111</v>
      </c>
      <c r="B626">
        <v>94.1</v>
      </c>
      <c r="C626" s="33">
        <f t="shared" si="45"/>
        <v>-1.7745302713987506E-2</v>
      </c>
      <c r="D626">
        <v>809.9</v>
      </c>
      <c r="E626" s="33">
        <f t="shared" si="46"/>
        <v>-1.3399926909489586E-2</v>
      </c>
      <c r="F626">
        <v>317.89999999999998</v>
      </c>
      <c r="G626" s="33">
        <f t="shared" si="47"/>
        <v>-3.123571537406674E-2</v>
      </c>
      <c r="H626">
        <v>467.45</v>
      </c>
      <c r="I626" s="33">
        <f t="shared" si="48"/>
        <v>3.326894183301162E-3</v>
      </c>
      <c r="J626">
        <v>1077.3</v>
      </c>
      <c r="K626" s="33">
        <f t="shared" si="49"/>
        <v>-3.9295455596135174E-3</v>
      </c>
    </row>
    <row r="627" spans="1:11" x14ac:dyDescent="0.3">
      <c r="A627" s="34">
        <v>44112</v>
      </c>
      <c r="B627">
        <v>93.55</v>
      </c>
      <c r="C627" s="33">
        <f t="shared" si="45"/>
        <v>-5.8448459086078344E-3</v>
      </c>
      <c r="D627">
        <v>798.65</v>
      </c>
      <c r="E627" s="33">
        <f t="shared" si="46"/>
        <v>-1.3890603778244227E-2</v>
      </c>
      <c r="F627">
        <v>312.95</v>
      </c>
      <c r="G627" s="33">
        <f t="shared" si="47"/>
        <v>-1.557093425605533E-2</v>
      </c>
      <c r="H627">
        <v>467.15</v>
      </c>
      <c r="I627" s="33">
        <f t="shared" si="48"/>
        <v>-6.4177986950478424E-4</v>
      </c>
      <c r="J627">
        <v>1068.6500000000001</v>
      </c>
      <c r="K627" s="33">
        <f t="shared" si="49"/>
        <v>-8.0293325907359724E-3</v>
      </c>
    </row>
    <row r="628" spans="1:11" x14ac:dyDescent="0.3">
      <c r="A628" s="34">
        <v>44113</v>
      </c>
      <c r="B628">
        <v>92.7</v>
      </c>
      <c r="C628" s="33">
        <f t="shared" si="45"/>
        <v>-9.0860502405130349E-3</v>
      </c>
      <c r="D628">
        <v>785.15</v>
      </c>
      <c r="E628" s="33">
        <f t="shared" si="46"/>
        <v>-1.6903524697927753E-2</v>
      </c>
      <c r="F628">
        <v>304.55</v>
      </c>
      <c r="G628" s="33">
        <f t="shared" si="47"/>
        <v>-2.6841348458220091E-2</v>
      </c>
      <c r="H628">
        <v>465.6</v>
      </c>
      <c r="I628" s="33">
        <f t="shared" si="48"/>
        <v>-3.3179920796317128E-3</v>
      </c>
      <c r="J628">
        <v>1089.8</v>
      </c>
      <c r="K628" s="33">
        <f t="shared" si="49"/>
        <v>1.979132550414061E-2</v>
      </c>
    </row>
    <row r="629" spans="1:11" x14ac:dyDescent="0.3">
      <c r="A629" s="34">
        <v>44116</v>
      </c>
      <c r="B629">
        <v>93.5</v>
      </c>
      <c r="C629" s="33">
        <f t="shared" si="45"/>
        <v>8.6299892125134541E-3</v>
      </c>
      <c r="D629">
        <v>769.15</v>
      </c>
      <c r="E629" s="33">
        <f t="shared" si="46"/>
        <v>-2.0378271667834173E-2</v>
      </c>
      <c r="F629">
        <v>301.10000000000002</v>
      </c>
      <c r="G629" s="33">
        <f t="shared" si="47"/>
        <v>-1.1328189131505462E-2</v>
      </c>
      <c r="H629">
        <v>460.4</v>
      </c>
      <c r="I629" s="33">
        <f t="shared" si="48"/>
        <v>-1.1168384879725183E-2</v>
      </c>
      <c r="J629">
        <v>1077.9000000000001</v>
      </c>
      <c r="K629" s="33">
        <f t="shared" si="49"/>
        <v>-1.0919434758671191E-2</v>
      </c>
    </row>
    <row r="630" spans="1:11" x14ac:dyDescent="0.3">
      <c r="A630" s="34">
        <v>44117</v>
      </c>
      <c r="B630">
        <v>91.4</v>
      </c>
      <c r="C630" s="33">
        <f t="shared" si="45"/>
        <v>-2.2459893048128281E-2</v>
      </c>
      <c r="D630">
        <v>755.7</v>
      </c>
      <c r="E630" s="33">
        <f t="shared" si="46"/>
        <v>-1.7486836117792282E-2</v>
      </c>
      <c r="F630">
        <v>301.10000000000002</v>
      </c>
      <c r="G630" s="33">
        <f t="shared" si="47"/>
        <v>0</v>
      </c>
      <c r="H630">
        <v>458.1</v>
      </c>
      <c r="I630" s="33">
        <f t="shared" si="48"/>
        <v>-4.995655951346557E-3</v>
      </c>
      <c r="J630">
        <v>1060.55</v>
      </c>
      <c r="K630" s="33">
        <f t="shared" si="49"/>
        <v>-1.6096112811949285E-2</v>
      </c>
    </row>
    <row r="631" spans="1:11" x14ac:dyDescent="0.3">
      <c r="A631" s="34">
        <v>44118</v>
      </c>
      <c r="B631">
        <v>91.45</v>
      </c>
      <c r="C631" s="33">
        <f t="shared" si="45"/>
        <v>5.470459518599251E-4</v>
      </c>
      <c r="D631">
        <v>768.6</v>
      </c>
      <c r="E631" s="33">
        <f t="shared" si="46"/>
        <v>1.7070265978562892E-2</v>
      </c>
      <c r="F631">
        <v>296.8</v>
      </c>
      <c r="G631" s="33">
        <f t="shared" si="47"/>
        <v>-1.42809697774826E-2</v>
      </c>
      <c r="H631">
        <v>443.8</v>
      </c>
      <c r="I631" s="33">
        <f t="shared" si="48"/>
        <v>-3.121589172669725E-2</v>
      </c>
      <c r="J631">
        <v>1051.2</v>
      </c>
      <c r="K631" s="33">
        <f t="shared" si="49"/>
        <v>-8.8161802838149159E-3</v>
      </c>
    </row>
    <row r="632" spans="1:11" x14ac:dyDescent="0.3">
      <c r="A632" s="34">
        <v>44119</v>
      </c>
      <c r="B632">
        <v>88.35</v>
      </c>
      <c r="C632" s="33">
        <f t="shared" si="45"/>
        <v>-3.3898305084745853E-2</v>
      </c>
      <c r="D632">
        <v>745.85</v>
      </c>
      <c r="E632" s="33">
        <f t="shared" si="46"/>
        <v>-2.959927140255009E-2</v>
      </c>
      <c r="F632">
        <v>290.25</v>
      </c>
      <c r="G632" s="33">
        <f t="shared" si="47"/>
        <v>-2.2068733153638852E-2</v>
      </c>
      <c r="H632">
        <v>444.5</v>
      </c>
      <c r="I632" s="33">
        <f t="shared" si="48"/>
        <v>1.5772870662460311E-3</v>
      </c>
      <c r="J632">
        <v>1027.8</v>
      </c>
      <c r="K632" s="33">
        <f t="shared" si="49"/>
        <v>-2.2260273972602825E-2</v>
      </c>
    </row>
    <row r="633" spans="1:11" x14ac:dyDescent="0.3">
      <c r="A633" s="34">
        <v>44120</v>
      </c>
      <c r="B633">
        <v>91</v>
      </c>
      <c r="C633" s="33">
        <f t="shared" si="45"/>
        <v>2.9994340690435835E-2</v>
      </c>
      <c r="D633">
        <v>744.9</v>
      </c>
      <c r="E633" s="33">
        <f t="shared" si="46"/>
        <v>-1.2737145538647791E-3</v>
      </c>
      <c r="F633">
        <v>294.95</v>
      </c>
      <c r="G633" s="33">
        <f t="shared" si="47"/>
        <v>1.6192937123169642E-2</v>
      </c>
      <c r="H633">
        <v>452.8</v>
      </c>
      <c r="I633" s="33">
        <f t="shared" si="48"/>
        <v>1.8672665916760429E-2</v>
      </c>
      <c r="J633">
        <v>1036.5999999999999</v>
      </c>
      <c r="K633" s="33">
        <f t="shared" si="49"/>
        <v>8.561977038334263E-3</v>
      </c>
    </row>
    <row r="634" spans="1:11" x14ac:dyDescent="0.3">
      <c r="A634" s="34">
        <v>44123</v>
      </c>
      <c r="B634">
        <v>90.1</v>
      </c>
      <c r="C634" s="33">
        <f t="shared" si="45"/>
        <v>-9.8901098901099521E-3</v>
      </c>
      <c r="D634">
        <v>741.6</v>
      </c>
      <c r="E634" s="33">
        <f t="shared" si="46"/>
        <v>-4.4301248489729559E-3</v>
      </c>
      <c r="F634">
        <v>299.39999999999998</v>
      </c>
      <c r="G634" s="33">
        <f t="shared" si="47"/>
        <v>1.5087302932700419E-2</v>
      </c>
      <c r="H634">
        <v>451.55</v>
      </c>
      <c r="I634" s="33">
        <f t="shared" si="48"/>
        <v>-2.760600706713781E-3</v>
      </c>
      <c r="J634">
        <v>1022.7</v>
      </c>
      <c r="K634" s="33">
        <f t="shared" si="49"/>
        <v>-1.3409222458035755E-2</v>
      </c>
    </row>
    <row r="635" spans="1:11" x14ac:dyDescent="0.3">
      <c r="A635" s="34">
        <v>44124</v>
      </c>
      <c r="B635">
        <v>89.9</v>
      </c>
      <c r="C635" s="33">
        <f t="shared" si="45"/>
        <v>-2.2197558268589193E-3</v>
      </c>
      <c r="D635">
        <v>717.4</v>
      </c>
      <c r="E635" s="33">
        <f t="shared" si="46"/>
        <v>-3.2632146709816671E-2</v>
      </c>
      <c r="F635">
        <v>294.60000000000002</v>
      </c>
      <c r="G635" s="33">
        <f t="shared" si="47"/>
        <v>-1.6032064128256363E-2</v>
      </c>
      <c r="H635">
        <v>461.15</v>
      </c>
      <c r="I635" s="33">
        <f t="shared" si="48"/>
        <v>2.1260104085926178E-2</v>
      </c>
      <c r="J635">
        <v>1018.3</v>
      </c>
      <c r="K635" s="33">
        <f t="shared" si="49"/>
        <v>-4.3023369512076763E-3</v>
      </c>
    </row>
    <row r="636" spans="1:11" x14ac:dyDescent="0.3">
      <c r="A636" s="34">
        <v>44125</v>
      </c>
      <c r="B636">
        <v>92.35</v>
      </c>
      <c r="C636" s="33">
        <f t="shared" si="45"/>
        <v>2.7252502780867504E-2</v>
      </c>
      <c r="D636">
        <v>698.5</v>
      </c>
      <c r="E636" s="33">
        <f t="shared" si="46"/>
        <v>-2.6345135210482266E-2</v>
      </c>
      <c r="F636">
        <v>292.35000000000002</v>
      </c>
      <c r="G636" s="33">
        <f t="shared" si="47"/>
        <v>-7.6374745417515273E-3</v>
      </c>
      <c r="H636">
        <v>457.5</v>
      </c>
      <c r="I636" s="33">
        <f t="shared" si="48"/>
        <v>-7.9149951208933693E-3</v>
      </c>
      <c r="J636">
        <v>1017.05</v>
      </c>
      <c r="K636" s="33">
        <f t="shared" si="49"/>
        <v>-1.2275360895610331E-3</v>
      </c>
    </row>
    <row r="637" spans="1:11" x14ac:dyDescent="0.3">
      <c r="A637" s="34">
        <v>44126</v>
      </c>
      <c r="B637">
        <v>93.3</v>
      </c>
      <c r="C637" s="33">
        <f t="shared" si="45"/>
        <v>1.0286951813752061E-2</v>
      </c>
      <c r="D637">
        <v>725.05</v>
      </c>
      <c r="E637" s="33">
        <f t="shared" si="46"/>
        <v>3.8010021474588339E-2</v>
      </c>
      <c r="F637">
        <v>298.2</v>
      </c>
      <c r="G637" s="33">
        <f t="shared" si="47"/>
        <v>2.0010261672652525E-2</v>
      </c>
      <c r="H637">
        <v>464</v>
      </c>
      <c r="I637" s="33">
        <f t="shared" si="48"/>
        <v>1.4207650273224045E-2</v>
      </c>
      <c r="J637">
        <v>1025.0999999999999</v>
      </c>
      <c r="K637" s="33">
        <f t="shared" si="49"/>
        <v>7.9150484243645392E-3</v>
      </c>
    </row>
    <row r="638" spans="1:11" x14ac:dyDescent="0.3">
      <c r="A638" s="34">
        <v>44127</v>
      </c>
      <c r="B638">
        <v>92.55</v>
      </c>
      <c r="C638" s="33">
        <f t="shared" si="45"/>
        <v>-8.0385852090032149E-3</v>
      </c>
      <c r="D638">
        <v>717.8</v>
      </c>
      <c r="E638" s="33">
        <f t="shared" si="46"/>
        <v>-9.9993103923867333E-3</v>
      </c>
      <c r="F638">
        <v>303.05</v>
      </c>
      <c r="G638" s="33">
        <f t="shared" si="47"/>
        <v>1.6264252179745215E-2</v>
      </c>
      <c r="H638">
        <v>495.25</v>
      </c>
      <c r="I638" s="33">
        <f t="shared" si="48"/>
        <v>6.7349137931034489E-2</v>
      </c>
      <c r="J638">
        <v>1028.9000000000001</v>
      </c>
      <c r="K638" s="33">
        <f t="shared" si="49"/>
        <v>3.7069554189836916E-3</v>
      </c>
    </row>
    <row r="639" spans="1:11" x14ac:dyDescent="0.3">
      <c r="A639" s="34">
        <v>44130</v>
      </c>
      <c r="B639">
        <v>89.95</v>
      </c>
      <c r="C639" s="33">
        <f t="shared" si="45"/>
        <v>-2.8092922744462394E-2</v>
      </c>
      <c r="D639">
        <v>700.85</v>
      </c>
      <c r="E639" s="33">
        <f t="shared" si="46"/>
        <v>-2.3613820005572491E-2</v>
      </c>
      <c r="F639">
        <v>304.14999999999998</v>
      </c>
      <c r="G639" s="33">
        <f t="shared" si="47"/>
        <v>3.6297640653356407E-3</v>
      </c>
      <c r="H639">
        <v>483.5</v>
      </c>
      <c r="I639" s="33">
        <f t="shared" si="48"/>
        <v>-2.3725391216557295E-2</v>
      </c>
      <c r="J639">
        <v>1030.1500000000001</v>
      </c>
      <c r="K639" s="33">
        <f t="shared" si="49"/>
        <v>1.214889688016328E-3</v>
      </c>
    </row>
    <row r="640" spans="1:11" x14ac:dyDescent="0.3">
      <c r="A640" s="34">
        <v>44131</v>
      </c>
      <c r="B640">
        <v>89.75</v>
      </c>
      <c r="C640" s="33">
        <f t="shared" si="45"/>
        <v>-2.2234574763757959E-3</v>
      </c>
      <c r="D640">
        <v>700.25</v>
      </c>
      <c r="E640" s="33">
        <f t="shared" si="46"/>
        <v>-8.5610330313194369E-4</v>
      </c>
      <c r="F640">
        <v>300.39999999999998</v>
      </c>
      <c r="G640" s="33">
        <f t="shared" si="47"/>
        <v>-1.2329442709189545E-2</v>
      </c>
      <c r="H640">
        <v>468.75</v>
      </c>
      <c r="I640" s="33">
        <f t="shared" si="48"/>
        <v>-3.0506721820062047E-2</v>
      </c>
      <c r="J640">
        <v>1024.45</v>
      </c>
      <c r="K640" s="33">
        <f t="shared" si="49"/>
        <v>-5.5331747803718341E-3</v>
      </c>
    </row>
    <row r="641" spans="1:11" x14ac:dyDescent="0.3">
      <c r="A641" s="34">
        <v>44132</v>
      </c>
      <c r="B641">
        <v>88.25</v>
      </c>
      <c r="C641" s="33">
        <f t="shared" si="45"/>
        <v>-1.6713091922005572E-2</v>
      </c>
      <c r="D641">
        <v>700.55</v>
      </c>
      <c r="E641" s="33">
        <f t="shared" si="46"/>
        <v>4.2841842199208073E-4</v>
      </c>
      <c r="F641">
        <v>294.39999999999998</v>
      </c>
      <c r="G641" s="33">
        <f t="shared" si="47"/>
        <v>-1.997336884154461E-2</v>
      </c>
      <c r="H641">
        <v>459.5</v>
      </c>
      <c r="I641" s="33">
        <f t="shared" si="48"/>
        <v>-1.9733333333333332E-2</v>
      </c>
      <c r="J641">
        <v>1023.7</v>
      </c>
      <c r="K641" s="33">
        <f t="shared" si="49"/>
        <v>-7.3210015130069795E-4</v>
      </c>
    </row>
    <row r="642" spans="1:11" x14ac:dyDescent="0.3">
      <c r="A642" s="34">
        <v>44133</v>
      </c>
      <c r="B642">
        <v>86.7</v>
      </c>
      <c r="C642" s="33">
        <f t="shared" si="45"/>
        <v>-1.7563739376770506E-2</v>
      </c>
      <c r="D642">
        <v>694.8</v>
      </c>
      <c r="E642" s="33">
        <f t="shared" si="46"/>
        <v>-8.2078366997359216E-3</v>
      </c>
      <c r="F642">
        <v>291.5</v>
      </c>
      <c r="G642" s="33">
        <f t="shared" si="47"/>
        <v>-9.8505434782607936E-3</v>
      </c>
      <c r="H642">
        <v>455.55</v>
      </c>
      <c r="I642" s="33">
        <f t="shared" si="48"/>
        <v>-8.5963003264417602E-3</v>
      </c>
      <c r="J642">
        <v>1018.6</v>
      </c>
      <c r="K642" s="33">
        <f t="shared" si="49"/>
        <v>-4.981928299306459E-3</v>
      </c>
    </row>
    <row r="643" spans="1:11" x14ac:dyDescent="0.3">
      <c r="A643" s="34">
        <v>44134</v>
      </c>
      <c r="B643">
        <v>87.05</v>
      </c>
      <c r="C643" s="33">
        <f t="shared" si="45"/>
        <v>4.0369088811994733E-3</v>
      </c>
      <c r="D643">
        <v>687.7</v>
      </c>
      <c r="E643" s="33">
        <f t="shared" si="46"/>
        <v>-1.0218767990788587E-2</v>
      </c>
      <c r="F643">
        <v>289.3</v>
      </c>
      <c r="G643" s="33">
        <f t="shared" si="47"/>
        <v>-7.5471698113207157E-3</v>
      </c>
      <c r="H643">
        <v>451.35</v>
      </c>
      <c r="I643" s="33">
        <f t="shared" si="48"/>
        <v>-9.2196246295686273E-3</v>
      </c>
      <c r="J643">
        <v>1011.65</v>
      </c>
      <c r="K643" s="33">
        <f t="shared" si="49"/>
        <v>-6.8230905163950964E-3</v>
      </c>
    </row>
    <row r="644" spans="1:11" x14ac:dyDescent="0.3">
      <c r="A644" s="34">
        <v>44137</v>
      </c>
      <c r="B644">
        <v>88.65</v>
      </c>
      <c r="C644" s="33">
        <f t="shared" ref="C644:C707" si="50">(B644-B643)/B643</f>
        <v>1.8380241240666381E-2</v>
      </c>
      <c r="D644">
        <v>674.85</v>
      </c>
      <c r="E644" s="33">
        <f t="shared" ref="E644:E707" si="51">(D644-D643)/D643</f>
        <v>-1.8685473316853312E-2</v>
      </c>
      <c r="F644">
        <v>287</v>
      </c>
      <c r="G644" s="33">
        <f t="shared" ref="G644:G707" si="52">(F644-F643)/F643</f>
        <v>-7.9502246802627425E-3</v>
      </c>
      <c r="H644">
        <v>451.05</v>
      </c>
      <c r="I644" s="33">
        <f t="shared" ref="I644:I707" si="53">(H644-H643)/H643</f>
        <v>-6.6467264872053036E-4</v>
      </c>
      <c r="J644">
        <v>1016</v>
      </c>
      <c r="K644" s="33">
        <f t="shared" ref="K644:K707" si="54">(J644-J643)/J643</f>
        <v>4.2999060940048664E-3</v>
      </c>
    </row>
    <row r="645" spans="1:11" x14ac:dyDescent="0.3">
      <c r="A645" s="34">
        <v>44138</v>
      </c>
      <c r="B645">
        <v>89.45</v>
      </c>
      <c r="C645" s="33">
        <f t="shared" si="50"/>
        <v>9.024252679074982E-3</v>
      </c>
      <c r="D645">
        <v>672.8</v>
      </c>
      <c r="E645" s="33">
        <f t="shared" si="51"/>
        <v>-3.0377120841669531E-3</v>
      </c>
      <c r="F645">
        <v>287</v>
      </c>
      <c r="G645" s="33">
        <f t="shared" si="52"/>
        <v>0</v>
      </c>
      <c r="H645">
        <v>458.4</v>
      </c>
      <c r="I645" s="33">
        <f t="shared" si="53"/>
        <v>1.6295310941137269E-2</v>
      </c>
      <c r="J645">
        <v>1013.05</v>
      </c>
      <c r="K645" s="33">
        <f t="shared" si="54"/>
        <v>-2.9035433070866588E-3</v>
      </c>
    </row>
    <row r="646" spans="1:11" x14ac:dyDescent="0.3">
      <c r="A646" s="34">
        <v>44139</v>
      </c>
      <c r="B646">
        <v>88.9</v>
      </c>
      <c r="C646" s="33">
        <f t="shared" si="50"/>
        <v>-6.1486864169927012E-3</v>
      </c>
      <c r="D646">
        <v>661.05</v>
      </c>
      <c r="E646" s="33">
        <f t="shared" si="51"/>
        <v>-1.7464328180737218E-2</v>
      </c>
      <c r="F646">
        <v>287.05</v>
      </c>
      <c r="G646" s="33">
        <f t="shared" si="52"/>
        <v>1.7421602787460406E-4</v>
      </c>
      <c r="H646">
        <v>463.7</v>
      </c>
      <c r="I646" s="33">
        <f t="shared" si="53"/>
        <v>1.1561954624781875E-2</v>
      </c>
      <c r="J646">
        <v>1039.8499999999999</v>
      </c>
      <c r="K646" s="33">
        <f t="shared" si="54"/>
        <v>2.6454765312669618E-2</v>
      </c>
    </row>
    <row r="647" spans="1:11" x14ac:dyDescent="0.3">
      <c r="A647" s="34">
        <v>44140</v>
      </c>
      <c r="B647">
        <v>92.9</v>
      </c>
      <c r="C647" s="33">
        <f t="shared" si="50"/>
        <v>4.4994375703037118E-2</v>
      </c>
      <c r="D647">
        <v>700.6</v>
      </c>
      <c r="E647" s="33">
        <f t="shared" si="51"/>
        <v>5.9829059829059936E-2</v>
      </c>
      <c r="F647">
        <v>296.75</v>
      </c>
      <c r="G647" s="33">
        <f t="shared" si="52"/>
        <v>3.3792022295767249E-2</v>
      </c>
      <c r="H647">
        <v>473.5</v>
      </c>
      <c r="I647" s="33">
        <f t="shared" si="53"/>
        <v>2.1134354108259677E-2</v>
      </c>
      <c r="J647">
        <v>1043.7</v>
      </c>
      <c r="K647" s="33">
        <f t="shared" si="54"/>
        <v>3.7024570851566445E-3</v>
      </c>
    </row>
    <row r="648" spans="1:11" x14ac:dyDescent="0.3">
      <c r="A648" s="34">
        <v>44141</v>
      </c>
      <c r="B648">
        <v>92.4</v>
      </c>
      <c r="C648" s="33">
        <f t="shared" si="50"/>
        <v>-5.3821313240043052E-3</v>
      </c>
      <c r="D648">
        <v>702.1</v>
      </c>
      <c r="E648" s="33">
        <f t="shared" si="51"/>
        <v>2.1410219811590064E-3</v>
      </c>
      <c r="F648">
        <v>301.55</v>
      </c>
      <c r="G648" s="33">
        <f t="shared" si="52"/>
        <v>1.6175231676495403E-2</v>
      </c>
      <c r="H648">
        <v>476.85</v>
      </c>
      <c r="I648" s="33">
        <f t="shared" si="53"/>
        <v>7.074973600844821E-3</v>
      </c>
      <c r="J648">
        <v>1029.2</v>
      </c>
      <c r="K648" s="33">
        <f t="shared" si="54"/>
        <v>-1.3892881096100412E-2</v>
      </c>
    </row>
    <row r="649" spans="1:11" x14ac:dyDescent="0.3">
      <c r="A649" s="34">
        <v>44144</v>
      </c>
      <c r="B649">
        <v>92.9</v>
      </c>
      <c r="C649" s="33">
        <f t="shared" si="50"/>
        <v>5.411255411255411E-3</v>
      </c>
      <c r="D649">
        <v>718.35</v>
      </c>
      <c r="E649" s="33">
        <f t="shared" si="51"/>
        <v>2.3144851160803302E-2</v>
      </c>
      <c r="F649">
        <v>304.55</v>
      </c>
      <c r="G649" s="33">
        <f t="shared" si="52"/>
        <v>9.9485989056541206E-3</v>
      </c>
      <c r="H649">
        <v>495.25</v>
      </c>
      <c r="I649" s="33">
        <f t="shared" si="53"/>
        <v>3.8586557617699434E-2</v>
      </c>
      <c r="J649">
        <v>1024.8</v>
      </c>
      <c r="K649" s="33">
        <f t="shared" si="54"/>
        <v>-4.2751651768364657E-3</v>
      </c>
    </row>
    <row r="650" spans="1:11" x14ac:dyDescent="0.3">
      <c r="A650" s="34">
        <v>44145</v>
      </c>
      <c r="B650">
        <v>95.4</v>
      </c>
      <c r="C650" s="33">
        <f t="shared" si="50"/>
        <v>2.6910656620021525E-2</v>
      </c>
      <c r="D650">
        <v>724.1</v>
      </c>
      <c r="E650" s="33">
        <f t="shared" si="51"/>
        <v>8.004454653024292E-3</v>
      </c>
      <c r="F650">
        <v>299.7</v>
      </c>
      <c r="G650" s="33">
        <f t="shared" si="52"/>
        <v>-1.5925135445739688E-2</v>
      </c>
      <c r="H650">
        <v>519.20000000000005</v>
      </c>
      <c r="I650" s="33">
        <f t="shared" si="53"/>
        <v>4.8359414437153046E-2</v>
      </c>
      <c r="J650">
        <v>1019.4</v>
      </c>
      <c r="K650" s="33">
        <f t="shared" si="54"/>
        <v>-5.269320843091313E-3</v>
      </c>
    </row>
    <row r="651" spans="1:11" x14ac:dyDescent="0.3">
      <c r="A651" s="34">
        <v>44146</v>
      </c>
      <c r="B651">
        <v>95.7</v>
      </c>
      <c r="C651" s="33">
        <f t="shared" si="50"/>
        <v>3.1446540880502843E-3</v>
      </c>
      <c r="D651">
        <v>731.6</v>
      </c>
      <c r="E651" s="33">
        <f t="shared" si="51"/>
        <v>1.0357685402568706E-2</v>
      </c>
      <c r="F651">
        <v>300.2</v>
      </c>
      <c r="G651" s="33">
        <f t="shared" si="52"/>
        <v>1.6683350016683351E-3</v>
      </c>
      <c r="H651">
        <v>499.8</v>
      </c>
      <c r="I651" s="33">
        <f t="shared" si="53"/>
        <v>-3.7365177195685731E-2</v>
      </c>
      <c r="J651">
        <v>1030.4000000000001</v>
      </c>
      <c r="K651" s="33">
        <f t="shared" si="54"/>
        <v>1.0790661173239272E-2</v>
      </c>
    </row>
    <row r="652" spans="1:11" x14ac:dyDescent="0.3">
      <c r="A652" s="34">
        <v>44147</v>
      </c>
      <c r="B652">
        <v>94.2</v>
      </c>
      <c r="C652" s="33">
        <f t="shared" si="50"/>
        <v>-1.5673981191222569E-2</v>
      </c>
      <c r="D652">
        <v>755.35</v>
      </c>
      <c r="E652" s="33">
        <f t="shared" si="51"/>
        <v>3.2463094587206122E-2</v>
      </c>
      <c r="F652">
        <v>315.35000000000002</v>
      </c>
      <c r="G652" s="33">
        <f t="shared" si="52"/>
        <v>5.0466355762824898E-2</v>
      </c>
      <c r="H652">
        <v>496.75</v>
      </c>
      <c r="I652" s="33">
        <f t="shared" si="53"/>
        <v>-6.1024409763905784E-3</v>
      </c>
      <c r="J652">
        <v>1000.8</v>
      </c>
      <c r="K652" s="33">
        <f t="shared" si="54"/>
        <v>-2.8726708074534292E-2</v>
      </c>
    </row>
    <row r="653" spans="1:11" x14ac:dyDescent="0.3">
      <c r="A653" s="34">
        <v>44148</v>
      </c>
      <c r="B653">
        <v>96.65</v>
      </c>
      <c r="C653" s="33">
        <f t="shared" si="50"/>
        <v>2.6008492569002152E-2</v>
      </c>
      <c r="D653">
        <v>759.9</v>
      </c>
      <c r="E653" s="33">
        <f t="shared" si="51"/>
        <v>6.02369762361813E-3</v>
      </c>
      <c r="F653">
        <v>306.5</v>
      </c>
      <c r="G653" s="33">
        <f t="shared" si="52"/>
        <v>-2.8064055811003717E-2</v>
      </c>
      <c r="H653">
        <v>481.2</v>
      </c>
      <c r="I653" s="33">
        <f t="shared" si="53"/>
        <v>-3.130347257171618E-2</v>
      </c>
      <c r="J653">
        <v>989.95</v>
      </c>
      <c r="K653" s="33">
        <f t="shared" si="54"/>
        <v>-1.084132693844915E-2</v>
      </c>
    </row>
    <row r="654" spans="1:11" x14ac:dyDescent="0.3">
      <c r="A654" s="34">
        <v>44149</v>
      </c>
      <c r="B654">
        <v>96.65</v>
      </c>
      <c r="C654" s="33">
        <f t="shared" si="50"/>
        <v>0</v>
      </c>
      <c r="D654">
        <v>776.3</v>
      </c>
      <c r="E654" s="33">
        <f t="shared" si="51"/>
        <v>2.1581787077246978E-2</v>
      </c>
      <c r="F654">
        <v>309.3</v>
      </c>
      <c r="G654" s="33">
        <f t="shared" si="52"/>
        <v>9.1353996737357623E-3</v>
      </c>
      <c r="H654">
        <v>484.1</v>
      </c>
      <c r="I654" s="33">
        <f t="shared" si="53"/>
        <v>6.0266001662511101E-3</v>
      </c>
      <c r="J654">
        <v>1003.1</v>
      </c>
      <c r="K654" s="33">
        <f t="shared" si="54"/>
        <v>1.3283499166624553E-2</v>
      </c>
    </row>
    <row r="655" spans="1:11" x14ac:dyDescent="0.3">
      <c r="A655" s="34">
        <v>44152</v>
      </c>
      <c r="B655">
        <v>96.15</v>
      </c>
      <c r="C655" s="33">
        <f t="shared" si="50"/>
        <v>-5.1733057423693739E-3</v>
      </c>
      <c r="D655">
        <v>779.9</v>
      </c>
      <c r="E655" s="33">
        <f t="shared" si="51"/>
        <v>4.6373824552364074E-3</v>
      </c>
      <c r="F655">
        <v>306.64999999999998</v>
      </c>
      <c r="G655" s="33">
        <f t="shared" si="52"/>
        <v>-8.5677335919820043E-3</v>
      </c>
      <c r="H655">
        <v>495.5</v>
      </c>
      <c r="I655" s="33">
        <f t="shared" si="53"/>
        <v>2.3548853542656428E-2</v>
      </c>
      <c r="J655">
        <v>980.7</v>
      </c>
      <c r="K655" s="33">
        <f t="shared" si="54"/>
        <v>-2.2330774598743872E-2</v>
      </c>
    </row>
    <row r="656" spans="1:11" x14ac:dyDescent="0.3">
      <c r="A656" s="34">
        <v>44153</v>
      </c>
      <c r="B656">
        <v>96.65</v>
      </c>
      <c r="C656" s="33">
        <f t="shared" si="50"/>
        <v>5.2002080083203327E-3</v>
      </c>
      <c r="D656">
        <v>767.6</v>
      </c>
      <c r="E656" s="33">
        <f t="shared" si="51"/>
        <v>-1.5771252724708237E-2</v>
      </c>
      <c r="F656">
        <v>306.10000000000002</v>
      </c>
      <c r="G656" s="33">
        <f t="shared" si="52"/>
        <v>-1.7935757378116895E-3</v>
      </c>
      <c r="H656">
        <v>499.8</v>
      </c>
      <c r="I656" s="33">
        <f t="shared" si="53"/>
        <v>8.6781029263370557E-3</v>
      </c>
      <c r="J656">
        <v>988</v>
      </c>
      <c r="K656" s="33">
        <f t="shared" si="54"/>
        <v>7.4436626899153195E-3</v>
      </c>
    </row>
    <row r="657" spans="1:11" x14ac:dyDescent="0.3">
      <c r="A657" s="34">
        <v>44154</v>
      </c>
      <c r="B657">
        <v>103.1</v>
      </c>
      <c r="C657" s="33">
        <f t="shared" si="50"/>
        <v>6.6735644076564807E-2</v>
      </c>
      <c r="D657">
        <v>774.3</v>
      </c>
      <c r="E657" s="33">
        <f t="shared" si="51"/>
        <v>8.7285044293902176E-3</v>
      </c>
      <c r="F657">
        <v>306.85000000000002</v>
      </c>
      <c r="G657" s="33">
        <f t="shared" si="52"/>
        <v>2.4501796798431885E-3</v>
      </c>
      <c r="H657">
        <v>510.45</v>
      </c>
      <c r="I657" s="33">
        <f t="shared" si="53"/>
        <v>2.1308523409363699E-2</v>
      </c>
      <c r="J657">
        <v>985.1</v>
      </c>
      <c r="K657" s="33">
        <f t="shared" si="54"/>
        <v>-2.9352226720647545E-3</v>
      </c>
    </row>
    <row r="658" spans="1:11" x14ac:dyDescent="0.3">
      <c r="A658" s="34">
        <v>44155</v>
      </c>
      <c r="B658">
        <v>108.2</v>
      </c>
      <c r="C658" s="33">
        <f t="shared" si="50"/>
        <v>4.9466537342386117E-2</v>
      </c>
      <c r="D658">
        <v>772</v>
      </c>
      <c r="E658" s="33">
        <f t="shared" si="51"/>
        <v>-2.9704248999095372E-3</v>
      </c>
      <c r="F658">
        <v>307.60000000000002</v>
      </c>
      <c r="G658" s="33">
        <f t="shared" si="52"/>
        <v>2.444190972788007E-3</v>
      </c>
      <c r="H658">
        <v>498.05</v>
      </c>
      <c r="I658" s="33">
        <f t="shared" si="53"/>
        <v>-2.4292291115682197E-2</v>
      </c>
      <c r="J658">
        <v>990.35</v>
      </c>
      <c r="K658" s="33">
        <f t="shared" si="54"/>
        <v>5.3294081819104657E-3</v>
      </c>
    </row>
    <row r="659" spans="1:11" x14ac:dyDescent="0.3">
      <c r="A659" s="34">
        <v>44158</v>
      </c>
      <c r="B659">
        <v>105.8</v>
      </c>
      <c r="C659" s="33">
        <f t="shared" si="50"/>
        <v>-2.2181146025878055E-2</v>
      </c>
      <c r="D659">
        <v>771.75</v>
      </c>
      <c r="E659" s="33">
        <f t="shared" si="51"/>
        <v>-3.2383419689119172E-4</v>
      </c>
      <c r="F659">
        <v>308.45</v>
      </c>
      <c r="G659" s="33">
        <f t="shared" si="52"/>
        <v>2.7633289986994988E-3</v>
      </c>
      <c r="H659">
        <v>499.25</v>
      </c>
      <c r="I659" s="33">
        <f t="shared" si="53"/>
        <v>2.4093966469229768E-3</v>
      </c>
      <c r="J659">
        <v>1004.3</v>
      </c>
      <c r="K659" s="33">
        <f t="shared" si="54"/>
        <v>1.4085929216943436E-2</v>
      </c>
    </row>
    <row r="660" spans="1:11" x14ac:dyDescent="0.3">
      <c r="A660" s="34">
        <v>44159</v>
      </c>
      <c r="B660">
        <v>107.75</v>
      </c>
      <c r="C660" s="33">
        <f t="shared" si="50"/>
        <v>1.8431001890359195E-2</v>
      </c>
      <c r="D660">
        <v>791.95</v>
      </c>
      <c r="E660" s="33">
        <f t="shared" si="51"/>
        <v>2.6174279235503785E-2</v>
      </c>
      <c r="F660">
        <v>311.64999999999998</v>
      </c>
      <c r="G660" s="33">
        <f t="shared" si="52"/>
        <v>1.0374452909709803E-2</v>
      </c>
      <c r="H660">
        <v>494</v>
      </c>
      <c r="I660" s="33">
        <f t="shared" si="53"/>
        <v>-1.0515773660490736E-2</v>
      </c>
      <c r="J660">
        <v>1032.8</v>
      </c>
      <c r="K660" s="33">
        <f t="shared" si="54"/>
        <v>2.8377974708752366E-2</v>
      </c>
    </row>
    <row r="661" spans="1:11" x14ac:dyDescent="0.3">
      <c r="A661" s="34">
        <v>44160</v>
      </c>
      <c r="B661">
        <v>106.85</v>
      </c>
      <c r="C661" s="33">
        <f t="shared" si="50"/>
        <v>-8.3526682134571293E-3</v>
      </c>
      <c r="D661">
        <v>808.5</v>
      </c>
      <c r="E661" s="33">
        <f t="shared" si="51"/>
        <v>2.089778395100695E-2</v>
      </c>
      <c r="F661">
        <v>322.14999999999998</v>
      </c>
      <c r="G661" s="33">
        <f t="shared" si="52"/>
        <v>3.3691641264238729E-2</v>
      </c>
      <c r="H661">
        <v>495.85</v>
      </c>
      <c r="I661" s="33">
        <f t="shared" si="53"/>
        <v>3.7449392712551066E-3</v>
      </c>
      <c r="J661">
        <v>1042.05</v>
      </c>
      <c r="K661" s="33">
        <f t="shared" si="54"/>
        <v>8.956235476374903E-3</v>
      </c>
    </row>
    <row r="662" spans="1:11" x14ac:dyDescent="0.3">
      <c r="A662" s="34">
        <v>44161</v>
      </c>
      <c r="B662">
        <v>108.9</v>
      </c>
      <c r="C662" s="33">
        <f t="shared" si="50"/>
        <v>1.9185774450163888E-2</v>
      </c>
      <c r="D662">
        <v>810.35</v>
      </c>
      <c r="E662" s="33">
        <f t="shared" si="51"/>
        <v>2.2881880024737448E-3</v>
      </c>
      <c r="F662">
        <v>324.2</v>
      </c>
      <c r="G662" s="33">
        <f t="shared" si="52"/>
        <v>6.3634952661803862E-3</v>
      </c>
      <c r="H662">
        <v>513.4</v>
      </c>
      <c r="I662" s="33">
        <f t="shared" si="53"/>
        <v>3.5393768276696491E-2</v>
      </c>
      <c r="J662">
        <v>1043.45</v>
      </c>
      <c r="K662" s="33">
        <f t="shared" si="54"/>
        <v>1.3435055899429884E-3</v>
      </c>
    </row>
    <row r="663" spans="1:11" x14ac:dyDescent="0.3">
      <c r="A663" s="34">
        <v>44162</v>
      </c>
      <c r="B663">
        <v>111.15</v>
      </c>
      <c r="C663" s="33">
        <f t="shared" si="50"/>
        <v>2.0661157024793389E-2</v>
      </c>
      <c r="D663">
        <v>818.85</v>
      </c>
      <c r="E663" s="33">
        <f t="shared" si="51"/>
        <v>1.0489294749182452E-2</v>
      </c>
      <c r="F663">
        <v>327.64999999999998</v>
      </c>
      <c r="G663" s="33">
        <f t="shared" si="52"/>
        <v>1.0641579272054252E-2</v>
      </c>
      <c r="H663">
        <v>508.3</v>
      </c>
      <c r="I663" s="33">
        <f t="shared" si="53"/>
        <v>-9.9337748344370206E-3</v>
      </c>
      <c r="J663">
        <v>1044.1500000000001</v>
      </c>
      <c r="K663" s="33">
        <f t="shared" si="54"/>
        <v>6.7085150222822893E-4</v>
      </c>
    </row>
    <row r="664" spans="1:11" x14ac:dyDescent="0.3">
      <c r="A664" s="34">
        <v>44166</v>
      </c>
      <c r="B664">
        <v>111.7</v>
      </c>
      <c r="C664" s="33">
        <f t="shared" si="50"/>
        <v>4.9482681061628168E-3</v>
      </c>
      <c r="D664">
        <v>829.45</v>
      </c>
      <c r="E664" s="33">
        <f t="shared" si="51"/>
        <v>1.2944983818770253E-2</v>
      </c>
      <c r="F664">
        <v>325.75</v>
      </c>
      <c r="G664" s="33">
        <f t="shared" si="52"/>
        <v>-5.798870746223035E-3</v>
      </c>
      <c r="H664">
        <v>509.15</v>
      </c>
      <c r="I664" s="33">
        <f t="shared" si="53"/>
        <v>1.6722408026755183E-3</v>
      </c>
      <c r="J664">
        <v>1039.5999999999999</v>
      </c>
      <c r="K664" s="33">
        <f t="shared" si="54"/>
        <v>-4.3576114542931395E-3</v>
      </c>
    </row>
    <row r="665" spans="1:11" x14ac:dyDescent="0.3">
      <c r="A665" s="34">
        <v>44167</v>
      </c>
      <c r="B665">
        <v>113.45</v>
      </c>
      <c r="C665" s="33">
        <f t="shared" si="50"/>
        <v>1.566696508504924E-2</v>
      </c>
      <c r="D665">
        <v>827.05</v>
      </c>
      <c r="E665" s="33">
        <f t="shared" si="51"/>
        <v>-2.8934836337333064E-3</v>
      </c>
      <c r="F665">
        <v>321.55</v>
      </c>
      <c r="G665" s="33">
        <f t="shared" si="52"/>
        <v>-1.2893323100537186E-2</v>
      </c>
      <c r="H665">
        <v>515.4</v>
      </c>
      <c r="I665" s="33">
        <f t="shared" si="53"/>
        <v>1.2275360895610331E-2</v>
      </c>
      <c r="J665">
        <v>1036.0999999999999</v>
      </c>
      <c r="K665" s="33">
        <f t="shared" si="54"/>
        <v>-3.3666794921123513E-3</v>
      </c>
    </row>
    <row r="666" spans="1:11" x14ac:dyDescent="0.3">
      <c r="A666" s="34">
        <v>44168</v>
      </c>
      <c r="B666">
        <v>115</v>
      </c>
      <c r="C666" s="33">
        <f t="shared" si="50"/>
        <v>1.3662406346408085E-2</v>
      </c>
      <c r="D666">
        <v>847.95</v>
      </c>
      <c r="E666" s="33">
        <f t="shared" si="51"/>
        <v>2.5270539870624619E-2</v>
      </c>
      <c r="F666">
        <v>324.60000000000002</v>
      </c>
      <c r="G666" s="33">
        <f t="shared" si="52"/>
        <v>9.4853055512362349E-3</v>
      </c>
      <c r="H666">
        <v>539.29999999999995</v>
      </c>
      <c r="I666" s="33">
        <f t="shared" si="53"/>
        <v>4.6371750097011985E-2</v>
      </c>
      <c r="J666">
        <v>1054.55</v>
      </c>
      <c r="K666" s="33">
        <f t="shared" si="54"/>
        <v>1.7807161470900539E-2</v>
      </c>
    </row>
    <row r="667" spans="1:11" x14ac:dyDescent="0.3">
      <c r="A667" s="34">
        <v>44169</v>
      </c>
      <c r="B667">
        <v>115.6</v>
      </c>
      <c r="C667" s="33">
        <f t="shared" si="50"/>
        <v>5.2173913043477771E-3</v>
      </c>
      <c r="D667">
        <v>842.6</v>
      </c>
      <c r="E667" s="33">
        <f t="shared" si="51"/>
        <v>-6.3093342767852143E-3</v>
      </c>
      <c r="F667">
        <v>322.45</v>
      </c>
      <c r="G667" s="33">
        <f t="shared" si="52"/>
        <v>-6.6235366605053416E-3</v>
      </c>
      <c r="H667">
        <v>552.54999999999995</v>
      </c>
      <c r="I667" s="33">
        <f t="shared" si="53"/>
        <v>2.4568885592434638E-2</v>
      </c>
      <c r="J667">
        <v>1062.25</v>
      </c>
      <c r="K667" s="33">
        <f t="shared" si="54"/>
        <v>7.3016926651178664E-3</v>
      </c>
    </row>
    <row r="668" spans="1:11" x14ac:dyDescent="0.3">
      <c r="A668" s="34">
        <v>44172</v>
      </c>
      <c r="B668">
        <v>114.95</v>
      </c>
      <c r="C668" s="33">
        <f t="shared" si="50"/>
        <v>-5.6228373702421411E-3</v>
      </c>
      <c r="D668">
        <v>866.3</v>
      </c>
      <c r="E668" s="33">
        <f t="shared" si="51"/>
        <v>2.8127225255162511E-2</v>
      </c>
      <c r="F668">
        <v>342.45</v>
      </c>
      <c r="G668" s="33">
        <f t="shared" si="52"/>
        <v>6.2025120173670338E-2</v>
      </c>
      <c r="H668">
        <v>549.04999999999995</v>
      </c>
      <c r="I668" s="33">
        <f t="shared" si="53"/>
        <v>-6.3342683920007241E-3</v>
      </c>
      <c r="J668">
        <v>1066.75</v>
      </c>
      <c r="K668" s="33">
        <f t="shared" si="54"/>
        <v>4.2362908919745821E-3</v>
      </c>
    </row>
    <row r="669" spans="1:11" x14ac:dyDescent="0.3">
      <c r="A669" s="34">
        <v>44173</v>
      </c>
      <c r="B669">
        <v>113.1</v>
      </c>
      <c r="C669" s="33">
        <f t="shared" si="50"/>
        <v>-1.6093953892997028E-2</v>
      </c>
      <c r="D669">
        <v>864.8</v>
      </c>
      <c r="E669" s="33">
        <f t="shared" si="51"/>
        <v>-1.7315017892185157E-3</v>
      </c>
      <c r="F669">
        <v>341</v>
      </c>
      <c r="G669" s="33">
        <f t="shared" si="52"/>
        <v>-4.2341947729595229E-3</v>
      </c>
      <c r="H669">
        <v>544.04999999999995</v>
      </c>
      <c r="I669" s="33">
        <f t="shared" si="53"/>
        <v>-9.1066387396411992E-3</v>
      </c>
      <c r="J669">
        <v>1058.2</v>
      </c>
      <c r="K669" s="33">
        <f t="shared" si="54"/>
        <v>-8.0149988282165029E-3</v>
      </c>
    </row>
    <row r="670" spans="1:11" x14ac:dyDescent="0.3">
      <c r="A670" s="34">
        <v>44174</v>
      </c>
      <c r="B670">
        <v>116.85</v>
      </c>
      <c r="C670" s="33">
        <f t="shared" si="50"/>
        <v>3.3156498673740056E-2</v>
      </c>
      <c r="D670">
        <v>878.05</v>
      </c>
      <c r="E670" s="33">
        <f t="shared" si="51"/>
        <v>1.5321461609620722E-2</v>
      </c>
      <c r="F670">
        <v>344.5</v>
      </c>
      <c r="G670" s="33">
        <f t="shared" si="52"/>
        <v>1.0263929618768328E-2</v>
      </c>
      <c r="H670">
        <v>549</v>
      </c>
      <c r="I670" s="33">
        <f t="shared" si="53"/>
        <v>9.0984284532672471E-3</v>
      </c>
      <c r="J670">
        <v>1048.4000000000001</v>
      </c>
      <c r="K670" s="33">
        <f t="shared" si="54"/>
        <v>-9.2610092610092183E-3</v>
      </c>
    </row>
    <row r="671" spans="1:11" x14ac:dyDescent="0.3">
      <c r="A671" s="34">
        <v>44175</v>
      </c>
      <c r="B671">
        <v>114.35</v>
      </c>
      <c r="C671" s="33">
        <f t="shared" si="50"/>
        <v>-2.1394950791613181E-2</v>
      </c>
      <c r="D671">
        <v>865.95</v>
      </c>
      <c r="E671" s="33">
        <f t="shared" si="51"/>
        <v>-1.3780536415921541E-2</v>
      </c>
      <c r="F671">
        <v>340.85</v>
      </c>
      <c r="G671" s="33">
        <f t="shared" si="52"/>
        <v>-1.0595065312046377E-2</v>
      </c>
      <c r="H671">
        <v>539</v>
      </c>
      <c r="I671" s="33">
        <f t="shared" si="53"/>
        <v>-1.8214936247723135E-2</v>
      </c>
      <c r="J671">
        <v>1031.7</v>
      </c>
      <c r="K671" s="33">
        <f t="shared" si="54"/>
        <v>-1.5929034719572722E-2</v>
      </c>
    </row>
    <row r="672" spans="1:11" x14ac:dyDescent="0.3">
      <c r="A672" s="34">
        <v>44176</v>
      </c>
      <c r="B672">
        <v>114.65</v>
      </c>
      <c r="C672" s="33">
        <f t="shared" si="50"/>
        <v>2.6235242675995748E-3</v>
      </c>
      <c r="D672">
        <v>857.15</v>
      </c>
      <c r="E672" s="33">
        <f t="shared" si="51"/>
        <v>-1.0162249552514657E-2</v>
      </c>
      <c r="F672">
        <v>339.6</v>
      </c>
      <c r="G672" s="33">
        <f t="shared" si="52"/>
        <v>-3.6673023324042832E-3</v>
      </c>
      <c r="H672">
        <v>553.1</v>
      </c>
      <c r="I672" s="33">
        <f t="shared" si="53"/>
        <v>2.6159554730983345E-2</v>
      </c>
      <c r="J672">
        <v>1034.8499999999999</v>
      </c>
      <c r="K672" s="33">
        <f t="shared" si="54"/>
        <v>3.0532131433554941E-3</v>
      </c>
    </row>
    <row r="673" spans="1:11" x14ac:dyDescent="0.3">
      <c r="A673" s="34">
        <v>44179</v>
      </c>
      <c r="B673">
        <v>118.55</v>
      </c>
      <c r="C673" s="33">
        <f t="shared" si="50"/>
        <v>3.4016572176188323E-2</v>
      </c>
      <c r="D673">
        <v>872.85</v>
      </c>
      <c r="E673" s="33">
        <f t="shared" si="51"/>
        <v>1.831651402904981E-2</v>
      </c>
      <c r="F673">
        <v>338.65</v>
      </c>
      <c r="G673" s="33">
        <f t="shared" si="52"/>
        <v>-2.7974087161367653E-3</v>
      </c>
      <c r="H673">
        <v>541.04999999999995</v>
      </c>
      <c r="I673" s="33">
        <f t="shared" si="53"/>
        <v>-2.178629542578208E-2</v>
      </c>
      <c r="J673">
        <v>1091</v>
      </c>
      <c r="K673" s="33">
        <f t="shared" si="54"/>
        <v>5.425907136299956E-2</v>
      </c>
    </row>
    <row r="674" spans="1:11" x14ac:dyDescent="0.3">
      <c r="A674" s="34">
        <v>44180</v>
      </c>
      <c r="B674">
        <v>118.2</v>
      </c>
      <c r="C674" s="33">
        <f t="shared" si="50"/>
        <v>-2.9523407844790749E-3</v>
      </c>
      <c r="D674">
        <v>871.3</v>
      </c>
      <c r="E674" s="33">
        <f t="shared" si="51"/>
        <v>-1.7757919459243491E-3</v>
      </c>
      <c r="F674">
        <v>339.8</v>
      </c>
      <c r="G674" s="33">
        <f t="shared" si="52"/>
        <v>3.3958364092722109E-3</v>
      </c>
      <c r="H674">
        <v>552.75</v>
      </c>
      <c r="I674" s="33">
        <f t="shared" si="53"/>
        <v>2.1624618796784116E-2</v>
      </c>
      <c r="J674">
        <v>1087.3</v>
      </c>
      <c r="K674" s="33">
        <f t="shared" si="54"/>
        <v>-3.3913840513290975E-3</v>
      </c>
    </row>
    <row r="675" spans="1:11" x14ac:dyDescent="0.3">
      <c r="A675" s="34">
        <v>44181</v>
      </c>
      <c r="B675">
        <v>118.05</v>
      </c>
      <c r="C675" s="33">
        <f t="shared" si="50"/>
        <v>-1.2690355329949719E-3</v>
      </c>
      <c r="D675">
        <v>880.15</v>
      </c>
      <c r="E675" s="33">
        <f t="shared" si="51"/>
        <v>1.0157236313554486E-2</v>
      </c>
      <c r="F675">
        <v>341.25</v>
      </c>
      <c r="G675" s="33">
        <f t="shared" si="52"/>
        <v>4.2672160094172707E-3</v>
      </c>
      <c r="H675">
        <v>558.29999999999995</v>
      </c>
      <c r="I675" s="33">
        <f t="shared" si="53"/>
        <v>1.0040705563093541E-2</v>
      </c>
      <c r="J675">
        <v>1085.25</v>
      </c>
      <c r="K675" s="33">
        <f t="shared" si="54"/>
        <v>-1.8854042122688813E-3</v>
      </c>
    </row>
    <row r="676" spans="1:11" x14ac:dyDescent="0.3">
      <c r="A676" s="34">
        <v>44182</v>
      </c>
      <c r="B676">
        <v>120.3</v>
      </c>
      <c r="C676" s="33">
        <f t="shared" si="50"/>
        <v>1.9059720457433291E-2</v>
      </c>
      <c r="D676">
        <v>866.95</v>
      </c>
      <c r="E676" s="33">
        <f t="shared" si="51"/>
        <v>-1.4997443617565111E-2</v>
      </c>
      <c r="F676">
        <v>337.35</v>
      </c>
      <c r="G676" s="33">
        <f t="shared" si="52"/>
        <v>-1.1428571428571363E-2</v>
      </c>
      <c r="H676">
        <v>556.95000000000005</v>
      </c>
      <c r="I676" s="33">
        <f t="shared" si="53"/>
        <v>-2.41805480924218E-3</v>
      </c>
      <c r="J676">
        <v>1092.75</v>
      </c>
      <c r="K676" s="33">
        <f t="shared" si="54"/>
        <v>6.9108500345542506E-3</v>
      </c>
    </row>
    <row r="677" spans="1:11" x14ac:dyDescent="0.3">
      <c r="A677" s="34">
        <v>44183</v>
      </c>
      <c r="B677">
        <v>121.2</v>
      </c>
      <c r="C677" s="33">
        <f t="shared" si="50"/>
        <v>7.4812967581047857E-3</v>
      </c>
      <c r="D677">
        <v>864.1</v>
      </c>
      <c r="E677" s="33">
        <f t="shared" si="51"/>
        <v>-3.2873868158486909E-3</v>
      </c>
      <c r="F677">
        <v>341.8</v>
      </c>
      <c r="G677" s="33">
        <f t="shared" si="52"/>
        <v>1.3191047873128763E-2</v>
      </c>
      <c r="H677">
        <v>555.15</v>
      </c>
      <c r="I677" s="33">
        <f t="shared" si="53"/>
        <v>-3.2318879612174669E-3</v>
      </c>
      <c r="J677">
        <v>1061.45</v>
      </c>
      <c r="K677" s="33">
        <f t="shared" si="54"/>
        <v>-2.8643331045527298E-2</v>
      </c>
    </row>
    <row r="678" spans="1:11" x14ac:dyDescent="0.3">
      <c r="A678" s="34">
        <v>44186</v>
      </c>
      <c r="B678">
        <v>111.95</v>
      </c>
      <c r="C678" s="33">
        <f t="shared" si="50"/>
        <v>-7.6320132013201314E-2</v>
      </c>
      <c r="D678">
        <v>800.1</v>
      </c>
      <c r="E678" s="33">
        <f t="shared" si="51"/>
        <v>-7.4065501678046514E-2</v>
      </c>
      <c r="F678">
        <v>317.14999999999998</v>
      </c>
      <c r="G678" s="33">
        <f t="shared" si="52"/>
        <v>-7.2118197776477572E-2</v>
      </c>
      <c r="H678">
        <v>523.9</v>
      </c>
      <c r="I678" s="33">
        <f t="shared" si="53"/>
        <v>-5.6291092497523197E-2</v>
      </c>
      <c r="J678">
        <v>1043.0999999999999</v>
      </c>
      <c r="K678" s="33">
        <f t="shared" si="54"/>
        <v>-1.7287672523435053E-2</v>
      </c>
    </row>
    <row r="679" spans="1:11" x14ac:dyDescent="0.3">
      <c r="A679" s="34">
        <v>44187</v>
      </c>
      <c r="B679">
        <v>112.2</v>
      </c>
      <c r="C679" s="33">
        <f t="shared" si="50"/>
        <v>2.2331397945511387E-3</v>
      </c>
      <c r="D679">
        <v>795.2</v>
      </c>
      <c r="E679" s="33">
        <f t="shared" si="51"/>
        <v>-6.1242344706911346E-3</v>
      </c>
      <c r="F679">
        <v>315.55</v>
      </c>
      <c r="G679" s="33">
        <f t="shared" si="52"/>
        <v>-5.0449314204633958E-3</v>
      </c>
      <c r="H679">
        <v>518.54999999999995</v>
      </c>
      <c r="I679" s="33">
        <f t="shared" si="53"/>
        <v>-1.0211872494750951E-2</v>
      </c>
      <c r="J679">
        <v>1040.8499999999999</v>
      </c>
      <c r="K679" s="33">
        <f t="shared" si="54"/>
        <v>-2.1570319240724763E-3</v>
      </c>
    </row>
    <row r="680" spans="1:11" x14ac:dyDescent="0.3">
      <c r="A680" s="34">
        <v>44188</v>
      </c>
      <c r="B680">
        <v>115.4</v>
      </c>
      <c r="C680" s="33">
        <f t="shared" si="50"/>
        <v>2.8520499108734429E-2</v>
      </c>
      <c r="D680">
        <v>804.8</v>
      </c>
      <c r="E680" s="33">
        <f t="shared" si="51"/>
        <v>1.207243460764576E-2</v>
      </c>
      <c r="F680">
        <v>322.35000000000002</v>
      </c>
      <c r="G680" s="33">
        <f t="shared" si="52"/>
        <v>2.154967517033754E-2</v>
      </c>
      <c r="H680">
        <v>538.85</v>
      </c>
      <c r="I680" s="33">
        <f t="shared" si="53"/>
        <v>3.9147623180021351E-2</v>
      </c>
      <c r="J680">
        <v>1057.95</v>
      </c>
      <c r="K680" s="33">
        <f t="shared" si="54"/>
        <v>1.6428880242109947E-2</v>
      </c>
    </row>
    <row r="681" spans="1:11" x14ac:dyDescent="0.3">
      <c r="A681" s="34">
        <v>44189</v>
      </c>
      <c r="B681">
        <v>114.85</v>
      </c>
      <c r="C681" s="33">
        <f t="shared" si="50"/>
        <v>-4.7660311958406532E-3</v>
      </c>
      <c r="D681">
        <v>822.6</v>
      </c>
      <c r="E681" s="33">
        <f t="shared" si="51"/>
        <v>2.2117296222664101E-2</v>
      </c>
      <c r="F681">
        <v>328.6</v>
      </c>
      <c r="G681" s="33">
        <f t="shared" si="52"/>
        <v>1.9388863037071505E-2</v>
      </c>
      <c r="H681">
        <v>526.75</v>
      </c>
      <c r="I681" s="33">
        <f t="shared" si="53"/>
        <v>-2.2455228727846381E-2</v>
      </c>
      <c r="J681">
        <v>1070.2</v>
      </c>
      <c r="K681" s="33">
        <f t="shared" si="54"/>
        <v>1.1578997117066024E-2</v>
      </c>
    </row>
    <row r="682" spans="1:11" x14ac:dyDescent="0.3">
      <c r="A682" s="34">
        <v>44193</v>
      </c>
      <c r="B682">
        <v>114.6</v>
      </c>
      <c r="C682" s="33">
        <f t="shared" si="50"/>
        <v>-2.1767522855898999E-3</v>
      </c>
      <c r="D682">
        <v>822</v>
      </c>
      <c r="E682" s="33">
        <f t="shared" si="51"/>
        <v>-7.2939460247996931E-4</v>
      </c>
      <c r="F682">
        <v>329.2</v>
      </c>
      <c r="G682" s="33">
        <f t="shared" si="52"/>
        <v>1.8259281801581433E-3</v>
      </c>
      <c r="H682">
        <v>527.65</v>
      </c>
      <c r="I682" s="33">
        <f t="shared" si="53"/>
        <v>1.7085904129093066E-3</v>
      </c>
      <c r="J682">
        <v>1080.3499999999999</v>
      </c>
      <c r="K682" s="33">
        <f t="shared" si="54"/>
        <v>9.4842085591476943E-3</v>
      </c>
    </row>
    <row r="683" spans="1:11" x14ac:dyDescent="0.3">
      <c r="A683" s="34">
        <v>44194</v>
      </c>
      <c r="B683">
        <v>114.65</v>
      </c>
      <c r="C683" s="33">
        <f t="shared" si="50"/>
        <v>4.3630017452016902E-4</v>
      </c>
      <c r="D683">
        <v>835.95</v>
      </c>
      <c r="E683" s="33">
        <f t="shared" si="51"/>
        <v>1.6970802919708084E-2</v>
      </c>
      <c r="F683">
        <v>329.55</v>
      </c>
      <c r="G683" s="33">
        <f t="shared" si="52"/>
        <v>1.0631834750911991E-3</v>
      </c>
      <c r="H683">
        <v>523.15</v>
      </c>
      <c r="I683" s="33">
        <f t="shared" si="53"/>
        <v>-8.528380555292335E-3</v>
      </c>
      <c r="J683">
        <v>1086.3499999999999</v>
      </c>
      <c r="K683" s="33">
        <f t="shared" si="54"/>
        <v>5.5537557273105942E-3</v>
      </c>
    </row>
    <row r="684" spans="1:11" x14ac:dyDescent="0.3">
      <c r="A684" s="34">
        <v>44195</v>
      </c>
      <c r="B684">
        <v>114.4</v>
      </c>
      <c r="C684" s="33">
        <f t="shared" si="50"/>
        <v>-2.1805494984736152E-3</v>
      </c>
      <c r="D684">
        <v>830.9</v>
      </c>
      <c r="E684" s="33">
        <f t="shared" si="51"/>
        <v>-6.0410311621509278E-3</v>
      </c>
      <c r="F684">
        <v>330.8</v>
      </c>
      <c r="G684" s="33">
        <f t="shared" si="52"/>
        <v>3.7930511303292365E-3</v>
      </c>
      <c r="H684">
        <v>517.54999999999995</v>
      </c>
      <c r="I684" s="33">
        <f t="shared" si="53"/>
        <v>-1.0704386887126107E-2</v>
      </c>
      <c r="J684">
        <v>1086.1500000000001</v>
      </c>
      <c r="K684" s="33">
        <f t="shared" si="54"/>
        <v>-1.8410272932279479E-4</v>
      </c>
    </row>
    <row r="685" spans="1:11" x14ac:dyDescent="0.3">
      <c r="A685" s="34">
        <v>44196</v>
      </c>
      <c r="B685">
        <v>120</v>
      </c>
      <c r="C685" s="33">
        <f t="shared" si="50"/>
        <v>4.8951048951048896E-2</v>
      </c>
      <c r="D685">
        <v>846.4</v>
      </c>
      <c r="E685" s="33">
        <f t="shared" si="51"/>
        <v>1.8654471055482007E-2</v>
      </c>
      <c r="F685">
        <v>339.1</v>
      </c>
      <c r="G685" s="33">
        <f t="shared" si="52"/>
        <v>2.5090689238210433E-2</v>
      </c>
      <c r="H685">
        <v>525</v>
      </c>
      <c r="I685" s="33">
        <f t="shared" si="53"/>
        <v>1.4394744469133506E-2</v>
      </c>
      <c r="J685">
        <v>1092.3499999999999</v>
      </c>
      <c r="K685" s="33">
        <f t="shared" si="54"/>
        <v>5.7082355107488077E-3</v>
      </c>
    </row>
    <row r="686" spans="1:11" x14ac:dyDescent="0.3">
      <c r="A686" s="34">
        <v>44197</v>
      </c>
      <c r="B686">
        <v>126.4</v>
      </c>
      <c r="C686" s="33">
        <f t="shared" si="50"/>
        <v>5.3333333333333378E-2</v>
      </c>
      <c r="D686">
        <v>856.6</v>
      </c>
      <c r="E686" s="33">
        <f t="shared" si="51"/>
        <v>1.2051039697542587E-2</v>
      </c>
      <c r="F686">
        <v>347.95</v>
      </c>
      <c r="G686" s="33">
        <f t="shared" si="52"/>
        <v>2.6098496018873388E-2</v>
      </c>
      <c r="H686">
        <v>537.79999999999995</v>
      </c>
      <c r="I686" s="33">
        <f t="shared" si="53"/>
        <v>2.4380952380952295E-2</v>
      </c>
      <c r="J686">
        <v>1093.9000000000001</v>
      </c>
      <c r="K686" s="33">
        <f t="shared" si="54"/>
        <v>1.4189591248227966E-3</v>
      </c>
    </row>
    <row r="687" spans="1:11" x14ac:dyDescent="0.3">
      <c r="A687" s="34">
        <v>44200</v>
      </c>
      <c r="B687">
        <v>131.5</v>
      </c>
      <c r="C687" s="33">
        <f t="shared" si="50"/>
        <v>4.0348101265822736E-2</v>
      </c>
      <c r="D687">
        <v>887.05</v>
      </c>
      <c r="E687" s="33">
        <f t="shared" si="51"/>
        <v>3.5547513425169194E-2</v>
      </c>
      <c r="F687">
        <v>350.2</v>
      </c>
      <c r="G687" s="33">
        <f t="shared" si="52"/>
        <v>6.4664463284954737E-3</v>
      </c>
      <c r="H687">
        <v>552.70000000000005</v>
      </c>
      <c r="I687" s="33">
        <f t="shared" si="53"/>
        <v>2.7705466716251567E-2</v>
      </c>
      <c r="J687">
        <v>1097.3</v>
      </c>
      <c r="K687" s="33">
        <f t="shared" si="54"/>
        <v>3.1081451686624587E-3</v>
      </c>
    </row>
    <row r="688" spans="1:11" x14ac:dyDescent="0.3">
      <c r="A688" s="34">
        <v>44201</v>
      </c>
      <c r="B688">
        <v>131.44999999999999</v>
      </c>
      <c r="C688" s="33">
        <f t="shared" si="50"/>
        <v>-3.8022813688221572E-4</v>
      </c>
      <c r="D688">
        <v>921.15</v>
      </c>
      <c r="E688" s="33">
        <f t="shared" si="51"/>
        <v>3.8442026943238852E-2</v>
      </c>
      <c r="F688">
        <v>345.25</v>
      </c>
      <c r="G688" s="33">
        <f t="shared" si="52"/>
        <v>-1.4134780125642458E-2</v>
      </c>
      <c r="H688">
        <v>556.5</v>
      </c>
      <c r="I688" s="33">
        <f t="shared" si="53"/>
        <v>6.8753392437126007E-3</v>
      </c>
      <c r="J688">
        <v>1118.6500000000001</v>
      </c>
      <c r="K688" s="33">
        <f t="shared" si="54"/>
        <v>1.9456848628451779E-2</v>
      </c>
    </row>
    <row r="689" spans="1:11" x14ac:dyDescent="0.3">
      <c r="A689" s="34">
        <v>44202</v>
      </c>
      <c r="B689">
        <v>133.1</v>
      </c>
      <c r="C689" s="33">
        <f t="shared" si="50"/>
        <v>1.255230125523017E-2</v>
      </c>
      <c r="D689">
        <v>943.7</v>
      </c>
      <c r="E689" s="33">
        <f t="shared" si="51"/>
        <v>2.4480269228681614E-2</v>
      </c>
      <c r="F689">
        <v>355.15</v>
      </c>
      <c r="G689" s="33">
        <f t="shared" si="52"/>
        <v>2.867487328023165E-2</v>
      </c>
      <c r="H689">
        <v>548.20000000000005</v>
      </c>
      <c r="I689" s="33">
        <f t="shared" si="53"/>
        <v>-1.4914645103324266E-2</v>
      </c>
      <c r="J689">
        <v>1123.9000000000001</v>
      </c>
      <c r="K689" s="33">
        <f t="shared" si="54"/>
        <v>4.6931569302283999E-3</v>
      </c>
    </row>
    <row r="690" spans="1:11" x14ac:dyDescent="0.3">
      <c r="A690" s="34">
        <v>44203</v>
      </c>
      <c r="B690">
        <v>131.69999999999999</v>
      </c>
      <c r="C690" s="33">
        <f t="shared" si="50"/>
        <v>-1.0518407212622132E-2</v>
      </c>
      <c r="D690">
        <v>931</v>
      </c>
      <c r="E690" s="33">
        <f t="shared" si="51"/>
        <v>-1.3457666631344754E-2</v>
      </c>
      <c r="F690">
        <v>349.4</v>
      </c>
      <c r="G690" s="33">
        <f t="shared" si="52"/>
        <v>-1.6190342108968043E-2</v>
      </c>
      <c r="H690">
        <v>598.9</v>
      </c>
      <c r="I690" s="33">
        <f t="shared" si="53"/>
        <v>9.248449470995973E-2</v>
      </c>
      <c r="J690">
        <v>1123.9000000000001</v>
      </c>
      <c r="K690" s="33">
        <f t="shared" si="54"/>
        <v>0</v>
      </c>
    </row>
    <row r="691" spans="1:11" x14ac:dyDescent="0.3">
      <c r="A691" s="34">
        <v>44204</v>
      </c>
      <c r="B691">
        <v>132.05000000000001</v>
      </c>
      <c r="C691" s="33">
        <f t="shared" si="50"/>
        <v>2.6575550493547666E-3</v>
      </c>
      <c r="D691">
        <v>912.3</v>
      </c>
      <c r="E691" s="33">
        <f t="shared" si="51"/>
        <v>-2.0085929108485549E-2</v>
      </c>
      <c r="F691">
        <v>345.55</v>
      </c>
      <c r="G691" s="33">
        <f t="shared" si="52"/>
        <v>-1.1018889524899732E-2</v>
      </c>
      <c r="H691">
        <v>603.20000000000005</v>
      </c>
      <c r="I691" s="33">
        <f t="shared" si="53"/>
        <v>7.1798296877610092E-3</v>
      </c>
      <c r="J691">
        <v>1129.0999999999999</v>
      </c>
      <c r="K691" s="33">
        <f t="shared" si="54"/>
        <v>4.6267461517927018E-3</v>
      </c>
    </row>
    <row r="692" spans="1:11" x14ac:dyDescent="0.3">
      <c r="A692" s="34">
        <v>44207</v>
      </c>
      <c r="B692">
        <v>134.6</v>
      </c>
      <c r="C692" s="33">
        <f t="shared" si="50"/>
        <v>1.9310867095796914E-2</v>
      </c>
      <c r="D692">
        <v>907.95</v>
      </c>
      <c r="E692" s="33">
        <f t="shared" si="51"/>
        <v>-4.7681683656690885E-3</v>
      </c>
      <c r="F692">
        <v>346.05</v>
      </c>
      <c r="G692" s="33">
        <f t="shared" si="52"/>
        <v>1.4469686007813629E-3</v>
      </c>
      <c r="H692">
        <v>611</v>
      </c>
      <c r="I692" s="33">
        <f t="shared" si="53"/>
        <v>1.2931034482758544E-2</v>
      </c>
      <c r="J692">
        <v>1127.8</v>
      </c>
      <c r="K692" s="33">
        <f t="shared" si="54"/>
        <v>-1.1513594898591396E-3</v>
      </c>
    </row>
    <row r="693" spans="1:11" x14ac:dyDescent="0.3">
      <c r="A693" s="34">
        <v>44208</v>
      </c>
      <c r="B693">
        <v>134.44999999999999</v>
      </c>
      <c r="C693" s="33">
        <f t="shared" si="50"/>
        <v>-1.1144130757801314E-3</v>
      </c>
      <c r="D693">
        <v>901.35</v>
      </c>
      <c r="E693" s="33">
        <f t="shared" si="51"/>
        <v>-7.2691227490500826E-3</v>
      </c>
      <c r="F693">
        <v>343</v>
      </c>
      <c r="G693" s="33">
        <f t="shared" si="52"/>
        <v>-8.8137552376824479E-3</v>
      </c>
      <c r="H693">
        <v>621.4</v>
      </c>
      <c r="I693" s="33">
        <f t="shared" si="53"/>
        <v>1.7021276595744643E-2</v>
      </c>
      <c r="J693">
        <v>1187.1500000000001</v>
      </c>
      <c r="K693" s="33">
        <f t="shared" si="54"/>
        <v>5.2624578826033108E-2</v>
      </c>
    </row>
    <row r="694" spans="1:11" x14ac:dyDescent="0.3">
      <c r="A694" s="34">
        <v>44209</v>
      </c>
      <c r="B694">
        <v>133.85</v>
      </c>
      <c r="C694" s="33">
        <f t="shared" si="50"/>
        <v>-4.4626255113424645E-3</v>
      </c>
      <c r="D694">
        <v>920.9</v>
      </c>
      <c r="E694" s="33">
        <f t="shared" si="51"/>
        <v>2.1689687690686143E-2</v>
      </c>
      <c r="F694">
        <v>337.6</v>
      </c>
      <c r="G694" s="33">
        <f t="shared" si="52"/>
        <v>-1.5743440233236084E-2</v>
      </c>
      <c r="H694">
        <v>629.1</v>
      </c>
      <c r="I694" s="33">
        <f t="shared" si="53"/>
        <v>1.2391374316060582E-2</v>
      </c>
      <c r="J694">
        <v>1178.5</v>
      </c>
      <c r="K694" s="33">
        <f t="shared" si="54"/>
        <v>-7.2863580844881358E-3</v>
      </c>
    </row>
    <row r="695" spans="1:11" x14ac:dyDescent="0.3">
      <c r="A695" s="34">
        <v>44210</v>
      </c>
      <c r="B695">
        <v>139.19999999999999</v>
      </c>
      <c r="C695" s="33">
        <f t="shared" si="50"/>
        <v>3.9970115801270037E-2</v>
      </c>
      <c r="D695">
        <v>1009</v>
      </c>
      <c r="E695" s="33">
        <f t="shared" si="51"/>
        <v>9.5667282006732565E-2</v>
      </c>
      <c r="F695">
        <v>347.9</v>
      </c>
      <c r="G695" s="33">
        <f t="shared" si="52"/>
        <v>3.0509478672985646E-2</v>
      </c>
      <c r="H695">
        <v>622.54999999999995</v>
      </c>
      <c r="I695" s="33">
        <f t="shared" si="53"/>
        <v>-1.0411699252901079E-2</v>
      </c>
      <c r="J695">
        <v>1181.25</v>
      </c>
      <c r="K695" s="33">
        <f t="shared" si="54"/>
        <v>2.3334747560458209E-3</v>
      </c>
    </row>
    <row r="696" spans="1:11" x14ac:dyDescent="0.3">
      <c r="A696" s="34">
        <v>44211</v>
      </c>
      <c r="B696">
        <v>133.4</v>
      </c>
      <c r="C696" s="33">
        <f t="shared" si="50"/>
        <v>-4.1666666666666546E-2</v>
      </c>
      <c r="D696">
        <v>965.7</v>
      </c>
      <c r="E696" s="33">
        <f t="shared" si="51"/>
        <v>-4.291377601585724E-2</v>
      </c>
      <c r="F696">
        <v>344.4</v>
      </c>
      <c r="G696" s="33">
        <f t="shared" si="52"/>
        <v>-1.0060362173038229E-2</v>
      </c>
      <c r="H696">
        <v>613.5</v>
      </c>
      <c r="I696" s="33">
        <f t="shared" si="53"/>
        <v>-1.4536984981125942E-2</v>
      </c>
      <c r="J696">
        <v>1179.8499999999999</v>
      </c>
      <c r="K696" s="33">
        <f t="shared" si="54"/>
        <v>-1.1851851851852621E-3</v>
      </c>
    </row>
    <row r="697" spans="1:11" x14ac:dyDescent="0.3">
      <c r="A697" s="34">
        <v>44214</v>
      </c>
      <c r="B697">
        <v>133.6</v>
      </c>
      <c r="C697" s="33">
        <f t="shared" si="50"/>
        <v>1.4992503748125084E-3</v>
      </c>
      <c r="D697">
        <v>962.15</v>
      </c>
      <c r="E697" s="33">
        <f t="shared" si="51"/>
        <v>-3.6760898829865051E-3</v>
      </c>
      <c r="F697">
        <v>332</v>
      </c>
      <c r="G697" s="33">
        <f t="shared" si="52"/>
        <v>-3.6004645760743255E-2</v>
      </c>
      <c r="H697">
        <v>587.29999999999995</v>
      </c>
      <c r="I697" s="33">
        <f t="shared" si="53"/>
        <v>-4.2705786471067722E-2</v>
      </c>
      <c r="J697">
        <v>1168.05</v>
      </c>
      <c r="K697" s="33">
        <f t="shared" si="54"/>
        <v>-1.0001271348052681E-2</v>
      </c>
    </row>
    <row r="698" spans="1:11" x14ac:dyDescent="0.3">
      <c r="A698" s="34">
        <v>44215</v>
      </c>
      <c r="B698">
        <v>137</v>
      </c>
      <c r="C698" s="33">
        <f t="shared" si="50"/>
        <v>2.544910179640723E-2</v>
      </c>
      <c r="D698">
        <v>969.85</v>
      </c>
      <c r="E698" s="33">
        <f t="shared" si="51"/>
        <v>8.0029101491451912E-3</v>
      </c>
      <c r="F698">
        <v>341.7</v>
      </c>
      <c r="G698" s="33">
        <f t="shared" si="52"/>
        <v>2.9216867469879483E-2</v>
      </c>
      <c r="H698">
        <v>599.1</v>
      </c>
      <c r="I698" s="33">
        <f t="shared" si="53"/>
        <v>2.0091946194449293E-2</v>
      </c>
      <c r="J698">
        <v>1186.5</v>
      </c>
      <c r="K698" s="33">
        <f t="shared" si="54"/>
        <v>1.5795556697059242E-2</v>
      </c>
    </row>
    <row r="699" spans="1:11" x14ac:dyDescent="0.3">
      <c r="A699" s="34">
        <v>44216</v>
      </c>
      <c r="B699">
        <v>135.5</v>
      </c>
      <c r="C699" s="33">
        <f t="shared" si="50"/>
        <v>-1.0948905109489052E-2</v>
      </c>
      <c r="D699">
        <v>969.8</v>
      </c>
      <c r="E699" s="33">
        <f t="shared" si="51"/>
        <v>-5.1554364076989444E-5</v>
      </c>
      <c r="F699">
        <v>337.9</v>
      </c>
      <c r="G699" s="33">
        <f t="shared" si="52"/>
        <v>-1.1120866256950575E-2</v>
      </c>
      <c r="H699">
        <v>621.85</v>
      </c>
      <c r="I699" s="33">
        <f t="shared" si="53"/>
        <v>3.7973627107327657E-2</v>
      </c>
      <c r="J699">
        <v>1186.3</v>
      </c>
      <c r="K699" s="33">
        <f t="shared" si="54"/>
        <v>-1.6856300042144583E-4</v>
      </c>
    </row>
    <row r="700" spans="1:11" x14ac:dyDescent="0.3">
      <c r="A700" s="34">
        <v>44217</v>
      </c>
      <c r="B700">
        <v>133.75</v>
      </c>
      <c r="C700" s="33">
        <f t="shared" si="50"/>
        <v>-1.2915129151291513E-2</v>
      </c>
      <c r="D700">
        <v>969.2</v>
      </c>
      <c r="E700" s="33">
        <f t="shared" si="51"/>
        <v>-6.1868426479677163E-4</v>
      </c>
      <c r="F700">
        <v>337.95</v>
      </c>
      <c r="G700" s="33">
        <f t="shared" si="52"/>
        <v>1.4797277300979985E-4</v>
      </c>
      <c r="H700">
        <v>618.45000000000005</v>
      </c>
      <c r="I700" s="33">
        <f t="shared" si="53"/>
        <v>-5.4675564846827646E-3</v>
      </c>
      <c r="J700">
        <v>1185.95</v>
      </c>
      <c r="K700" s="33">
        <f t="shared" si="54"/>
        <v>-2.9503498271930291E-4</v>
      </c>
    </row>
    <row r="701" spans="1:11" x14ac:dyDescent="0.3">
      <c r="A701" s="34">
        <v>44218</v>
      </c>
      <c r="B701">
        <v>132.30000000000001</v>
      </c>
      <c r="C701" s="33">
        <f t="shared" si="50"/>
        <v>-1.0841121495327018E-2</v>
      </c>
      <c r="D701">
        <v>947.8</v>
      </c>
      <c r="E701" s="33">
        <f t="shared" si="51"/>
        <v>-2.2080066033842438E-2</v>
      </c>
      <c r="F701">
        <v>335.7</v>
      </c>
      <c r="G701" s="33">
        <f t="shared" si="52"/>
        <v>-6.6577896138482022E-3</v>
      </c>
      <c r="H701">
        <v>629.35</v>
      </c>
      <c r="I701" s="33">
        <f t="shared" si="53"/>
        <v>1.7624706928611813E-2</v>
      </c>
      <c r="J701">
        <v>1175</v>
      </c>
      <c r="K701" s="33">
        <f t="shared" si="54"/>
        <v>-9.2331042624057037E-3</v>
      </c>
    </row>
    <row r="702" spans="1:11" x14ac:dyDescent="0.3">
      <c r="A702" s="34">
        <v>44221</v>
      </c>
      <c r="B702">
        <v>130.69999999999999</v>
      </c>
      <c r="C702" s="33">
        <f t="shared" si="50"/>
        <v>-1.2093726379440835E-2</v>
      </c>
      <c r="D702">
        <v>944.95</v>
      </c>
      <c r="E702" s="33">
        <f t="shared" si="51"/>
        <v>-3.0069634944080072E-3</v>
      </c>
      <c r="F702">
        <v>332.85</v>
      </c>
      <c r="G702" s="33">
        <f t="shared" si="52"/>
        <v>-8.4897229669346624E-3</v>
      </c>
      <c r="H702">
        <v>608.6</v>
      </c>
      <c r="I702" s="33">
        <f t="shared" si="53"/>
        <v>-3.297052514499086E-2</v>
      </c>
      <c r="J702">
        <v>1180.7</v>
      </c>
      <c r="K702" s="33">
        <f t="shared" si="54"/>
        <v>4.8510638297872728E-3</v>
      </c>
    </row>
    <row r="703" spans="1:11" x14ac:dyDescent="0.3">
      <c r="A703" s="34">
        <v>44223</v>
      </c>
      <c r="B703">
        <v>132.30000000000001</v>
      </c>
      <c r="C703" s="33">
        <f t="shared" si="50"/>
        <v>1.2241775057383495E-2</v>
      </c>
      <c r="D703">
        <v>916.25</v>
      </c>
      <c r="E703" s="33">
        <f t="shared" si="51"/>
        <v>-3.0371977353299162E-2</v>
      </c>
      <c r="F703">
        <v>336.6</v>
      </c>
      <c r="G703" s="33">
        <f t="shared" si="52"/>
        <v>1.1266336187471833E-2</v>
      </c>
      <c r="H703">
        <v>602.20000000000005</v>
      </c>
      <c r="I703" s="33">
        <f t="shared" si="53"/>
        <v>-1.0515938218862927E-2</v>
      </c>
      <c r="J703">
        <v>1183.8499999999999</v>
      </c>
      <c r="K703" s="33">
        <f t="shared" si="54"/>
        <v>2.6679088676207874E-3</v>
      </c>
    </row>
    <row r="704" spans="1:11" x14ac:dyDescent="0.3">
      <c r="A704" s="34">
        <v>44224</v>
      </c>
      <c r="B704">
        <v>131.25</v>
      </c>
      <c r="C704" s="33">
        <f t="shared" si="50"/>
        <v>-7.9365079365080211E-3</v>
      </c>
      <c r="D704">
        <v>922.2</v>
      </c>
      <c r="E704" s="33">
        <f t="shared" si="51"/>
        <v>6.4938608458390678E-3</v>
      </c>
      <c r="F704">
        <v>329.5</v>
      </c>
      <c r="G704" s="33">
        <f t="shared" si="52"/>
        <v>-2.1093285799168218E-2</v>
      </c>
      <c r="H704">
        <v>582.65</v>
      </c>
      <c r="I704" s="33">
        <f t="shared" si="53"/>
        <v>-3.2464297575556404E-2</v>
      </c>
      <c r="J704">
        <v>1179.8499999999999</v>
      </c>
      <c r="K704" s="33">
        <f t="shared" si="54"/>
        <v>-3.3788064366262619E-3</v>
      </c>
    </row>
    <row r="705" spans="1:11" x14ac:dyDescent="0.3">
      <c r="A705" s="34">
        <v>44225</v>
      </c>
      <c r="B705">
        <v>130.30000000000001</v>
      </c>
      <c r="C705" s="33">
        <f t="shared" si="50"/>
        <v>-7.2380952380951512E-3</v>
      </c>
      <c r="D705">
        <v>927.4</v>
      </c>
      <c r="E705" s="33">
        <f t="shared" si="51"/>
        <v>5.6386900889177308E-3</v>
      </c>
      <c r="F705">
        <v>330.95</v>
      </c>
      <c r="G705" s="33">
        <f t="shared" si="52"/>
        <v>4.4006069802731062E-3</v>
      </c>
      <c r="H705">
        <v>584.25</v>
      </c>
      <c r="I705" s="33">
        <f t="shared" si="53"/>
        <v>2.7460739723676698E-3</v>
      </c>
      <c r="J705">
        <v>1187.5</v>
      </c>
      <c r="K705" s="33">
        <f t="shared" si="54"/>
        <v>6.4838750688647638E-3</v>
      </c>
    </row>
    <row r="706" spans="1:11" x14ac:dyDescent="0.3">
      <c r="A706" s="34">
        <v>44228</v>
      </c>
      <c r="B706">
        <v>133.55000000000001</v>
      </c>
      <c r="C706" s="33">
        <f t="shared" si="50"/>
        <v>2.49424405218726E-2</v>
      </c>
      <c r="D706">
        <v>908.8</v>
      </c>
      <c r="E706" s="33">
        <f t="shared" si="51"/>
        <v>-2.0056070735389286E-2</v>
      </c>
      <c r="F706">
        <v>332.55</v>
      </c>
      <c r="G706" s="33">
        <f t="shared" si="52"/>
        <v>4.8345671551594587E-3</v>
      </c>
      <c r="H706">
        <v>612.65</v>
      </c>
      <c r="I706" s="33">
        <f t="shared" si="53"/>
        <v>4.8609328198545104E-2</v>
      </c>
      <c r="J706">
        <v>1187.2</v>
      </c>
      <c r="K706" s="33">
        <f t="shared" si="54"/>
        <v>-2.5263157894733014E-4</v>
      </c>
    </row>
    <row r="707" spans="1:11" x14ac:dyDescent="0.3">
      <c r="A707" s="34">
        <v>44229</v>
      </c>
      <c r="B707">
        <v>133.5</v>
      </c>
      <c r="C707" s="33">
        <f t="shared" si="50"/>
        <v>-3.7439161362793982E-4</v>
      </c>
      <c r="D707">
        <v>933.35</v>
      </c>
      <c r="E707" s="33">
        <f t="shared" si="51"/>
        <v>2.701364436619726E-2</v>
      </c>
      <c r="F707">
        <v>333</v>
      </c>
      <c r="G707" s="33">
        <f t="shared" si="52"/>
        <v>1.3531799729363664E-3</v>
      </c>
      <c r="H707">
        <v>648.5</v>
      </c>
      <c r="I707" s="33">
        <f t="shared" si="53"/>
        <v>5.8516281726924059E-2</v>
      </c>
      <c r="J707">
        <v>1210</v>
      </c>
      <c r="K707" s="33">
        <f t="shared" si="54"/>
        <v>1.9204851752021523E-2</v>
      </c>
    </row>
    <row r="708" spans="1:11" x14ac:dyDescent="0.3">
      <c r="A708" s="34">
        <v>44230</v>
      </c>
      <c r="B708">
        <v>139.05000000000001</v>
      </c>
      <c r="C708" s="33">
        <f t="shared" ref="C708:C771" si="55">(B708-B707)/B707</f>
        <v>4.1573033707865255E-2</v>
      </c>
      <c r="D708">
        <v>964.8</v>
      </c>
      <c r="E708" s="33">
        <f t="shared" ref="E708:E771" si="56">(D708-D707)/D707</f>
        <v>3.3695826860234562E-2</v>
      </c>
      <c r="F708">
        <v>333.95</v>
      </c>
      <c r="G708" s="33">
        <f t="shared" ref="G708:G771" si="57">(F708-F707)/F707</f>
        <v>2.8528528528528187E-3</v>
      </c>
      <c r="H708">
        <v>633.9</v>
      </c>
      <c r="I708" s="33">
        <f t="shared" ref="I708:I771" si="58">(H708-H707)/H707</f>
        <v>-2.2513492675404815E-2</v>
      </c>
      <c r="J708">
        <v>1221.1500000000001</v>
      </c>
      <c r="K708" s="33">
        <f t="shared" ref="K708:K771" si="59">(J708-J707)/J707</f>
        <v>9.2148760330579265E-3</v>
      </c>
    </row>
    <row r="709" spans="1:11" x14ac:dyDescent="0.3">
      <c r="A709" s="34">
        <v>44231</v>
      </c>
      <c r="B709">
        <v>140.9</v>
      </c>
      <c r="C709" s="33">
        <f t="shared" si="55"/>
        <v>1.3304566702624913E-2</v>
      </c>
      <c r="D709">
        <v>976.15</v>
      </c>
      <c r="E709" s="33">
        <f t="shared" si="56"/>
        <v>1.1764096185738001E-2</v>
      </c>
      <c r="F709">
        <v>336.9</v>
      </c>
      <c r="G709" s="33">
        <f t="shared" si="57"/>
        <v>8.8336577331935579E-3</v>
      </c>
      <c r="H709">
        <v>629.04999999999995</v>
      </c>
      <c r="I709" s="33">
        <f t="shared" si="58"/>
        <v>-7.6510490613661821E-3</v>
      </c>
      <c r="J709">
        <v>1219.5999999999999</v>
      </c>
      <c r="K709" s="33">
        <f t="shared" si="59"/>
        <v>-1.269295336363413E-3</v>
      </c>
    </row>
    <row r="710" spans="1:11" x14ac:dyDescent="0.3">
      <c r="A710" s="34">
        <v>44232</v>
      </c>
      <c r="B710">
        <v>140.15</v>
      </c>
      <c r="C710" s="33">
        <f t="shared" si="55"/>
        <v>-5.3229240596167496E-3</v>
      </c>
      <c r="D710">
        <v>1013</v>
      </c>
      <c r="E710" s="33">
        <f t="shared" si="56"/>
        <v>3.7750345746043155E-2</v>
      </c>
      <c r="F710">
        <v>337.75</v>
      </c>
      <c r="G710" s="33">
        <f t="shared" si="57"/>
        <v>2.5230038587118514E-3</v>
      </c>
      <c r="H710">
        <v>617.85</v>
      </c>
      <c r="I710" s="33">
        <f t="shared" si="58"/>
        <v>-1.7804626023368464E-2</v>
      </c>
      <c r="J710">
        <v>1243</v>
      </c>
      <c r="K710" s="33">
        <f t="shared" si="59"/>
        <v>1.9186618563463508E-2</v>
      </c>
    </row>
    <row r="711" spans="1:11" x14ac:dyDescent="0.3">
      <c r="A711" s="34">
        <v>44235</v>
      </c>
      <c r="B711">
        <v>140.75</v>
      </c>
      <c r="C711" s="33">
        <f t="shared" si="55"/>
        <v>4.2811273635390244E-3</v>
      </c>
      <c r="D711">
        <v>1033.7</v>
      </c>
      <c r="E711" s="33">
        <f t="shared" si="56"/>
        <v>2.0434353405725612E-2</v>
      </c>
      <c r="F711">
        <v>341.5</v>
      </c>
      <c r="G711" s="33">
        <f t="shared" si="57"/>
        <v>1.1102886750555145E-2</v>
      </c>
      <c r="H711">
        <v>643</v>
      </c>
      <c r="I711" s="33">
        <f t="shared" si="58"/>
        <v>4.0705672897952537E-2</v>
      </c>
      <c r="J711">
        <v>1249.45</v>
      </c>
      <c r="K711" s="33">
        <f t="shared" si="59"/>
        <v>5.1890587288817742E-3</v>
      </c>
    </row>
    <row r="712" spans="1:11" x14ac:dyDescent="0.3">
      <c r="A712" s="34">
        <v>44236</v>
      </c>
      <c r="B712">
        <v>137.9</v>
      </c>
      <c r="C712" s="33">
        <f t="shared" si="55"/>
        <v>-2.0248667850799248E-2</v>
      </c>
      <c r="D712">
        <v>1014.85</v>
      </c>
      <c r="E712" s="33">
        <f t="shared" si="56"/>
        <v>-1.823546483505855E-2</v>
      </c>
      <c r="F712">
        <v>343.25</v>
      </c>
      <c r="G712" s="33">
        <f t="shared" si="57"/>
        <v>5.1244509516837483E-3</v>
      </c>
      <c r="H712">
        <v>644.45000000000005</v>
      </c>
      <c r="I712" s="33">
        <f t="shared" si="58"/>
        <v>2.2550544323484377E-3</v>
      </c>
      <c r="J712">
        <v>1249.75</v>
      </c>
      <c r="K712" s="33">
        <f t="shared" si="59"/>
        <v>2.4010564648441676E-4</v>
      </c>
    </row>
    <row r="713" spans="1:11" x14ac:dyDescent="0.3">
      <c r="A713" s="34">
        <v>44237</v>
      </c>
      <c r="B713">
        <v>140</v>
      </c>
      <c r="C713" s="33">
        <f t="shared" si="55"/>
        <v>1.5228426395939045E-2</v>
      </c>
      <c r="D713">
        <v>1007.5</v>
      </c>
      <c r="E713" s="33">
        <f t="shared" si="56"/>
        <v>-7.2424496230970321E-3</v>
      </c>
      <c r="F713">
        <v>340.05</v>
      </c>
      <c r="G713" s="33">
        <f t="shared" si="57"/>
        <v>-9.3226511289147516E-3</v>
      </c>
      <c r="H713">
        <v>655.35</v>
      </c>
      <c r="I713" s="33">
        <f t="shared" si="58"/>
        <v>1.6913647296143964E-2</v>
      </c>
      <c r="J713">
        <v>1238.5999999999999</v>
      </c>
      <c r="K713" s="33">
        <f t="shared" si="59"/>
        <v>-8.9217843568714476E-3</v>
      </c>
    </row>
    <row r="714" spans="1:11" x14ac:dyDescent="0.3">
      <c r="A714" s="34">
        <v>44238</v>
      </c>
      <c r="B714">
        <v>135.35</v>
      </c>
      <c r="C714" s="33">
        <f t="shared" si="55"/>
        <v>-3.3214285714285752E-2</v>
      </c>
      <c r="D714">
        <v>994.15</v>
      </c>
      <c r="E714" s="33">
        <f t="shared" si="56"/>
        <v>-1.3250620347394564E-2</v>
      </c>
      <c r="F714">
        <v>341.25</v>
      </c>
      <c r="G714" s="33">
        <f t="shared" si="57"/>
        <v>3.5288928098808664E-3</v>
      </c>
      <c r="H714">
        <v>648.15</v>
      </c>
      <c r="I714" s="33">
        <f t="shared" si="58"/>
        <v>-1.0986495765621492E-2</v>
      </c>
      <c r="J714">
        <v>1243.9000000000001</v>
      </c>
      <c r="K714" s="33">
        <f t="shared" si="59"/>
        <v>4.2790247053125967E-3</v>
      </c>
    </row>
    <row r="715" spans="1:11" x14ac:dyDescent="0.3">
      <c r="A715" s="34">
        <v>44239</v>
      </c>
      <c r="B715">
        <v>136.25</v>
      </c>
      <c r="C715" s="33">
        <f t="shared" si="55"/>
        <v>6.6494274104174789E-3</v>
      </c>
      <c r="D715">
        <v>1025.8499999999999</v>
      </c>
      <c r="E715" s="33">
        <f t="shared" si="56"/>
        <v>3.1886536236986306E-2</v>
      </c>
      <c r="F715">
        <v>353.85</v>
      </c>
      <c r="G715" s="33">
        <f t="shared" si="57"/>
        <v>3.6923076923076989E-2</v>
      </c>
      <c r="H715">
        <v>638.4</v>
      </c>
      <c r="I715" s="33">
        <f t="shared" si="58"/>
        <v>-1.5042814163388105E-2</v>
      </c>
      <c r="J715">
        <v>1237.1500000000001</v>
      </c>
      <c r="K715" s="33">
        <f t="shared" si="59"/>
        <v>-5.4264812283945649E-3</v>
      </c>
    </row>
    <row r="716" spans="1:11" x14ac:dyDescent="0.3">
      <c r="A716" s="34">
        <v>44242</v>
      </c>
      <c r="B716">
        <v>136.05000000000001</v>
      </c>
      <c r="C716" s="33">
        <f t="shared" si="55"/>
        <v>-1.4678899082567972E-3</v>
      </c>
      <c r="D716">
        <v>1035.4000000000001</v>
      </c>
      <c r="E716" s="33">
        <f t="shared" si="56"/>
        <v>9.3093532192817501E-3</v>
      </c>
      <c r="F716">
        <v>345.35</v>
      </c>
      <c r="G716" s="33">
        <f t="shared" si="57"/>
        <v>-2.4021478027412745E-2</v>
      </c>
      <c r="H716">
        <v>627.65</v>
      </c>
      <c r="I716" s="33">
        <f t="shared" si="58"/>
        <v>-1.6838972431077695E-2</v>
      </c>
      <c r="J716">
        <v>1247</v>
      </c>
      <c r="K716" s="33">
        <f t="shared" si="59"/>
        <v>7.9618477953359804E-3</v>
      </c>
    </row>
    <row r="717" spans="1:11" x14ac:dyDescent="0.3">
      <c r="A717" s="34">
        <v>44243</v>
      </c>
      <c r="B717">
        <v>133.1</v>
      </c>
      <c r="C717" s="33">
        <f t="shared" si="55"/>
        <v>-2.1683204704153008E-2</v>
      </c>
      <c r="D717">
        <v>1017.05</v>
      </c>
      <c r="E717" s="33">
        <f t="shared" si="56"/>
        <v>-1.7722619277574014E-2</v>
      </c>
      <c r="F717">
        <v>341.8</v>
      </c>
      <c r="G717" s="33">
        <f t="shared" si="57"/>
        <v>-1.0279426668597108E-2</v>
      </c>
      <c r="H717">
        <v>630.5</v>
      </c>
      <c r="I717" s="33">
        <f t="shared" si="58"/>
        <v>4.5407472317374699E-3</v>
      </c>
      <c r="J717">
        <v>1290.45</v>
      </c>
      <c r="K717" s="33">
        <f t="shared" si="59"/>
        <v>3.4843624699278306E-2</v>
      </c>
    </row>
    <row r="718" spans="1:11" x14ac:dyDescent="0.3">
      <c r="A718" s="34">
        <v>44244</v>
      </c>
      <c r="B718">
        <v>139.1</v>
      </c>
      <c r="C718" s="33">
        <f t="shared" si="55"/>
        <v>4.5078888054094671E-2</v>
      </c>
      <c r="D718">
        <v>1039.8499999999999</v>
      </c>
      <c r="E718" s="33">
        <f t="shared" si="56"/>
        <v>2.2417776903790331E-2</v>
      </c>
      <c r="F718">
        <v>344.65</v>
      </c>
      <c r="G718" s="33">
        <f t="shared" si="57"/>
        <v>8.338209479227518E-3</v>
      </c>
      <c r="H718">
        <v>637.85</v>
      </c>
      <c r="I718" s="33">
        <f t="shared" si="58"/>
        <v>1.1657414750198292E-2</v>
      </c>
      <c r="J718">
        <v>1271.7</v>
      </c>
      <c r="K718" s="33">
        <f t="shared" si="59"/>
        <v>-1.45298151807509E-2</v>
      </c>
    </row>
    <row r="719" spans="1:11" x14ac:dyDescent="0.3">
      <c r="A719" s="34">
        <v>44245</v>
      </c>
      <c r="B719">
        <v>141.55000000000001</v>
      </c>
      <c r="C719" s="33">
        <f t="shared" si="55"/>
        <v>1.7613227893601847E-2</v>
      </c>
      <c r="D719">
        <v>1053.1500000000001</v>
      </c>
      <c r="E719" s="33">
        <f t="shared" si="56"/>
        <v>1.279030629417722E-2</v>
      </c>
      <c r="F719">
        <v>346.75</v>
      </c>
      <c r="G719" s="33">
        <f t="shared" si="57"/>
        <v>6.0931379660525836E-3</v>
      </c>
      <c r="H719">
        <v>633.25</v>
      </c>
      <c r="I719" s="33">
        <f t="shared" si="58"/>
        <v>-7.211726895038054E-3</v>
      </c>
      <c r="J719">
        <v>1269.3499999999999</v>
      </c>
      <c r="K719" s="33">
        <f t="shared" si="59"/>
        <v>-1.8479201069435687E-3</v>
      </c>
    </row>
    <row r="720" spans="1:11" x14ac:dyDescent="0.3">
      <c r="A720" s="34">
        <v>44246</v>
      </c>
      <c r="B720">
        <v>135.19999999999999</v>
      </c>
      <c r="C720" s="33">
        <f t="shared" si="55"/>
        <v>-4.4860473330978611E-2</v>
      </c>
      <c r="D720">
        <v>1060.8</v>
      </c>
      <c r="E720" s="33">
        <f t="shared" si="56"/>
        <v>7.2639225181596765E-3</v>
      </c>
      <c r="F720">
        <v>339.2</v>
      </c>
      <c r="G720" s="33">
        <f t="shared" si="57"/>
        <v>-2.1773612112472997E-2</v>
      </c>
      <c r="H720">
        <v>602.6</v>
      </c>
      <c r="I720" s="33">
        <f t="shared" si="58"/>
        <v>-4.8401105408606357E-2</v>
      </c>
      <c r="J720">
        <v>1278.3</v>
      </c>
      <c r="K720" s="33">
        <f t="shared" si="59"/>
        <v>7.050852798676524E-3</v>
      </c>
    </row>
    <row r="721" spans="1:11" x14ac:dyDescent="0.3">
      <c r="A721" s="34">
        <v>44249</v>
      </c>
      <c r="B721">
        <v>130.35</v>
      </c>
      <c r="C721" s="33">
        <f t="shared" si="55"/>
        <v>-3.5872781065088719E-2</v>
      </c>
      <c r="D721">
        <v>1054.5999999999999</v>
      </c>
      <c r="E721" s="33">
        <f t="shared" si="56"/>
        <v>-5.8446455505279469E-3</v>
      </c>
      <c r="F721">
        <v>349.8</v>
      </c>
      <c r="G721" s="33">
        <f t="shared" si="57"/>
        <v>3.1250000000000069E-2</v>
      </c>
      <c r="H721">
        <v>588.20000000000005</v>
      </c>
      <c r="I721" s="33">
        <f t="shared" si="58"/>
        <v>-2.3896448722203745E-2</v>
      </c>
      <c r="J721">
        <v>1279.05</v>
      </c>
      <c r="K721" s="33">
        <f t="shared" si="59"/>
        <v>5.8671673316122979E-4</v>
      </c>
    </row>
    <row r="722" spans="1:11" x14ac:dyDescent="0.3">
      <c r="A722" s="34">
        <v>44250</v>
      </c>
      <c r="B722">
        <v>134.15</v>
      </c>
      <c r="C722" s="33">
        <f t="shared" si="55"/>
        <v>2.9152282316839369E-2</v>
      </c>
      <c r="D722">
        <v>1030</v>
      </c>
      <c r="E722" s="33">
        <f t="shared" si="56"/>
        <v>-2.3326379670016984E-2</v>
      </c>
      <c r="F722">
        <v>347.3</v>
      </c>
      <c r="G722" s="33">
        <f t="shared" si="57"/>
        <v>-7.1469411092052598E-3</v>
      </c>
      <c r="H722">
        <v>608.54999999999995</v>
      </c>
      <c r="I722" s="33">
        <f t="shared" si="58"/>
        <v>3.4597075824549316E-2</v>
      </c>
      <c r="J722">
        <v>1299.5</v>
      </c>
      <c r="K722" s="33">
        <f t="shared" si="59"/>
        <v>1.5988428912083224E-2</v>
      </c>
    </row>
    <row r="723" spans="1:11" x14ac:dyDescent="0.3">
      <c r="A723" s="34">
        <v>44251</v>
      </c>
      <c r="B723">
        <v>136.35</v>
      </c>
      <c r="C723" s="33">
        <f t="shared" si="55"/>
        <v>1.6399552739470656E-2</v>
      </c>
      <c r="D723">
        <v>1059.55</v>
      </c>
      <c r="E723" s="33">
        <f t="shared" si="56"/>
        <v>2.8689320388349471E-2</v>
      </c>
      <c r="F723">
        <v>349.4</v>
      </c>
      <c r="G723" s="33">
        <f t="shared" si="57"/>
        <v>6.0466455513963884E-3</v>
      </c>
      <c r="H723">
        <v>603.1</v>
      </c>
      <c r="I723" s="33">
        <f t="shared" si="58"/>
        <v>-8.9557144030891992E-3</v>
      </c>
      <c r="J723">
        <v>1297.25</v>
      </c>
      <c r="K723" s="33">
        <f t="shared" si="59"/>
        <v>-1.7314351673720662E-3</v>
      </c>
    </row>
    <row r="724" spans="1:11" x14ac:dyDescent="0.3">
      <c r="A724" s="34">
        <v>44252</v>
      </c>
      <c r="B724">
        <v>141.65</v>
      </c>
      <c r="C724" s="33">
        <f t="shared" si="55"/>
        <v>3.8870553722038959E-2</v>
      </c>
      <c r="D724">
        <v>1095.9000000000001</v>
      </c>
      <c r="E724" s="33">
        <f t="shared" si="56"/>
        <v>3.4307017129913769E-2</v>
      </c>
      <c r="F724">
        <v>356.3</v>
      </c>
      <c r="G724" s="33">
        <f t="shared" si="57"/>
        <v>1.9748139668002387E-2</v>
      </c>
      <c r="H724">
        <v>621.04999999999995</v>
      </c>
      <c r="I724" s="33">
        <f t="shared" si="58"/>
        <v>2.9762891726081795E-2</v>
      </c>
      <c r="J724">
        <v>1317.45</v>
      </c>
      <c r="K724" s="33">
        <f t="shared" si="59"/>
        <v>1.5571401040662975E-2</v>
      </c>
    </row>
    <row r="725" spans="1:11" x14ac:dyDescent="0.3">
      <c r="A725" s="34">
        <v>44253</v>
      </c>
      <c r="B725">
        <v>137.19999999999999</v>
      </c>
      <c r="C725" s="33">
        <f t="shared" si="55"/>
        <v>-3.1415460642428637E-2</v>
      </c>
      <c r="D725">
        <v>1087.4000000000001</v>
      </c>
      <c r="E725" s="33">
        <f t="shared" si="56"/>
        <v>-7.7561821334063323E-3</v>
      </c>
      <c r="F725">
        <v>350.8</v>
      </c>
      <c r="G725" s="33">
        <f t="shared" si="57"/>
        <v>-1.5436429974740387E-2</v>
      </c>
      <c r="H725">
        <v>610.20000000000005</v>
      </c>
      <c r="I725" s="33">
        <f t="shared" si="58"/>
        <v>-1.7470413010224475E-2</v>
      </c>
      <c r="J725">
        <v>1303.0999999999999</v>
      </c>
      <c r="K725" s="33">
        <f t="shared" si="59"/>
        <v>-1.0892253975483044E-2</v>
      </c>
    </row>
    <row r="726" spans="1:11" x14ac:dyDescent="0.3">
      <c r="A726" s="34">
        <v>44256</v>
      </c>
      <c r="B726">
        <v>145.9</v>
      </c>
      <c r="C726" s="33">
        <f t="shared" si="55"/>
        <v>6.3411078717201294E-2</v>
      </c>
      <c r="D726">
        <v>1085</v>
      </c>
      <c r="E726" s="33">
        <f t="shared" si="56"/>
        <v>-2.2070995034026951E-3</v>
      </c>
      <c r="F726">
        <v>367</v>
      </c>
      <c r="G726" s="33">
        <f t="shared" si="57"/>
        <v>4.6180159635119691E-2</v>
      </c>
      <c r="H726">
        <v>618.4</v>
      </c>
      <c r="I726" s="33">
        <f t="shared" si="58"/>
        <v>1.3438216978039874E-2</v>
      </c>
      <c r="J726">
        <v>1339.55</v>
      </c>
      <c r="K726" s="33">
        <f t="shared" si="59"/>
        <v>2.7971759650065264E-2</v>
      </c>
    </row>
    <row r="727" spans="1:11" x14ac:dyDescent="0.3">
      <c r="A727" s="34">
        <v>44257</v>
      </c>
      <c r="B727">
        <v>151.44999999999999</v>
      </c>
      <c r="C727" s="33">
        <f t="shared" si="55"/>
        <v>3.8039753255654438E-2</v>
      </c>
      <c r="D727">
        <v>1106.55</v>
      </c>
      <c r="E727" s="33">
        <f t="shared" si="56"/>
        <v>1.9861751152073691E-2</v>
      </c>
      <c r="F727">
        <v>383.55</v>
      </c>
      <c r="G727" s="33">
        <f t="shared" si="57"/>
        <v>4.5095367847411479E-2</v>
      </c>
      <c r="H727">
        <v>636.85</v>
      </c>
      <c r="I727" s="33">
        <f t="shared" si="58"/>
        <v>2.9835058214747811E-2</v>
      </c>
      <c r="J727">
        <v>1339.15</v>
      </c>
      <c r="K727" s="33">
        <f t="shared" si="59"/>
        <v>-2.9860774140559409E-4</v>
      </c>
    </row>
    <row r="728" spans="1:11" x14ac:dyDescent="0.3">
      <c r="A728" s="34">
        <v>44258</v>
      </c>
      <c r="B728">
        <v>152.94999999999999</v>
      </c>
      <c r="C728" s="33">
        <f t="shared" si="55"/>
        <v>9.9042588312974588E-3</v>
      </c>
      <c r="D728">
        <v>1112.8</v>
      </c>
      <c r="E728" s="33">
        <f t="shared" si="56"/>
        <v>5.6481858027201664E-3</v>
      </c>
      <c r="F728">
        <v>379.2</v>
      </c>
      <c r="G728" s="33">
        <f t="shared" si="57"/>
        <v>-1.1341415721548748E-2</v>
      </c>
      <c r="H728">
        <v>630.79999999999995</v>
      </c>
      <c r="I728" s="33">
        <f t="shared" si="58"/>
        <v>-9.4998822328649889E-3</v>
      </c>
      <c r="J728">
        <v>1350.35</v>
      </c>
      <c r="K728" s="33">
        <f t="shared" si="59"/>
        <v>8.3635141694357006E-3</v>
      </c>
    </row>
    <row r="729" spans="1:11" x14ac:dyDescent="0.3">
      <c r="A729" s="34">
        <v>44259</v>
      </c>
      <c r="B729">
        <v>152.80000000000001</v>
      </c>
      <c r="C729" s="33">
        <f t="shared" si="55"/>
        <v>-9.8071265119305186E-4</v>
      </c>
      <c r="D729">
        <v>1097.9000000000001</v>
      </c>
      <c r="E729" s="33">
        <f t="shared" si="56"/>
        <v>-1.3389647735442005E-2</v>
      </c>
      <c r="F729">
        <v>376.8</v>
      </c>
      <c r="G729" s="33">
        <f t="shared" si="57"/>
        <v>-6.329113924050573E-3</v>
      </c>
      <c r="H729">
        <v>641.85</v>
      </c>
      <c r="I729" s="33">
        <f t="shared" si="58"/>
        <v>1.7517438173747731E-2</v>
      </c>
      <c r="J729">
        <v>1397.2</v>
      </c>
      <c r="K729" s="33">
        <f t="shared" si="59"/>
        <v>3.4694708779205496E-2</v>
      </c>
    </row>
    <row r="730" spans="1:11" x14ac:dyDescent="0.3">
      <c r="A730" s="34">
        <v>44260</v>
      </c>
      <c r="B730">
        <v>146.9</v>
      </c>
      <c r="C730" s="33">
        <f t="shared" si="55"/>
        <v>-3.8612565445026212E-2</v>
      </c>
      <c r="D730">
        <v>1054.55</v>
      </c>
      <c r="E730" s="33">
        <f t="shared" si="56"/>
        <v>-3.9484470352491238E-2</v>
      </c>
      <c r="F730">
        <v>361.95</v>
      </c>
      <c r="G730" s="33">
        <f t="shared" si="57"/>
        <v>-3.9410828025477768E-2</v>
      </c>
      <c r="H730">
        <v>617.79999999999995</v>
      </c>
      <c r="I730" s="33">
        <f t="shared" si="58"/>
        <v>-3.7469813819428321E-2</v>
      </c>
      <c r="J730">
        <v>1372.75</v>
      </c>
      <c r="K730" s="33">
        <f t="shared" si="59"/>
        <v>-1.7499284282851447E-2</v>
      </c>
    </row>
    <row r="731" spans="1:11" x14ac:dyDescent="0.3">
      <c r="A731" s="34">
        <v>44263</v>
      </c>
      <c r="B731">
        <v>145.1</v>
      </c>
      <c r="C731" s="33">
        <f t="shared" si="55"/>
        <v>-1.2253233492171622E-2</v>
      </c>
      <c r="D731">
        <v>1064.9000000000001</v>
      </c>
      <c r="E731" s="33">
        <f t="shared" si="56"/>
        <v>9.8146128680481129E-3</v>
      </c>
      <c r="F731">
        <v>365.05</v>
      </c>
      <c r="G731" s="33">
        <f t="shared" si="57"/>
        <v>8.5647188838237961E-3</v>
      </c>
      <c r="H731">
        <v>619.20000000000005</v>
      </c>
      <c r="I731" s="33">
        <f t="shared" si="58"/>
        <v>2.2661055357722417E-3</v>
      </c>
      <c r="J731">
        <v>1403.25</v>
      </c>
      <c r="K731" s="33">
        <f t="shared" si="59"/>
        <v>2.2218175195774903E-2</v>
      </c>
    </row>
    <row r="732" spans="1:11" x14ac:dyDescent="0.3">
      <c r="A732" s="34">
        <v>44264</v>
      </c>
      <c r="B732">
        <v>139.94999999999999</v>
      </c>
      <c r="C732" s="33">
        <f t="shared" si="55"/>
        <v>-3.5492763611302589E-2</v>
      </c>
      <c r="D732">
        <v>1064.55</v>
      </c>
      <c r="E732" s="33">
        <f t="shared" si="56"/>
        <v>-3.2866935862535112E-4</v>
      </c>
      <c r="F732">
        <v>366.05</v>
      </c>
      <c r="G732" s="33">
        <f t="shared" si="57"/>
        <v>2.7393507738665934E-3</v>
      </c>
      <c r="H732">
        <v>613</v>
      </c>
      <c r="I732" s="33">
        <f t="shared" si="58"/>
        <v>-1.0012919896640899E-2</v>
      </c>
      <c r="J732">
        <v>1385.5</v>
      </c>
      <c r="K732" s="33">
        <f t="shared" si="59"/>
        <v>-1.2649207197577053E-2</v>
      </c>
    </row>
    <row r="733" spans="1:11" x14ac:dyDescent="0.3">
      <c r="A733" s="34">
        <v>44265</v>
      </c>
      <c r="B733">
        <v>139.75</v>
      </c>
      <c r="C733" s="33">
        <f t="shared" si="55"/>
        <v>-1.4290818149338238E-3</v>
      </c>
      <c r="D733">
        <v>1069.4000000000001</v>
      </c>
      <c r="E733" s="33">
        <f t="shared" si="56"/>
        <v>4.5559156451083901E-3</v>
      </c>
      <c r="F733">
        <v>360</v>
      </c>
      <c r="G733" s="33">
        <f t="shared" si="57"/>
        <v>-1.6527796749078026E-2</v>
      </c>
      <c r="H733">
        <v>622.5</v>
      </c>
      <c r="I733" s="33">
        <f t="shared" si="58"/>
        <v>1.5497553017944535E-2</v>
      </c>
      <c r="J733">
        <v>1375.75</v>
      </c>
      <c r="K733" s="33">
        <f t="shared" si="59"/>
        <v>-7.0371706964994585E-3</v>
      </c>
    </row>
    <row r="734" spans="1:11" x14ac:dyDescent="0.3">
      <c r="A734" s="34">
        <v>44267</v>
      </c>
      <c r="B734">
        <v>140</v>
      </c>
      <c r="C734" s="33">
        <f t="shared" si="55"/>
        <v>1.7889087656529517E-3</v>
      </c>
      <c r="D734">
        <v>1060.5999999999999</v>
      </c>
      <c r="E734" s="33">
        <f t="shared" si="56"/>
        <v>-8.2289134093886107E-3</v>
      </c>
      <c r="F734">
        <v>362.5</v>
      </c>
      <c r="G734" s="33">
        <f t="shared" si="57"/>
        <v>6.9444444444444441E-3</v>
      </c>
      <c r="H734">
        <v>616.75</v>
      </c>
      <c r="I734" s="33">
        <f t="shared" si="58"/>
        <v>-9.2369477911646587E-3</v>
      </c>
      <c r="J734">
        <v>1349.45</v>
      </c>
      <c r="K734" s="33">
        <f t="shared" si="59"/>
        <v>-1.9116845357077923E-2</v>
      </c>
    </row>
    <row r="735" spans="1:11" x14ac:dyDescent="0.3">
      <c r="A735" s="34">
        <v>44270</v>
      </c>
      <c r="B735">
        <v>137.15</v>
      </c>
      <c r="C735" s="33">
        <f t="shared" si="55"/>
        <v>-2.0357142857142817E-2</v>
      </c>
      <c r="D735">
        <v>1016.2</v>
      </c>
      <c r="E735" s="33">
        <f t="shared" si="56"/>
        <v>-4.1863096360550509E-2</v>
      </c>
      <c r="F735">
        <v>359.75</v>
      </c>
      <c r="G735" s="33">
        <f t="shared" si="57"/>
        <v>-7.5862068965517242E-3</v>
      </c>
      <c r="H735">
        <v>613.54999999999995</v>
      </c>
      <c r="I735" s="33">
        <f t="shared" si="58"/>
        <v>-5.1884880421565393E-3</v>
      </c>
      <c r="J735">
        <v>1324.9</v>
      </c>
      <c r="K735" s="33">
        <f t="shared" si="59"/>
        <v>-1.8192596983956394E-2</v>
      </c>
    </row>
    <row r="736" spans="1:11" x14ac:dyDescent="0.3">
      <c r="A736" s="34">
        <v>44271</v>
      </c>
      <c r="B736">
        <v>137.75</v>
      </c>
      <c r="C736" s="33">
        <f t="shared" si="55"/>
        <v>4.374772147283954E-3</v>
      </c>
      <c r="D736">
        <v>1071.5</v>
      </c>
      <c r="E736" s="33">
        <f t="shared" si="56"/>
        <v>5.441842157055693E-2</v>
      </c>
      <c r="F736">
        <v>360.3</v>
      </c>
      <c r="G736" s="33">
        <f t="shared" si="57"/>
        <v>1.5288394718554867E-3</v>
      </c>
      <c r="H736">
        <v>610.85</v>
      </c>
      <c r="I736" s="33">
        <f t="shared" si="58"/>
        <v>-4.4006193464264228E-3</v>
      </c>
      <c r="J736">
        <v>1321.65</v>
      </c>
      <c r="K736" s="33">
        <f t="shared" si="59"/>
        <v>-2.4530153219110874E-3</v>
      </c>
    </row>
    <row r="737" spans="1:11" x14ac:dyDescent="0.3">
      <c r="A737" s="34">
        <v>44272</v>
      </c>
      <c r="B737">
        <v>133.9</v>
      </c>
      <c r="C737" s="33">
        <f t="shared" si="55"/>
        <v>-2.7949183303085257E-2</v>
      </c>
      <c r="D737">
        <v>1044.4000000000001</v>
      </c>
      <c r="E737" s="33">
        <f t="shared" si="56"/>
        <v>-2.5291647223518347E-2</v>
      </c>
      <c r="F737">
        <v>351.3</v>
      </c>
      <c r="G737" s="33">
        <f t="shared" si="57"/>
        <v>-2.497918401332223E-2</v>
      </c>
      <c r="H737">
        <v>593.25</v>
      </c>
      <c r="I737" s="33">
        <f t="shared" si="58"/>
        <v>-2.8812310714578081E-2</v>
      </c>
      <c r="J737">
        <v>1302.5</v>
      </c>
      <c r="K737" s="33">
        <f t="shared" si="59"/>
        <v>-1.4489463927666243E-2</v>
      </c>
    </row>
    <row r="738" spans="1:11" x14ac:dyDescent="0.3">
      <c r="A738" s="34">
        <v>44273</v>
      </c>
      <c r="B738">
        <v>129.85</v>
      </c>
      <c r="C738" s="33">
        <f t="shared" si="55"/>
        <v>-3.0246452576549749E-2</v>
      </c>
      <c r="D738">
        <v>1031</v>
      </c>
      <c r="E738" s="33">
        <f t="shared" si="56"/>
        <v>-1.2830333205668412E-2</v>
      </c>
      <c r="F738">
        <v>342</v>
      </c>
      <c r="G738" s="33">
        <f t="shared" si="57"/>
        <v>-2.6473099914602935E-2</v>
      </c>
      <c r="H738">
        <v>587.20000000000005</v>
      </c>
      <c r="I738" s="33">
        <f t="shared" si="58"/>
        <v>-1.0198061525495078E-2</v>
      </c>
      <c r="J738">
        <v>1280.25</v>
      </c>
      <c r="K738" s="33">
        <f t="shared" si="59"/>
        <v>-1.708253358925144E-2</v>
      </c>
    </row>
    <row r="739" spans="1:11" x14ac:dyDescent="0.3">
      <c r="A739" s="34">
        <v>44274</v>
      </c>
      <c r="B739">
        <v>127.95</v>
      </c>
      <c r="C739" s="33">
        <f t="shared" si="55"/>
        <v>-1.4632268001540173E-2</v>
      </c>
      <c r="D739">
        <v>1031.7</v>
      </c>
      <c r="E739" s="33">
        <f t="shared" si="56"/>
        <v>6.7895247332691122E-4</v>
      </c>
      <c r="F739">
        <v>345.9</v>
      </c>
      <c r="G739" s="33">
        <f t="shared" si="57"/>
        <v>1.1403508771929758E-2</v>
      </c>
      <c r="H739">
        <v>600.1</v>
      </c>
      <c r="I739" s="33">
        <f t="shared" si="58"/>
        <v>2.19686648501362E-2</v>
      </c>
      <c r="J739">
        <v>1301.7</v>
      </c>
      <c r="K739" s="33">
        <f t="shared" si="59"/>
        <v>1.6754540128881112E-2</v>
      </c>
    </row>
    <row r="740" spans="1:11" x14ac:dyDescent="0.3">
      <c r="A740" s="34">
        <v>44277</v>
      </c>
      <c r="B740">
        <v>127.95</v>
      </c>
      <c r="C740" s="33">
        <f t="shared" si="55"/>
        <v>0</v>
      </c>
      <c r="D740">
        <v>1038.25</v>
      </c>
      <c r="E740" s="33">
        <f t="shared" si="56"/>
        <v>6.348744790152132E-3</v>
      </c>
      <c r="F740">
        <v>357.3</v>
      </c>
      <c r="G740" s="33">
        <f t="shared" si="57"/>
        <v>3.2957502168256825E-2</v>
      </c>
      <c r="H740">
        <v>596.4</v>
      </c>
      <c r="I740" s="33">
        <f t="shared" si="58"/>
        <v>-6.1656390601567161E-3</v>
      </c>
      <c r="J740">
        <v>1287.1500000000001</v>
      </c>
      <c r="K740" s="33">
        <f t="shared" si="59"/>
        <v>-1.1177690712145621E-2</v>
      </c>
    </row>
    <row r="741" spans="1:11" x14ac:dyDescent="0.3">
      <c r="A741" s="34">
        <v>44278</v>
      </c>
      <c r="B741">
        <v>126.65</v>
      </c>
      <c r="C741" s="33">
        <f t="shared" si="55"/>
        <v>-1.0160218835482588E-2</v>
      </c>
      <c r="D741">
        <v>1020.7</v>
      </c>
      <c r="E741" s="33">
        <f t="shared" si="56"/>
        <v>-1.690344329400429E-2</v>
      </c>
      <c r="F741">
        <v>354.15</v>
      </c>
      <c r="G741" s="33">
        <f t="shared" si="57"/>
        <v>-8.8161209068011032E-3</v>
      </c>
      <c r="H741">
        <v>594.79999999999995</v>
      </c>
      <c r="I741" s="33">
        <f t="shared" si="58"/>
        <v>-2.6827632461435659E-3</v>
      </c>
      <c r="J741">
        <v>1297.5999999999999</v>
      </c>
      <c r="K741" s="33">
        <f t="shared" si="59"/>
        <v>8.1187118828417951E-3</v>
      </c>
    </row>
    <row r="742" spans="1:11" x14ac:dyDescent="0.3">
      <c r="A742" s="34">
        <v>44279</v>
      </c>
      <c r="B742">
        <v>122.2</v>
      </c>
      <c r="C742" s="33">
        <f t="shared" si="55"/>
        <v>-3.5136202131859473E-2</v>
      </c>
      <c r="D742">
        <v>1002.35</v>
      </c>
      <c r="E742" s="33">
        <f t="shared" si="56"/>
        <v>-1.7977858332516923E-2</v>
      </c>
      <c r="F742">
        <v>344.7</v>
      </c>
      <c r="G742" s="33">
        <f t="shared" si="57"/>
        <v>-2.6683608640406576E-2</v>
      </c>
      <c r="H742">
        <v>580.65</v>
      </c>
      <c r="I742" s="33">
        <f t="shared" si="58"/>
        <v>-2.3789509078681874E-2</v>
      </c>
      <c r="J742">
        <v>1275.6500000000001</v>
      </c>
      <c r="K742" s="33">
        <f t="shared" si="59"/>
        <v>-1.6915844636251402E-2</v>
      </c>
    </row>
    <row r="743" spans="1:11" x14ac:dyDescent="0.3">
      <c r="A743" s="34">
        <v>44280</v>
      </c>
      <c r="B743">
        <v>119</v>
      </c>
      <c r="C743" s="33">
        <f t="shared" si="55"/>
        <v>-2.6186579378068762E-2</v>
      </c>
      <c r="D743">
        <v>983.4</v>
      </c>
      <c r="E743" s="33">
        <f t="shared" si="56"/>
        <v>-1.8905571906020897E-2</v>
      </c>
      <c r="F743">
        <v>333.25</v>
      </c>
      <c r="G743" s="33">
        <f t="shared" si="57"/>
        <v>-3.3217290397447023E-2</v>
      </c>
      <c r="H743">
        <v>570.29999999999995</v>
      </c>
      <c r="I743" s="33">
        <f t="shared" si="58"/>
        <v>-1.782485145957121E-2</v>
      </c>
      <c r="J743">
        <v>1287.3499999999999</v>
      </c>
      <c r="K743" s="33">
        <f t="shared" si="59"/>
        <v>9.1717947712929224E-3</v>
      </c>
    </row>
    <row r="744" spans="1:11" x14ac:dyDescent="0.3">
      <c r="A744" s="34">
        <v>44281</v>
      </c>
      <c r="B744">
        <v>122.45</v>
      </c>
      <c r="C744" s="33">
        <f t="shared" si="55"/>
        <v>2.8991596638655488E-2</v>
      </c>
      <c r="D744">
        <v>987</v>
      </c>
      <c r="E744" s="33">
        <f t="shared" si="56"/>
        <v>3.6607687614399254E-3</v>
      </c>
      <c r="F744">
        <v>340.7</v>
      </c>
      <c r="G744" s="33">
        <f t="shared" si="57"/>
        <v>2.2355588897224273E-2</v>
      </c>
      <c r="H744">
        <v>587.15</v>
      </c>
      <c r="I744" s="33">
        <f t="shared" si="58"/>
        <v>2.9545853059793133E-2</v>
      </c>
      <c r="J744">
        <v>1288.75</v>
      </c>
      <c r="K744" s="33">
        <f t="shared" si="59"/>
        <v>1.0875053404280817E-3</v>
      </c>
    </row>
    <row r="745" spans="1:11" x14ac:dyDescent="0.3">
      <c r="A745" s="34">
        <v>44285</v>
      </c>
      <c r="B745">
        <v>125.5</v>
      </c>
      <c r="C745" s="33">
        <f t="shared" si="55"/>
        <v>2.4908125765618596E-2</v>
      </c>
      <c r="D745">
        <v>1000</v>
      </c>
      <c r="E745" s="33">
        <f t="shared" si="56"/>
        <v>1.3171225937183385E-2</v>
      </c>
      <c r="F745">
        <v>336.05</v>
      </c>
      <c r="G745" s="33">
        <f t="shared" si="57"/>
        <v>-1.3648371000880474E-2</v>
      </c>
      <c r="H745">
        <v>590.75</v>
      </c>
      <c r="I745" s="33">
        <f t="shared" si="58"/>
        <v>6.1313122711402924E-3</v>
      </c>
      <c r="J745">
        <v>1296</v>
      </c>
      <c r="K745" s="33">
        <f t="shared" si="59"/>
        <v>5.62560620756547E-3</v>
      </c>
    </row>
    <row r="746" spans="1:11" x14ac:dyDescent="0.3">
      <c r="A746" s="34">
        <v>44286</v>
      </c>
      <c r="B746">
        <v>125.1</v>
      </c>
      <c r="C746" s="33">
        <f t="shared" si="55"/>
        <v>-3.1872509960159815E-3</v>
      </c>
      <c r="D746">
        <v>994.85</v>
      </c>
      <c r="E746" s="33">
        <f t="shared" si="56"/>
        <v>-5.1499999999999775E-3</v>
      </c>
      <c r="F746">
        <v>332.6</v>
      </c>
      <c r="G746" s="33">
        <f t="shared" si="57"/>
        <v>-1.026632941526555E-2</v>
      </c>
      <c r="H746">
        <v>596.15</v>
      </c>
      <c r="I746" s="33">
        <f t="shared" si="58"/>
        <v>9.1409225560727496E-3</v>
      </c>
      <c r="J746">
        <v>1278.0999999999999</v>
      </c>
      <c r="K746" s="33">
        <f t="shared" si="59"/>
        <v>-1.3811728395061798E-2</v>
      </c>
    </row>
    <row r="747" spans="1:11" x14ac:dyDescent="0.3">
      <c r="A747" s="34">
        <v>44287</v>
      </c>
      <c r="B747">
        <v>126.1</v>
      </c>
      <c r="C747" s="33">
        <f t="shared" si="55"/>
        <v>7.9936051159072742E-3</v>
      </c>
      <c r="D747">
        <v>1034.25</v>
      </c>
      <c r="E747" s="33">
        <f t="shared" si="56"/>
        <v>3.9603960396039584E-2</v>
      </c>
      <c r="F747">
        <v>337.85</v>
      </c>
      <c r="G747" s="33">
        <f t="shared" si="57"/>
        <v>1.5784726398075766E-2</v>
      </c>
      <c r="H747">
        <v>612.95000000000005</v>
      </c>
      <c r="I747" s="33">
        <f t="shared" si="58"/>
        <v>2.8180826973077361E-2</v>
      </c>
      <c r="J747">
        <v>1278.1500000000001</v>
      </c>
      <c r="K747" s="33">
        <f t="shared" si="59"/>
        <v>3.912056959563563E-5</v>
      </c>
    </row>
    <row r="748" spans="1:11" x14ac:dyDescent="0.3">
      <c r="A748" s="34">
        <v>44291</v>
      </c>
      <c r="B748">
        <v>131.4</v>
      </c>
      <c r="C748" s="33">
        <f t="shared" si="55"/>
        <v>4.2030134813640062E-2</v>
      </c>
      <c r="D748">
        <v>999.85</v>
      </c>
      <c r="E748" s="33">
        <f t="shared" si="56"/>
        <v>-3.3260817017162173E-2</v>
      </c>
      <c r="F748">
        <v>338.7</v>
      </c>
      <c r="G748" s="33">
        <f t="shared" si="57"/>
        <v>2.5159094272605175E-3</v>
      </c>
      <c r="H748">
        <v>608.35</v>
      </c>
      <c r="I748" s="33">
        <f t="shared" si="58"/>
        <v>-7.5046904315197362E-3</v>
      </c>
      <c r="J748">
        <v>1248.55</v>
      </c>
      <c r="K748" s="33">
        <f t="shared" si="59"/>
        <v>-2.3158471227946748E-2</v>
      </c>
    </row>
    <row r="749" spans="1:11" x14ac:dyDescent="0.3">
      <c r="A749" s="34">
        <v>44292</v>
      </c>
      <c r="B749">
        <v>130.69999999999999</v>
      </c>
      <c r="C749" s="33">
        <f t="shared" si="55"/>
        <v>-5.3272450532725803E-3</v>
      </c>
      <c r="D749">
        <v>1000.05</v>
      </c>
      <c r="E749" s="33">
        <f t="shared" si="56"/>
        <v>2.0003000450060689E-4</v>
      </c>
      <c r="F749">
        <v>336.8</v>
      </c>
      <c r="G749" s="33">
        <f t="shared" si="57"/>
        <v>-5.6096840862119197E-3</v>
      </c>
      <c r="H749">
        <v>617.25</v>
      </c>
      <c r="I749" s="33">
        <f t="shared" si="58"/>
        <v>1.4629736171611698E-2</v>
      </c>
      <c r="J749">
        <v>1247.3</v>
      </c>
      <c r="K749" s="33">
        <f t="shared" si="59"/>
        <v>-1.0011613471627087E-3</v>
      </c>
    </row>
    <row r="750" spans="1:11" x14ac:dyDescent="0.3">
      <c r="A750" s="34">
        <v>44293</v>
      </c>
      <c r="B750">
        <v>131.35</v>
      </c>
      <c r="C750" s="33">
        <f t="shared" si="55"/>
        <v>4.973221117062018E-3</v>
      </c>
      <c r="D750">
        <v>1005.35</v>
      </c>
      <c r="E750" s="33">
        <f t="shared" si="56"/>
        <v>5.2997350132494058E-3</v>
      </c>
      <c r="F750">
        <v>340.8</v>
      </c>
      <c r="G750" s="33">
        <f t="shared" si="57"/>
        <v>1.1876484560570071E-2</v>
      </c>
      <c r="H750">
        <v>611.95000000000005</v>
      </c>
      <c r="I750" s="33">
        <f t="shared" si="58"/>
        <v>-8.5864722559740054E-3</v>
      </c>
      <c r="J750">
        <v>1274.9000000000001</v>
      </c>
      <c r="K750" s="33">
        <f t="shared" si="59"/>
        <v>2.2127796039445313E-2</v>
      </c>
    </row>
    <row r="751" spans="1:11" x14ac:dyDescent="0.3">
      <c r="A751" s="34">
        <v>44294</v>
      </c>
      <c r="B751">
        <v>129.94999999999999</v>
      </c>
      <c r="C751" s="33">
        <f t="shared" si="55"/>
        <v>-1.065854586981352E-2</v>
      </c>
      <c r="D751">
        <v>1010.65</v>
      </c>
      <c r="E751" s="33">
        <f t="shared" si="56"/>
        <v>5.2717958919778728E-3</v>
      </c>
      <c r="F751">
        <v>342.2</v>
      </c>
      <c r="G751" s="33">
        <f t="shared" si="57"/>
        <v>4.1079812206572105E-3</v>
      </c>
      <c r="H751">
        <v>614.75</v>
      </c>
      <c r="I751" s="33">
        <f t="shared" si="58"/>
        <v>4.5755372170928248E-3</v>
      </c>
      <c r="J751">
        <v>1311.85</v>
      </c>
      <c r="K751" s="33">
        <f t="shared" si="59"/>
        <v>2.8982665307082763E-2</v>
      </c>
    </row>
    <row r="752" spans="1:11" x14ac:dyDescent="0.3">
      <c r="A752" s="34">
        <v>44295</v>
      </c>
      <c r="B752">
        <v>129.85</v>
      </c>
      <c r="C752" s="33">
        <f t="shared" si="55"/>
        <v>-7.6952674105420799E-4</v>
      </c>
      <c r="D752">
        <v>1001.2</v>
      </c>
      <c r="E752" s="33">
        <f t="shared" si="56"/>
        <v>-9.3504180477909579E-3</v>
      </c>
      <c r="F752">
        <v>344.2</v>
      </c>
      <c r="G752" s="33">
        <f t="shared" si="57"/>
        <v>5.8445353594389245E-3</v>
      </c>
      <c r="H752">
        <v>610.35</v>
      </c>
      <c r="I752" s="33">
        <f t="shared" si="58"/>
        <v>-7.1573810492069579E-3</v>
      </c>
      <c r="J752">
        <v>1286.3</v>
      </c>
      <c r="K752" s="33">
        <f t="shared" si="59"/>
        <v>-1.9476312078362583E-2</v>
      </c>
    </row>
    <row r="753" spans="1:11" x14ac:dyDescent="0.3">
      <c r="A753" s="34">
        <v>44298</v>
      </c>
      <c r="B753">
        <v>121.9</v>
      </c>
      <c r="C753" s="33">
        <f t="shared" si="55"/>
        <v>-6.1224489795918283E-2</v>
      </c>
      <c r="D753">
        <v>954.4</v>
      </c>
      <c r="E753" s="33">
        <f t="shared" si="56"/>
        <v>-4.6743907311226594E-2</v>
      </c>
      <c r="F753">
        <v>332.9</v>
      </c>
      <c r="G753" s="33">
        <f t="shared" si="57"/>
        <v>-3.2829750145264416E-2</v>
      </c>
      <c r="H753">
        <v>581.20000000000005</v>
      </c>
      <c r="I753" s="33">
        <f t="shared" si="58"/>
        <v>-4.775948226427456E-2</v>
      </c>
      <c r="J753">
        <v>1259</v>
      </c>
      <c r="K753" s="33">
        <f t="shared" si="59"/>
        <v>-2.1223664774935827E-2</v>
      </c>
    </row>
    <row r="754" spans="1:11" x14ac:dyDescent="0.3">
      <c r="A754" s="34">
        <v>44299</v>
      </c>
      <c r="B754">
        <v>125.6</v>
      </c>
      <c r="C754" s="33">
        <f t="shared" si="55"/>
        <v>3.035274815422468E-2</v>
      </c>
      <c r="D754">
        <v>970.65</v>
      </c>
      <c r="E754" s="33">
        <f t="shared" si="56"/>
        <v>1.7026404023470245E-2</v>
      </c>
      <c r="F754">
        <v>335.45</v>
      </c>
      <c r="G754" s="33">
        <f t="shared" si="57"/>
        <v>7.659957945328962E-3</v>
      </c>
      <c r="H754">
        <v>590.4</v>
      </c>
      <c r="I754" s="33">
        <f t="shared" si="58"/>
        <v>1.582931865106664E-2</v>
      </c>
      <c r="J754">
        <v>1276.8499999999999</v>
      </c>
      <c r="K754" s="33">
        <f t="shared" si="59"/>
        <v>1.4177918983320024E-2</v>
      </c>
    </row>
    <row r="755" spans="1:11" x14ac:dyDescent="0.3">
      <c r="A755" s="34">
        <v>44301</v>
      </c>
      <c r="B755">
        <v>128.69999999999999</v>
      </c>
      <c r="C755" s="33">
        <f t="shared" si="55"/>
        <v>2.4681528662420339E-2</v>
      </c>
      <c r="D755">
        <v>965.9</v>
      </c>
      <c r="E755" s="33">
        <f t="shared" si="56"/>
        <v>-4.8936279812496781E-3</v>
      </c>
      <c r="F755">
        <v>331.4</v>
      </c>
      <c r="G755" s="33">
        <f t="shared" si="57"/>
        <v>-1.2073334327023436E-2</v>
      </c>
      <c r="H755">
        <v>574.25</v>
      </c>
      <c r="I755" s="33">
        <f t="shared" si="58"/>
        <v>-2.7354336043360395E-2</v>
      </c>
      <c r="J755">
        <v>1306.8</v>
      </c>
      <c r="K755" s="33">
        <f t="shared" si="59"/>
        <v>2.3456161647805184E-2</v>
      </c>
    </row>
    <row r="756" spans="1:11" x14ac:dyDescent="0.3">
      <c r="A756" s="34">
        <v>44302</v>
      </c>
      <c r="B756">
        <v>128</v>
      </c>
      <c r="C756" s="33">
        <f t="shared" si="55"/>
        <v>-5.4390054390053514E-3</v>
      </c>
      <c r="D756">
        <v>966.2</v>
      </c>
      <c r="E756" s="33">
        <f t="shared" si="56"/>
        <v>3.1059115850509185E-4</v>
      </c>
      <c r="F756">
        <v>335.65</v>
      </c>
      <c r="G756" s="33">
        <f t="shared" si="57"/>
        <v>1.2824381412190706E-2</v>
      </c>
      <c r="H756">
        <v>587.04999999999995</v>
      </c>
      <c r="I756" s="33">
        <f t="shared" si="58"/>
        <v>2.2289943404440495E-2</v>
      </c>
      <c r="J756">
        <v>1298.9000000000001</v>
      </c>
      <c r="K756" s="33">
        <f t="shared" si="59"/>
        <v>-6.04530149984685E-3</v>
      </c>
    </row>
    <row r="757" spans="1:11" x14ac:dyDescent="0.3">
      <c r="A757" s="34">
        <v>44305</v>
      </c>
      <c r="B757">
        <v>123.35</v>
      </c>
      <c r="C757" s="33">
        <f t="shared" si="55"/>
        <v>-3.6328125000000044E-2</v>
      </c>
      <c r="D757">
        <v>940.1</v>
      </c>
      <c r="E757" s="33">
        <f t="shared" si="56"/>
        <v>-2.7013040778306793E-2</v>
      </c>
      <c r="F757">
        <v>325.8</v>
      </c>
      <c r="G757" s="33">
        <f t="shared" si="57"/>
        <v>-2.9346044987337901E-2</v>
      </c>
      <c r="H757">
        <v>561</v>
      </c>
      <c r="I757" s="33">
        <f t="shared" si="58"/>
        <v>-4.4374414445106813E-2</v>
      </c>
      <c r="J757">
        <v>1265.2</v>
      </c>
      <c r="K757" s="33">
        <f t="shared" si="59"/>
        <v>-2.594503041034725E-2</v>
      </c>
    </row>
    <row r="758" spans="1:11" x14ac:dyDescent="0.3">
      <c r="A758" s="34">
        <v>44306</v>
      </c>
      <c r="B758">
        <v>124.25</v>
      </c>
      <c r="C758" s="33">
        <f t="shared" si="55"/>
        <v>7.2963113092825759E-3</v>
      </c>
      <c r="D758">
        <v>968.6</v>
      </c>
      <c r="E758" s="33">
        <f t="shared" si="56"/>
        <v>3.0315923837889586E-2</v>
      </c>
      <c r="F758">
        <v>330.2</v>
      </c>
      <c r="G758" s="33">
        <f t="shared" si="57"/>
        <v>1.3505217925107357E-2</v>
      </c>
      <c r="H758">
        <v>574.70000000000005</v>
      </c>
      <c r="I758" s="33">
        <f t="shared" si="58"/>
        <v>2.4420677361853913E-2</v>
      </c>
      <c r="J758">
        <v>1249.05</v>
      </c>
      <c r="K758" s="33">
        <f t="shared" si="59"/>
        <v>-1.2764780271893842E-2</v>
      </c>
    </row>
    <row r="759" spans="1:11" x14ac:dyDescent="0.3">
      <c r="A759" s="34">
        <v>44308</v>
      </c>
      <c r="B759">
        <v>126.05</v>
      </c>
      <c r="C759" s="33">
        <f t="shared" si="55"/>
        <v>1.4486921529175028E-2</v>
      </c>
      <c r="D759">
        <v>960.55</v>
      </c>
      <c r="E759" s="33">
        <f t="shared" si="56"/>
        <v>-8.3109642783399419E-3</v>
      </c>
      <c r="F759">
        <v>326.39999999999998</v>
      </c>
      <c r="G759" s="33">
        <f t="shared" si="57"/>
        <v>-1.1508176862507605E-2</v>
      </c>
      <c r="H759">
        <v>588.65</v>
      </c>
      <c r="I759" s="33">
        <f t="shared" si="58"/>
        <v>2.4273534017748271E-2</v>
      </c>
      <c r="J759">
        <v>1276.45</v>
      </c>
      <c r="K759" s="33">
        <f t="shared" si="59"/>
        <v>2.1936671870621746E-2</v>
      </c>
    </row>
    <row r="760" spans="1:11" x14ac:dyDescent="0.3">
      <c r="A760" s="34">
        <v>44309</v>
      </c>
      <c r="B760">
        <v>126.95</v>
      </c>
      <c r="C760" s="33">
        <f t="shared" si="55"/>
        <v>7.1400238000793792E-3</v>
      </c>
      <c r="D760">
        <v>956.6</v>
      </c>
      <c r="E760" s="33">
        <f t="shared" si="56"/>
        <v>-4.1122273697360183E-3</v>
      </c>
      <c r="F760">
        <v>324.3</v>
      </c>
      <c r="G760" s="33">
        <f t="shared" si="57"/>
        <v>-6.4338235294116603E-3</v>
      </c>
      <c r="H760">
        <v>582.5</v>
      </c>
      <c r="I760" s="33">
        <f t="shared" si="58"/>
        <v>-1.0447634417735458E-2</v>
      </c>
      <c r="J760">
        <v>1254.8499999999999</v>
      </c>
      <c r="K760" s="33">
        <f t="shared" si="59"/>
        <v>-1.6921931920561038E-2</v>
      </c>
    </row>
    <row r="761" spans="1:11" x14ac:dyDescent="0.3">
      <c r="A761" s="34">
        <v>44312</v>
      </c>
      <c r="B761">
        <v>129.30000000000001</v>
      </c>
      <c r="C761" s="33">
        <f t="shared" si="55"/>
        <v>1.8511224891689708E-2</v>
      </c>
      <c r="D761">
        <v>954.5</v>
      </c>
      <c r="E761" s="33">
        <f t="shared" si="56"/>
        <v>-2.1952749320510376E-3</v>
      </c>
      <c r="F761">
        <v>325.10000000000002</v>
      </c>
      <c r="G761" s="33">
        <f t="shared" si="57"/>
        <v>2.4668516805427423E-3</v>
      </c>
      <c r="H761">
        <v>576.54999999999995</v>
      </c>
      <c r="I761" s="33">
        <f t="shared" si="58"/>
        <v>-1.021459227467819E-2</v>
      </c>
      <c r="J761">
        <v>1232.6500000000001</v>
      </c>
      <c r="K761" s="33">
        <f t="shared" si="59"/>
        <v>-1.7691357532772699E-2</v>
      </c>
    </row>
    <row r="762" spans="1:11" x14ac:dyDescent="0.3">
      <c r="A762" s="34">
        <v>44313</v>
      </c>
      <c r="B762">
        <v>129.19999999999999</v>
      </c>
      <c r="C762" s="33">
        <f t="shared" si="55"/>
        <v>-7.733952049499051E-4</v>
      </c>
      <c r="D762">
        <v>949.9</v>
      </c>
      <c r="E762" s="33">
        <f t="shared" si="56"/>
        <v>-4.8192771084337588E-3</v>
      </c>
      <c r="F762">
        <v>333.1</v>
      </c>
      <c r="G762" s="33">
        <f t="shared" si="57"/>
        <v>2.4607812980621344E-2</v>
      </c>
      <c r="H762">
        <v>596.79999999999995</v>
      </c>
      <c r="I762" s="33">
        <f t="shared" si="58"/>
        <v>3.5122712687537944E-2</v>
      </c>
      <c r="J762">
        <v>1221.25</v>
      </c>
      <c r="K762" s="33">
        <f t="shared" si="59"/>
        <v>-9.2483673386606832E-3</v>
      </c>
    </row>
    <row r="763" spans="1:11" x14ac:dyDescent="0.3">
      <c r="A763" s="34">
        <v>44314</v>
      </c>
      <c r="B763">
        <v>128.75</v>
      </c>
      <c r="C763" s="33">
        <f t="shared" si="55"/>
        <v>-3.4829721362228225E-3</v>
      </c>
      <c r="D763">
        <v>964.9</v>
      </c>
      <c r="E763" s="33">
        <f t="shared" si="56"/>
        <v>1.5791135909043057E-2</v>
      </c>
      <c r="F763">
        <v>343.35</v>
      </c>
      <c r="G763" s="33">
        <f t="shared" si="57"/>
        <v>3.0771540078054636E-2</v>
      </c>
      <c r="H763">
        <v>591.70000000000005</v>
      </c>
      <c r="I763" s="33">
        <f t="shared" si="58"/>
        <v>-8.5455764075065502E-3</v>
      </c>
      <c r="J763">
        <v>1293.7</v>
      </c>
      <c r="K763" s="33">
        <f t="shared" si="59"/>
        <v>5.9324462640736986E-2</v>
      </c>
    </row>
    <row r="764" spans="1:11" x14ac:dyDescent="0.3">
      <c r="A764" s="34">
        <v>44315</v>
      </c>
      <c r="B764">
        <v>129.85</v>
      </c>
      <c r="C764" s="33">
        <f t="shared" si="55"/>
        <v>8.5436893203883046E-3</v>
      </c>
      <c r="D764">
        <v>948.5</v>
      </c>
      <c r="E764" s="33">
        <f t="shared" si="56"/>
        <v>-1.6996579956472149E-2</v>
      </c>
      <c r="F764">
        <v>341.2</v>
      </c>
      <c r="G764" s="33">
        <f t="shared" si="57"/>
        <v>-6.2618319499054432E-3</v>
      </c>
      <c r="H764">
        <v>605.04999999999995</v>
      </c>
      <c r="I764" s="33">
        <f t="shared" si="58"/>
        <v>2.2562109176947624E-2</v>
      </c>
      <c r="J764">
        <v>1260.3</v>
      </c>
      <c r="K764" s="33">
        <f t="shared" si="59"/>
        <v>-2.5817422895570912E-2</v>
      </c>
    </row>
    <row r="765" spans="1:11" x14ac:dyDescent="0.3">
      <c r="A765" s="34">
        <v>44316</v>
      </c>
      <c r="B765">
        <v>131.80000000000001</v>
      </c>
      <c r="C765" s="33">
        <f t="shared" si="55"/>
        <v>1.5017327685791429E-2</v>
      </c>
      <c r="D765">
        <v>956.3</v>
      </c>
      <c r="E765" s="33">
        <f t="shared" si="56"/>
        <v>8.2235108065365891E-3</v>
      </c>
      <c r="F765">
        <v>336.9</v>
      </c>
      <c r="G765" s="33">
        <f t="shared" si="57"/>
        <v>-1.2602579132473656E-2</v>
      </c>
      <c r="H765">
        <v>610.85</v>
      </c>
      <c r="I765" s="33">
        <f t="shared" si="58"/>
        <v>9.5859846293695865E-3</v>
      </c>
      <c r="J765">
        <v>1225.2</v>
      </c>
      <c r="K765" s="33">
        <f t="shared" si="59"/>
        <v>-2.785051178290876E-2</v>
      </c>
    </row>
    <row r="766" spans="1:11" x14ac:dyDescent="0.3">
      <c r="A766" s="34">
        <v>44319</v>
      </c>
      <c r="B766">
        <v>130.19999999999999</v>
      </c>
      <c r="C766" s="33">
        <f t="shared" si="55"/>
        <v>-1.213960546282263E-2</v>
      </c>
      <c r="D766">
        <v>952.55</v>
      </c>
      <c r="E766" s="33">
        <f t="shared" si="56"/>
        <v>-3.9213635888319569E-3</v>
      </c>
      <c r="F766">
        <v>328.5</v>
      </c>
      <c r="G766" s="33">
        <f t="shared" si="57"/>
        <v>-2.4933214603739918E-2</v>
      </c>
      <c r="H766">
        <v>616.25</v>
      </c>
      <c r="I766" s="33">
        <f t="shared" si="58"/>
        <v>8.8401407874273176E-3</v>
      </c>
      <c r="J766">
        <v>1222.2</v>
      </c>
      <c r="K766" s="33">
        <f t="shared" si="59"/>
        <v>-2.4485798237022524E-3</v>
      </c>
    </row>
    <row r="767" spans="1:11" x14ac:dyDescent="0.3">
      <c r="A767" s="34">
        <v>44320</v>
      </c>
      <c r="B767">
        <v>132.80000000000001</v>
      </c>
      <c r="C767" s="33">
        <f t="shared" si="55"/>
        <v>1.9969278033794339E-2</v>
      </c>
      <c r="D767">
        <v>953.7</v>
      </c>
      <c r="E767" s="33">
        <f t="shared" si="56"/>
        <v>1.2072857067871407E-3</v>
      </c>
      <c r="F767">
        <v>332.75</v>
      </c>
      <c r="G767" s="33">
        <f t="shared" si="57"/>
        <v>1.2937595129375951E-2</v>
      </c>
      <c r="H767">
        <v>631.6</v>
      </c>
      <c r="I767" s="33">
        <f t="shared" si="58"/>
        <v>2.4908722109533505E-2</v>
      </c>
      <c r="J767">
        <v>1217.5999999999999</v>
      </c>
      <c r="K767" s="33">
        <f t="shared" si="59"/>
        <v>-3.7637047946327412E-3</v>
      </c>
    </row>
    <row r="768" spans="1:11" x14ac:dyDescent="0.3">
      <c r="A768" s="34">
        <v>44321</v>
      </c>
      <c r="B768">
        <v>137.9</v>
      </c>
      <c r="C768" s="33">
        <f t="shared" si="55"/>
        <v>3.8403614457831282E-2</v>
      </c>
      <c r="D768">
        <v>968.6</v>
      </c>
      <c r="E768" s="33">
        <f t="shared" si="56"/>
        <v>1.5623361644122865E-2</v>
      </c>
      <c r="F768">
        <v>334.85</v>
      </c>
      <c r="G768" s="33">
        <f t="shared" si="57"/>
        <v>6.3110443275733218E-3</v>
      </c>
      <c r="H768">
        <v>639.45000000000005</v>
      </c>
      <c r="I768" s="33">
        <f t="shared" si="58"/>
        <v>1.2428752374920872E-2</v>
      </c>
      <c r="J768">
        <v>1232.5999999999999</v>
      </c>
      <c r="K768" s="33">
        <f t="shared" si="59"/>
        <v>1.2319316688567675E-2</v>
      </c>
    </row>
    <row r="769" spans="1:11" x14ac:dyDescent="0.3">
      <c r="A769" s="34">
        <v>44322</v>
      </c>
      <c r="B769">
        <v>142.4</v>
      </c>
      <c r="C769" s="33">
        <f t="shared" si="55"/>
        <v>3.2632342277012324E-2</v>
      </c>
      <c r="D769">
        <v>957.85</v>
      </c>
      <c r="E769" s="33">
        <f t="shared" si="56"/>
        <v>-1.1098492669832748E-2</v>
      </c>
      <c r="F769">
        <v>334.5</v>
      </c>
      <c r="G769" s="33">
        <f t="shared" si="57"/>
        <v>-1.0452441391668589E-3</v>
      </c>
      <c r="H769">
        <v>643</v>
      </c>
      <c r="I769" s="33">
        <f t="shared" si="58"/>
        <v>5.5516459457345445E-3</v>
      </c>
      <c r="J769">
        <v>1237</v>
      </c>
      <c r="K769" s="33">
        <f t="shared" si="59"/>
        <v>3.5696900859971533E-3</v>
      </c>
    </row>
    <row r="770" spans="1:11" x14ac:dyDescent="0.3">
      <c r="A770" s="34">
        <v>44323</v>
      </c>
      <c r="B770">
        <v>137.9</v>
      </c>
      <c r="C770" s="33">
        <f t="shared" si="55"/>
        <v>-3.1601123595505619E-2</v>
      </c>
      <c r="D770">
        <v>959.95</v>
      </c>
      <c r="E770" s="33">
        <f t="shared" si="56"/>
        <v>2.192410085086415E-3</v>
      </c>
      <c r="F770">
        <v>334.95</v>
      </c>
      <c r="G770" s="33">
        <f t="shared" si="57"/>
        <v>1.3452914798205938E-3</v>
      </c>
      <c r="H770">
        <v>637.04999999999995</v>
      </c>
      <c r="I770" s="33">
        <f t="shared" si="58"/>
        <v>-9.2534992223950938E-3</v>
      </c>
      <c r="J770">
        <v>1237.3</v>
      </c>
      <c r="K770" s="33">
        <f t="shared" si="59"/>
        <v>2.4252223120449032E-4</v>
      </c>
    </row>
    <row r="771" spans="1:11" x14ac:dyDescent="0.3">
      <c r="A771" s="34">
        <v>44326</v>
      </c>
      <c r="B771">
        <v>144.80000000000001</v>
      </c>
      <c r="C771" s="33">
        <f t="shared" si="55"/>
        <v>5.0036258158085607E-2</v>
      </c>
      <c r="D771">
        <v>968.6</v>
      </c>
      <c r="E771" s="33">
        <f t="shared" si="56"/>
        <v>9.0108859836449569E-3</v>
      </c>
      <c r="F771">
        <v>338.4</v>
      </c>
      <c r="G771" s="33">
        <f t="shared" si="57"/>
        <v>1.030004478280337E-2</v>
      </c>
      <c r="H771">
        <v>650.6</v>
      </c>
      <c r="I771" s="33">
        <f t="shared" si="58"/>
        <v>2.1269916019150882E-2</v>
      </c>
      <c r="J771">
        <v>1238</v>
      </c>
      <c r="K771" s="33">
        <f t="shared" si="59"/>
        <v>5.657479996767522E-4</v>
      </c>
    </row>
    <row r="772" spans="1:11" x14ac:dyDescent="0.3">
      <c r="A772" s="34">
        <v>44327</v>
      </c>
      <c r="B772">
        <v>148.65</v>
      </c>
      <c r="C772" s="33">
        <f t="shared" ref="C772:C835" si="60">(B772-B771)/B771</f>
        <v>2.6588397790055208E-2</v>
      </c>
      <c r="D772">
        <v>1000.6</v>
      </c>
      <c r="E772" s="33">
        <f t="shared" ref="E772:E835" si="61">(D772-D771)/D771</f>
        <v>3.303737352880446E-2</v>
      </c>
      <c r="F772">
        <v>358.05</v>
      </c>
      <c r="G772" s="33">
        <f t="shared" ref="G772:G835" si="62">(F772-F771)/F771</f>
        <v>5.8067375886524927E-2</v>
      </c>
      <c r="H772">
        <v>667.85</v>
      </c>
      <c r="I772" s="33">
        <f t="shared" ref="I772:I835" si="63">(H772-H771)/H771</f>
        <v>2.6513987088841069E-2</v>
      </c>
      <c r="J772">
        <v>1222.3</v>
      </c>
      <c r="K772" s="33">
        <f t="shared" ref="K772:K835" si="64">(J772-J771)/J771</f>
        <v>-1.2681744749596159E-2</v>
      </c>
    </row>
    <row r="773" spans="1:11" x14ac:dyDescent="0.3">
      <c r="A773" s="34">
        <v>44328</v>
      </c>
      <c r="B773">
        <v>146.69999999999999</v>
      </c>
      <c r="C773" s="33">
        <f t="shared" si="60"/>
        <v>-1.3118062563067722E-2</v>
      </c>
      <c r="D773">
        <v>1007.85</v>
      </c>
      <c r="E773" s="33">
        <f t="shared" si="61"/>
        <v>7.2456526084349387E-3</v>
      </c>
      <c r="F773">
        <v>348.4</v>
      </c>
      <c r="G773" s="33">
        <f t="shared" si="62"/>
        <v>-2.6951543080575433E-2</v>
      </c>
      <c r="H773">
        <v>664.05</v>
      </c>
      <c r="I773" s="33">
        <f t="shared" si="63"/>
        <v>-5.6899004267426338E-3</v>
      </c>
      <c r="J773">
        <v>1220.25</v>
      </c>
      <c r="K773" s="33">
        <f t="shared" si="64"/>
        <v>-1.6771659985273294E-3</v>
      </c>
    </row>
    <row r="774" spans="1:11" x14ac:dyDescent="0.3">
      <c r="A774" s="34">
        <v>44330</v>
      </c>
      <c r="B774">
        <v>143.35</v>
      </c>
      <c r="C774" s="33">
        <f t="shared" si="60"/>
        <v>-2.2835719154737522E-2</v>
      </c>
      <c r="D774">
        <v>983.2</v>
      </c>
      <c r="E774" s="33">
        <f t="shared" si="61"/>
        <v>-2.4458004663392346E-2</v>
      </c>
      <c r="F774">
        <v>343.85</v>
      </c>
      <c r="G774" s="33">
        <f t="shared" si="62"/>
        <v>-1.3059701492537185E-2</v>
      </c>
      <c r="H774">
        <v>648.29999999999995</v>
      </c>
      <c r="I774" s="33">
        <f t="shared" si="63"/>
        <v>-2.371809351705444E-2</v>
      </c>
      <c r="J774">
        <v>1208.8</v>
      </c>
      <c r="K774" s="33">
        <f t="shared" si="64"/>
        <v>-9.3833230895308713E-3</v>
      </c>
    </row>
    <row r="775" spans="1:11" x14ac:dyDescent="0.3">
      <c r="A775" s="34">
        <v>44333</v>
      </c>
      <c r="B775">
        <v>148.1</v>
      </c>
      <c r="C775" s="33">
        <f t="shared" si="60"/>
        <v>3.3135681897453785E-2</v>
      </c>
      <c r="D775">
        <v>1001.95</v>
      </c>
      <c r="E775" s="33">
        <f t="shared" si="61"/>
        <v>1.9070382424735556E-2</v>
      </c>
      <c r="F775">
        <v>345.45</v>
      </c>
      <c r="G775" s="33">
        <f t="shared" si="62"/>
        <v>4.653191798749355E-3</v>
      </c>
      <c r="H775">
        <v>655.1</v>
      </c>
      <c r="I775" s="33">
        <f t="shared" si="63"/>
        <v>1.048897115532943E-2</v>
      </c>
      <c r="J775">
        <v>1220.5999999999999</v>
      </c>
      <c r="K775" s="33">
        <f t="shared" si="64"/>
        <v>9.7617471872931457E-3</v>
      </c>
    </row>
    <row r="776" spans="1:11" x14ac:dyDescent="0.3">
      <c r="A776" s="34">
        <v>44334</v>
      </c>
      <c r="B776">
        <v>154.6</v>
      </c>
      <c r="C776" s="33">
        <f t="shared" si="60"/>
        <v>4.3889264010803515E-2</v>
      </c>
      <c r="D776">
        <v>1007.95</v>
      </c>
      <c r="E776" s="33">
        <f t="shared" si="61"/>
        <v>5.988322770597335E-3</v>
      </c>
      <c r="F776">
        <v>344.05</v>
      </c>
      <c r="G776" s="33">
        <f t="shared" si="62"/>
        <v>-4.0526849037486679E-3</v>
      </c>
      <c r="H776">
        <v>678.55</v>
      </c>
      <c r="I776" s="33">
        <f t="shared" si="63"/>
        <v>3.5796061669973941E-2</v>
      </c>
      <c r="J776">
        <v>1242.3499999999999</v>
      </c>
      <c r="K776" s="33">
        <f t="shared" si="64"/>
        <v>1.7819105358020646E-2</v>
      </c>
    </row>
    <row r="777" spans="1:11" x14ac:dyDescent="0.3">
      <c r="A777" s="34">
        <v>44335</v>
      </c>
      <c r="B777">
        <v>155.05000000000001</v>
      </c>
      <c r="C777" s="33">
        <f t="shared" si="60"/>
        <v>2.9107373868047675E-3</v>
      </c>
      <c r="D777">
        <v>1013.9</v>
      </c>
      <c r="E777" s="33">
        <f t="shared" si="61"/>
        <v>5.9030705888188217E-3</v>
      </c>
      <c r="F777">
        <v>348.05</v>
      </c>
      <c r="G777" s="33">
        <f t="shared" si="62"/>
        <v>1.1626217119604708E-2</v>
      </c>
      <c r="H777">
        <v>679.5</v>
      </c>
      <c r="I777" s="33">
        <f t="shared" si="63"/>
        <v>1.400044211922549E-3</v>
      </c>
      <c r="J777">
        <v>1257.55</v>
      </c>
      <c r="K777" s="33">
        <f t="shared" si="64"/>
        <v>1.2234877449994E-2</v>
      </c>
    </row>
    <row r="778" spans="1:11" x14ac:dyDescent="0.3">
      <c r="A778" s="34">
        <v>44336</v>
      </c>
      <c r="B778">
        <v>156.80000000000001</v>
      </c>
      <c r="C778" s="33">
        <f t="shared" si="60"/>
        <v>1.1286681715575619E-2</v>
      </c>
      <c r="D778">
        <v>1012.6</v>
      </c>
      <c r="E778" s="33">
        <f t="shared" si="61"/>
        <v>-1.2821777295590833E-3</v>
      </c>
      <c r="F778">
        <v>350</v>
      </c>
      <c r="G778" s="33">
        <f t="shared" si="62"/>
        <v>5.6026432983766368E-3</v>
      </c>
      <c r="H778">
        <v>656.2</v>
      </c>
      <c r="I778" s="33">
        <f t="shared" si="63"/>
        <v>-3.4289919058130912E-2</v>
      </c>
      <c r="J778">
        <v>1255.5999999999999</v>
      </c>
      <c r="K778" s="33">
        <f t="shared" si="64"/>
        <v>-1.5506341696155585E-3</v>
      </c>
    </row>
    <row r="779" spans="1:11" x14ac:dyDescent="0.3">
      <c r="A779" s="34">
        <v>44337</v>
      </c>
      <c r="B779">
        <v>157.55000000000001</v>
      </c>
      <c r="C779" s="33">
        <f t="shared" si="60"/>
        <v>4.7831632653061217E-3</v>
      </c>
      <c r="D779">
        <v>1025.75</v>
      </c>
      <c r="E779" s="33">
        <f t="shared" si="61"/>
        <v>1.2986371716373669E-2</v>
      </c>
      <c r="F779">
        <v>359.05</v>
      </c>
      <c r="G779" s="33">
        <f t="shared" si="62"/>
        <v>2.5857142857142891E-2</v>
      </c>
      <c r="H779">
        <v>643.9</v>
      </c>
      <c r="I779" s="33">
        <f t="shared" si="63"/>
        <v>-1.8744285278878493E-2</v>
      </c>
      <c r="J779">
        <v>1275.95</v>
      </c>
      <c r="K779" s="33">
        <f t="shared" si="64"/>
        <v>1.6207390888818205E-2</v>
      </c>
    </row>
    <row r="780" spans="1:11" x14ac:dyDescent="0.3">
      <c r="A780" s="34">
        <v>44340</v>
      </c>
      <c r="B780">
        <v>156.80000000000001</v>
      </c>
      <c r="C780" s="33">
        <f t="shared" si="60"/>
        <v>-4.7603935258648047E-3</v>
      </c>
      <c r="D780">
        <v>1014.5</v>
      </c>
      <c r="E780" s="33">
        <f t="shared" si="61"/>
        <v>-1.0967584694126249E-2</v>
      </c>
      <c r="F780">
        <v>359.3</v>
      </c>
      <c r="G780" s="33">
        <f t="shared" si="62"/>
        <v>6.9628185489486137E-4</v>
      </c>
      <c r="H780">
        <v>651.25</v>
      </c>
      <c r="I780" s="33">
        <f t="shared" si="63"/>
        <v>1.1414815965212025E-2</v>
      </c>
      <c r="J780">
        <v>1309.1500000000001</v>
      </c>
      <c r="K780" s="33">
        <f t="shared" si="64"/>
        <v>2.6019828363180411E-2</v>
      </c>
    </row>
    <row r="781" spans="1:11" x14ac:dyDescent="0.3">
      <c r="A781" s="34">
        <v>44341</v>
      </c>
      <c r="B781">
        <v>149.19999999999999</v>
      </c>
      <c r="C781" s="33">
        <f t="shared" si="60"/>
        <v>-4.8469387755102185E-2</v>
      </c>
      <c r="D781">
        <v>1026.75</v>
      </c>
      <c r="E781" s="33">
        <f t="shared" si="61"/>
        <v>1.2074913750616067E-2</v>
      </c>
      <c r="F781">
        <v>359.85</v>
      </c>
      <c r="G781" s="33">
        <f t="shared" si="62"/>
        <v>1.5307542443640729E-3</v>
      </c>
      <c r="H781">
        <v>657.75</v>
      </c>
      <c r="I781" s="33">
        <f t="shared" si="63"/>
        <v>9.9808061420345491E-3</v>
      </c>
      <c r="J781">
        <v>1335.1</v>
      </c>
      <c r="K781" s="33">
        <f t="shared" si="64"/>
        <v>1.9822021922621409E-2</v>
      </c>
    </row>
    <row r="782" spans="1:11" x14ac:dyDescent="0.3">
      <c r="A782" s="34">
        <v>44342</v>
      </c>
      <c r="B782">
        <v>149.85</v>
      </c>
      <c r="C782" s="33">
        <f t="shared" si="60"/>
        <v>4.3565683646112985E-3</v>
      </c>
      <c r="D782">
        <v>1035.5999999999999</v>
      </c>
      <c r="E782" s="33">
        <f t="shared" si="61"/>
        <v>8.6194302410517749E-3</v>
      </c>
      <c r="F782">
        <v>373.8</v>
      </c>
      <c r="G782" s="33">
        <f t="shared" si="62"/>
        <v>3.8766152563568121E-2</v>
      </c>
      <c r="H782">
        <v>668.25</v>
      </c>
      <c r="I782" s="33">
        <f t="shared" si="63"/>
        <v>1.596351197263398E-2</v>
      </c>
      <c r="J782">
        <v>1324.1</v>
      </c>
      <c r="K782" s="33">
        <f t="shared" si="64"/>
        <v>-8.2390832147404697E-3</v>
      </c>
    </row>
    <row r="783" spans="1:11" x14ac:dyDescent="0.3">
      <c r="A783" s="34">
        <v>44343</v>
      </c>
      <c r="B783">
        <v>148</v>
      </c>
      <c r="C783" s="33">
        <f t="shared" si="60"/>
        <v>-1.2345679012345642E-2</v>
      </c>
      <c r="D783">
        <v>1034.2</v>
      </c>
      <c r="E783" s="33">
        <f t="shared" si="61"/>
        <v>-1.3518733101582307E-3</v>
      </c>
      <c r="F783">
        <v>368.8</v>
      </c>
      <c r="G783" s="33">
        <f t="shared" si="62"/>
        <v>-1.337613697164259E-2</v>
      </c>
      <c r="H783">
        <v>682.9</v>
      </c>
      <c r="I783" s="33">
        <f t="shared" si="63"/>
        <v>2.192293303404411E-2</v>
      </c>
      <c r="J783">
        <v>1337</v>
      </c>
      <c r="K783" s="33">
        <f t="shared" si="64"/>
        <v>9.7424665810740066E-3</v>
      </c>
    </row>
    <row r="784" spans="1:11" x14ac:dyDescent="0.3">
      <c r="A784" s="34">
        <v>44344</v>
      </c>
      <c r="B784">
        <v>144.80000000000001</v>
      </c>
      <c r="C784" s="33">
        <f t="shared" si="60"/>
        <v>-2.1621621621621546E-2</v>
      </c>
      <c r="D784">
        <v>1029</v>
      </c>
      <c r="E784" s="33">
        <f t="shared" si="61"/>
        <v>-5.0280409978727958E-3</v>
      </c>
      <c r="F784">
        <v>357.4</v>
      </c>
      <c r="G784" s="33">
        <f t="shared" si="62"/>
        <v>-3.0911062906724605E-2</v>
      </c>
      <c r="H784">
        <v>677.05</v>
      </c>
      <c r="I784" s="33">
        <f t="shared" si="63"/>
        <v>-8.5664079660272702E-3</v>
      </c>
      <c r="J784">
        <v>1401.55</v>
      </c>
      <c r="K784" s="33">
        <f t="shared" si="64"/>
        <v>4.827973074046369E-2</v>
      </c>
    </row>
    <row r="785" spans="1:11" x14ac:dyDescent="0.3">
      <c r="A785" s="34">
        <v>44347</v>
      </c>
      <c r="B785">
        <v>145.35</v>
      </c>
      <c r="C785" s="33">
        <f t="shared" si="60"/>
        <v>3.798342541436346E-3</v>
      </c>
      <c r="D785">
        <v>1020.15</v>
      </c>
      <c r="E785" s="33">
        <f t="shared" si="61"/>
        <v>-8.6005830903790308E-3</v>
      </c>
      <c r="F785">
        <v>360.95</v>
      </c>
      <c r="G785" s="33">
        <f t="shared" si="62"/>
        <v>9.9328483491886166E-3</v>
      </c>
      <c r="H785">
        <v>678.95</v>
      </c>
      <c r="I785" s="33">
        <f t="shared" si="63"/>
        <v>2.8062920020679285E-3</v>
      </c>
      <c r="J785">
        <v>1556.65</v>
      </c>
      <c r="K785" s="33">
        <f t="shared" si="64"/>
        <v>0.11066319432057375</v>
      </c>
    </row>
    <row r="786" spans="1:11" x14ac:dyDescent="0.3">
      <c r="A786" s="34">
        <v>44348</v>
      </c>
      <c r="B786">
        <v>146.9</v>
      </c>
      <c r="C786" s="33">
        <f t="shared" si="60"/>
        <v>1.0663914688682569E-2</v>
      </c>
      <c r="D786">
        <v>1031</v>
      </c>
      <c r="E786" s="33">
        <f t="shared" si="61"/>
        <v>1.0635690829779956E-2</v>
      </c>
      <c r="F786">
        <v>369.45</v>
      </c>
      <c r="G786" s="33">
        <f t="shared" si="62"/>
        <v>2.3548968001108186E-2</v>
      </c>
      <c r="H786">
        <v>666.75</v>
      </c>
      <c r="I786" s="33">
        <f t="shared" si="63"/>
        <v>-1.7968922601075254E-2</v>
      </c>
      <c r="J786">
        <v>1493.95</v>
      </c>
      <c r="K786" s="33">
        <f t="shared" si="64"/>
        <v>-4.0278803841582916E-2</v>
      </c>
    </row>
    <row r="787" spans="1:11" x14ac:dyDescent="0.3">
      <c r="A787" s="34">
        <v>44349</v>
      </c>
      <c r="B787">
        <v>150.35</v>
      </c>
      <c r="C787" s="33">
        <f t="shared" si="60"/>
        <v>2.3485364193328716E-2</v>
      </c>
      <c r="D787">
        <v>1036.5</v>
      </c>
      <c r="E787" s="33">
        <f t="shared" si="61"/>
        <v>5.3346265761396701E-3</v>
      </c>
      <c r="F787">
        <v>368</v>
      </c>
      <c r="G787" s="33">
        <f t="shared" si="62"/>
        <v>-3.9247530112328831E-3</v>
      </c>
      <c r="H787">
        <v>697.7</v>
      </c>
      <c r="I787" s="33">
        <f t="shared" si="63"/>
        <v>4.6419197600300027E-2</v>
      </c>
      <c r="J787">
        <v>1599.6</v>
      </c>
      <c r="K787" s="33">
        <f t="shared" si="64"/>
        <v>7.0718564878342549E-2</v>
      </c>
    </row>
    <row r="788" spans="1:11" x14ac:dyDescent="0.3">
      <c r="A788" s="34">
        <v>44350</v>
      </c>
      <c r="B788">
        <v>151.19999999999999</v>
      </c>
      <c r="C788" s="33">
        <f t="shared" si="60"/>
        <v>5.6534752244761849E-3</v>
      </c>
      <c r="D788">
        <v>1048.7</v>
      </c>
      <c r="E788" s="33">
        <f t="shared" si="61"/>
        <v>1.1770381090207473E-2</v>
      </c>
      <c r="F788">
        <v>368.1</v>
      </c>
      <c r="G788" s="33">
        <f t="shared" si="62"/>
        <v>2.7173913043484441E-4</v>
      </c>
      <c r="H788">
        <v>695.85</v>
      </c>
      <c r="I788" s="33">
        <f t="shared" si="63"/>
        <v>-2.6515694424538092E-3</v>
      </c>
      <c r="J788">
        <v>1578.9</v>
      </c>
      <c r="K788" s="33">
        <f t="shared" si="64"/>
        <v>-1.2940735183795836E-2</v>
      </c>
    </row>
    <row r="789" spans="1:11" x14ac:dyDescent="0.3">
      <c r="A789" s="34">
        <v>44351</v>
      </c>
      <c r="B789">
        <v>152.69999999999999</v>
      </c>
      <c r="C789" s="33">
        <f t="shared" si="60"/>
        <v>9.9206349206349218E-3</v>
      </c>
      <c r="D789">
        <v>1063.25</v>
      </c>
      <c r="E789" s="33">
        <f t="shared" si="61"/>
        <v>1.3874320587393872E-2</v>
      </c>
      <c r="F789">
        <v>365.4</v>
      </c>
      <c r="G789" s="33">
        <f t="shared" si="62"/>
        <v>-7.3349633251834972E-3</v>
      </c>
      <c r="H789">
        <v>751.1</v>
      </c>
      <c r="I789" s="33">
        <f t="shared" si="63"/>
        <v>7.9399295825249697E-2</v>
      </c>
      <c r="J789">
        <v>1554.25</v>
      </c>
      <c r="K789" s="33">
        <f t="shared" si="64"/>
        <v>-1.5612135030717645E-2</v>
      </c>
    </row>
    <row r="790" spans="1:11" x14ac:dyDescent="0.3">
      <c r="A790" s="34">
        <v>44354</v>
      </c>
      <c r="B790">
        <v>153.35</v>
      </c>
      <c r="C790" s="33">
        <f t="shared" si="60"/>
        <v>4.2567125081860229E-3</v>
      </c>
      <c r="D790">
        <v>1065</v>
      </c>
      <c r="E790" s="33">
        <f t="shared" si="61"/>
        <v>1.6458970138725606E-3</v>
      </c>
      <c r="F790">
        <v>368.9</v>
      </c>
      <c r="G790" s="33">
        <f t="shared" si="62"/>
        <v>9.578544061302683E-3</v>
      </c>
      <c r="H790">
        <v>749.5</v>
      </c>
      <c r="I790" s="33">
        <f t="shared" si="63"/>
        <v>-2.1302090267607812E-3</v>
      </c>
      <c r="J790">
        <v>1608.35</v>
      </c>
      <c r="K790" s="33">
        <f t="shared" si="64"/>
        <v>3.4807785105356225E-2</v>
      </c>
    </row>
    <row r="791" spans="1:11" x14ac:dyDescent="0.3">
      <c r="A791" s="34">
        <v>44355</v>
      </c>
      <c r="B791">
        <v>152.9</v>
      </c>
      <c r="C791" s="33">
        <f t="shared" si="60"/>
        <v>-2.9344636452558765E-3</v>
      </c>
      <c r="D791">
        <v>1069.5</v>
      </c>
      <c r="E791" s="33">
        <f t="shared" si="61"/>
        <v>4.2253521126760559E-3</v>
      </c>
      <c r="F791">
        <v>365.25</v>
      </c>
      <c r="G791" s="33">
        <f t="shared" si="62"/>
        <v>-9.8942802927622052E-3</v>
      </c>
      <c r="H791">
        <v>757.95</v>
      </c>
      <c r="I791" s="33">
        <f t="shared" si="63"/>
        <v>1.1274182788525744E-2</v>
      </c>
      <c r="J791">
        <v>1626.05</v>
      </c>
      <c r="K791" s="33">
        <f t="shared" si="64"/>
        <v>1.100506730500205E-2</v>
      </c>
    </row>
    <row r="792" spans="1:11" x14ac:dyDescent="0.3">
      <c r="A792" s="34">
        <v>44356</v>
      </c>
      <c r="B792">
        <v>150.69999999999999</v>
      </c>
      <c r="C792" s="33">
        <f t="shared" si="60"/>
        <v>-1.4388489208633205E-2</v>
      </c>
      <c r="D792">
        <v>1047.05</v>
      </c>
      <c r="E792" s="33">
        <f t="shared" si="61"/>
        <v>-2.0991117344553573E-2</v>
      </c>
      <c r="F792">
        <v>365.65</v>
      </c>
      <c r="G792" s="33">
        <f t="shared" si="62"/>
        <v>1.0951403148527783E-3</v>
      </c>
      <c r="H792">
        <v>755.05</v>
      </c>
      <c r="I792" s="33">
        <f t="shared" si="63"/>
        <v>-3.8261099017086759E-3</v>
      </c>
      <c r="J792">
        <v>1631.6</v>
      </c>
      <c r="K792" s="33">
        <f t="shared" si="64"/>
        <v>3.4131791765320591E-3</v>
      </c>
    </row>
    <row r="793" spans="1:11" x14ac:dyDescent="0.3">
      <c r="A793" s="34">
        <v>44357</v>
      </c>
      <c r="B793">
        <v>151.94999999999999</v>
      </c>
      <c r="C793" s="33">
        <f t="shared" si="60"/>
        <v>8.2946250829462522E-3</v>
      </c>
      <c r="D793">
        <v>1040.75</v>
      </c>
      <c r="E793" s="33">
        <f t="shared" si="61"/>
        <v>-6.0169046368367838E-3</v>
      </c>
      <c r="F793">
        <v>364.55</v>
      </c>
      <c r="G793" s="33">
        <f t="shared" si="62"/>
        <v>-3.0083413099958045E-3</v>
      </c>
      <c r="H793">
        <v>758.8</v>
      </c>
      <c r="I793" s="33">
        <f t="shared" si="63"/>
        <v>4.9665585060592017E-3</v>
      </c>
      <c r="J793">
        <v>1640</v>
      </c>
      <c r="K793" s="33">
        <f t="shared" si="64"/>
        <v>5.148320666830161E-3</v>
      </c>
    </row>
    <row r="794" spans="1:11" x14ac:dyDescent="0.3">
      <c r="A794" s="34">
        <v>44358</v>
      </c>
      <c r="B794">
        <v>154</v>
      </c>
      <c r="C794" s="33">
        <f t="shared" si="60"/>
        <v>1.3491280026324525E-2</v>
      </c>
      <c r="D794">
        <v>1045.6500000000001</v>
      </c>
      <c r="E794" s="33">
        <f t="shared" si="61"/>
        <v>4.7081431659861551E-3</v>
      </c>
      <c r="F794">
        <v>361.1</v>
      </c>
      <c r="G794" s="33">
        <f t="shared" si="62"/>
        <v>-9.4637223974763096E-3</v>
      </c>
      <c r="H794">
        <v>747.85</v>
      </c>
      <c r="I794" s="33">
        <f t="shared" si="63"/>
        <v>-1.4430680021085836E-2</v>
      </c>
      <c r="J794">
        <v>1637.8</v>
      </c>
      <c r="K794" s="33">
        <f t="shared" si="64"/>
        <v>-1.341463414634174E-3</v>
      </c>
    </row>
    <row r="795" spans="1:11" x14ac:dyDescent="0.3">
      <c r="A795" s="34">
        <v>44361</v>
      </c>
      <c r="B795">
        <v>151.75</v>
      </c>
      <c r="C795" s="33">
        <f t="shared" si="60"/>
        <v>-1.461038961038961E-2</v>
      </c>
      <c r="D795">
        <v>1051.45</v>
      </c>
      <c r="E795" s="33">
        <f t="shared" si="61"/>
        <v>5.5467890785635288E-3</v>
      </c>
      <c r="F795">
        <v>359.65</v>
      </c>
      <c r="G795" s="33">
        <f t="shared" si="62"/>
        <v>-4.0155081694822634E-3</v>
      </c>
      <c r="H795">
        <v>740.3</v>
      </c>
      <c r="I795" s="33">
        <f t="shared" si="63"/>
        <v>-1.0095607407902746E-2</v>
      </c>
      <c r="J795">
        <v>1627.75</v>
      </c>
      <c r="K795" s="33">
        <f t="shared" si="64"/>
        <v>-6.1362803761142717E-3</v>
      </c>
    </row>
    <row r="796" spans="1:11" x14ac:dyDescent="0.3">
      <c r="A796" s="34">
        <v>44362</v>
      </c>
      <c r="B796">
        <v>150.65</v>
      </c>
      <c r="C796" s="33">
        <f t="shared" si="60"/>
        <v>-7.2487644151564704E-3</v>
      </c>
      <c r="D796">
        <v>1042.7</v>
      </c>
      <c r="E796" s="33">
        <f t="shared" si="61"/>
        <v>-8.3218412668220072E-3</v>
      </c>
      <c r="F796">
        <v>359.6</v>
      </c>
      <c r="G796" s="33">
        <f t="shared" si="62"/>
        <v>-1.3902405116072438E-4</v>
      </c>
      <c r="H796">
        <v>741.35</v>
      </c>
      <c r="I796" s="33">
        <f t="shared" si="63"/>
        <v>1.4183439146292966E-3</v>
      </c>
      <c r="J796">
        <v>1618.9</v>
      </c>
      <c r="K796" s="33">
        <f t="shared" si="64"/>
        <v>-5.4369528490246719E-3</v>
      </c>
    </row>
    <row r="797" spans="1:11" x14ac:dyDescent="0.3">
      <c r="A797" s="34">
        <v>44363</v>
      </c>
      <c r="B797">
        <v>149.69999999999999</v>
      </c>
      <c r="C797" s="33">
        <f t="shared" si="60"/>
        <v>-6.3060073016927782E-3</v>
      </c>
      <c r="D797">
        <v>1029.8499999999999</v>
      </c>
      <c r="E797" s="33">
        <f t="shared" si="61"/>
        <v>-1.232377481538327E-2</v>
      </c>
      <c r="F797">
        <v>359.65</v>
      </c>
      <c r="G797" s="33">
        <f t="shared" si="62"/>
        <v>1.3904338153491246E-4</v>
      </c>
      <c r="H797">
        <v>731.8</v>
      </c>
      <c r="I797" s="33">
        <f t="shared" si="63"/>
        <v>-1.2881904633439087E-2</v>
      </c>
      <c r="J797">
        <v>1586.55</v>
      </c>
      <c r="K797" s="33">
        <f t="shared" si="64"/>
        <v>-1.9982704305392635E-2</v>
      </c>
    </row>
    <row r="798" spans="1:11" x14ac:dyDescent="0.3">
      <c r="A798" s="34">
        <v>44364</v>
      </c>
      <c r="B798">
        <v>146.15</v>
      </c>
      <c r="C798" s="33">
        <f t="shared" si="60"/>
        <v>-2.3714094856379313E-2</v>
      </c>
      <c r="D798">
        <v>1027.1500000000001</v>
      </c>
      <c r="E798" s="33">
        <f t="shared" si="61"/>
        <v>-2.6217410302469468E-3</v>
      </c>
      <c r="F798">
        <v>362.65</v>
      </c>
      <c r="G798" s="33">
        <f t="shared" si="62"/>
        <v>8.341443069651051E-3</v>
      </c>
      <c r="H798">
        <v>725.2</v>
      </c>
      <c r="I798" s="33">
        <f t="shared" si="63"/>
        <v>-9.0188576113691028E-3</v>
      </c>
      <c r="J798">
        <v>1607.3</v>
      </c>
      <c r="K798" s="33">
        <f t="shared" si="64"/>
        <v>1.3078692761022345E-2</v>
      </c>
    </row>
    <row r="799" spans="1:11" x14ac:dyDescent="0.3">
      <c r="A799" s="34">
        <v>44365</v>
      </c>
      <c r="B799">
        <v>146.25</v>
      </c>
      <c r="C799" s="33">
        <f t="shared" si="60"/>
        <v>6.8422853232975921E-4</v>
      </c>
      <c r="D799">
        <v>1013.95</v>
      </c>
      <c r="E799" s="33">
        <f t="shared" si="61"/>
        <v>-1.2851092829674384E-2</v>
      </c>
      <c r="F799">
        <v>356.3</v>
      </c>
      <c r="G799" s="33">
        <f t="shared" si="62"/>
        <v>-1.7509995863780412E-2</v>
      </c>
      <c r="H799">
        <v>725.9</v>
      </c>
      <c r="I799" s="33">
        <f t="shared" si="63"/>
        <v>9.6525096525087116E-4</v>
      </c>
      <c r="J799">
        <v>1585.2</v>
      </c>
      <c r="K799" s="33">
        <f t="shared" si="64"/>
        <v>-1.3749766689479194E-2</v>
      </c>
    </row>
    <row r="800" spans="1:11" x14ac:dyDescent="0.3">
      <c r="A800" s="34">
        <v>44368</v>
      </c>
      <c r="B800">
        <v>149.19999999999999</v>
      </c>
      <c r="C800" s="33">
        <f t="shared" si="60"/>
        <v>2.0170940170940094E-2</v>
      </c>
      <c r="D800">
        <v>1007.75</v>
      </c>
      <c r="E800" s="33">
        <f t="shared" si="61"/>
        <v>-6.1146999358943199E-3</v>
      </c>
      <c r="F800">
        <v>351.15</v>
      </c>
      <c r="G800" s="33">
        <f t="shared" si="62"/>
        <v>-1.445411170362064E-2</v>
      </c>
      <c r="H800">
        <v>729.4</v>
      </c>
      <c r="I800" s="33">
        <f t="shared" si="63"/>
        <v>4.8216007714561235E-3</v>
      </c>
      <c r="J800">
        <v>1573.05</v>
      </c>
      <c r="K800" s="33">
        <f t="shared" si="64"/>
        <v>-7.6646479939440392E-3</v>
      </c>
    </row>
    <row r="801" spans="1:11" x14ac:dyDescent="0.3">
      <c r="A801" s="34">
        <v>44369</v>
      </c>
      <c r="B801">
        <v>151.35</v>
      </c>
      <c r="C801" s="33">
        <f t="shared" si="60"/>
        <v>1.4410187667560361E-2</v>
      </c>
      <c r="D801">
        <v>1001.95</v>
      </c>
      <c r="E801" s="33">
        <f t="shared" si="61"/>
        <v>-5.7553956834531924E-3</v>
      </c>
      <c r="F801">
        <v>349.7</v>
      </c>
      <c r="G801" s="33">
        <f t="shared" si="62"/>
        <v>-4.1292894774312651E-3</v>
      </c>
      <c r="H801">
        <v>741.15</v>
      </c>
      <c r="I801" s="33">
        <f t="shared" si="63"/>
        <v>1.6109130792432137E-2</v>
      </c>
      <c r="J801">
        <v>1610.25</v>
      </c>
      <c r="K801" s="33">
        <f t="shared" si="64"/>
        <v>2.3648326499475569E-2</v>
      </c>
    </row>
    <row r="802" spans="1:11" x14ac:dyDescent="0.3">
      <c r="A802" s="34">
        <v>44370</v>
      </c>
      <c r="B802">
        <v>168.35</v>
      </c>
      <c r="C802" s="33">
        <f t="shared" si="60"/>
        <v>0.11232243145028081</v>
      </c>
      <c r="D802">
        <v>1021.05</v>
      </c>
      <c r="E802" s="33">
        <f t="shared" si="61"/>
        <v>1.9062827486401427E-2</v>
      </c>
      <c r="F802">
        <v>355.95</v>
      </c>
      <c r="G802" s="33">
        <f t="shared" si="62"/>
        <v>1.7872462110380325E-2</v>
      </c>
      <c r="H802">
        <v>731.15</v>
      </c>
      <c r="I802" s="33">
        <f t="shared" si="63"/>
        <v>-1.3492545368683802E-2</v>
      </c>
      <c r="J802">
        <v>1601.9</v>
      </c>
      <c r="K802" s="33">
        <f t="shared" si="64"/>
        <v>-5.1855301971742949E-3</v>
      </c>
    </row>
    <row r="803" spans="1:11" x14ac:dyDescent="0.3">
      <c r="A803" s="34">
        <v>44371</v>
      </c>
      <c r="B803">
        <v>171.05</v>
      </c>
      <c r="C803" s="33">
        <f t="shared" si="60"/>
        <v>1.6038016038016141E-2</v>
      </c>
      <c r="D803">
        <v>1019.3</v>
      </c>
      <c r="E803" s="33">
        <f t="shared" si="61"/>
        <v>-1.7139219430977915E-3</v>
      </c>
      <c r="F803">
        <v>355.85</v>
      </c>
      <c r="G803" s="33">
        <f t="shared" si="62"/>
        <v>-2.8093833403558337E-4</v>
      </c>
      <c r="H803">
        <v>734.55</v>
      </c>
      <c r="I803" s="33">
        <f t="shared" si="63"/>
        <v>4.650208575531666E-3</v>
      </c>
      <c r="J803">
        <v>1589.9</v>
      </c>
      <c r="K803" s="33">
        <f t="shared" si="64"/>
        <v>-7.4911043136275668E-3</v>
      </c>
    </row>
    <row r="804" spans="1:11" x14ac:dyDescent="0.3">
      <c r="A804" s="34">
        <v>44372</v>
      </c>
      <c r="B804">
        <v>175</v>
      </c>
      <c r="C804" s="33">
        <f t="shared" si="60"/>
        <v>2.3092662964045534E-2</v>
      </c>
      <c r="D804">
        <v>1036.5999999999999</v>
      </c>
      <c r="E804" s="33">
        <f t="shared" si="61"/>
        <v>1.6972432061218439E-2</v>
      </c>
      <c r="F804">
        <v>354.15</v>
      </c>
      <c r="G804" s="33">
        <f t="shared" si="62"/>
        <v>-4.7772938035690474E-3</v>
      </c>
      <c r="H804">
        <v>741.35</v>
      </c>
      <c r="I804" s="33">
        <f t="shared" si="63"/>
        <v>9.2573684568784537E-3</v>
      </c>
      <c r="J804">
        <v>1582</v>
      </c>
      <c r="K804" s="33">
        <f t="shared" si="64"/>
        <v>-4.9688659664130393E-3</v>
      </c>
    </row>
    <row r="805" spans="1:11" x14ac:dyDescent="0.3">
      <c r="A805" s="34">
        <v>44375</v>
      </c>
      <c r="B805">
        <v>173.85</v>
      </c>
      <c r="C805" s="33">
        <f t="shared" si="60"/>
        <v>-6.5714285714286039E-3</v>
      </c>
      <c r="D805">
        <v>1041.8</v>
      </c>
      <c r="E805" s="33">
        <f t="shared" si="61"/>
        <v>5.0163997684739012E-3</v>
      </c>
      <c r="F805">
        <v>360.85</v>
      </c>
      <c r="G805" s="33">
        <f t="shared" si="62"/>
        <v>1.8918537342933913E-2</v>
      </c>
      <c r="H805">
        <v>738.55</v>
      </c>
      <c r="I805" s="33">
        <f t="shared" si="63"/>
        <v>-3.7768935050921538E-3</v>
      </c>
      <c r="J805">
        <v>1575.65</v>
      </c>
      <c r="K805" s="33">
        <f t="shared" si="64"/>
        <v>-4.0139064475347083E-3</v>
      </c>
    </row>
    <row r="806" spans="1:11" x14ac:dyDescent="0.3">
      <c r="A806" s="34">
        <v>44376</v>
      </c>
      <c r="B806">
        <v>174.7</v>
      </c>
      <c r="C806" s="33">
        <f t="shared" si="60"/>
        <v>4.8892723612309133E-3</v>
      </c>
      <c r="D806">
        <v>1036.45</v>
      </c>
      <c r="E806" s="33">
        <f t="shared" si="61"/>
        <v>-5.1353426761373677E-3</v>
      </c>
      <c r="F806">
        <v>359.25</v>
      </c>
      <c r="G806" s="33">
        <f t="shared" si="62"/>
        <v>-4.4339753360122559E-3</v>
      </c>
      <c r="H806">
        <v>747.3</v>
      </c>
      <c r="I806" s="33">
        <f t="shared" si="63"/>
        <v>1.1847539096879021E-2</v>
      </c>
      <c r="J806">
        <v>1603.1</v>
      </c>
      <c r="K806" s="33">
        <f t="shared" si="64"/>
        <v>1.742138165201651E-2</v>
      </c>
    </row>
    <row r="807" spans="1:11" x14ac:dyDescent="0.3">
      <c r="A807" s="34">
        <v>44377</v>
      </c>
      <c r="B807">
        <v>178</v>
      </c>
      <c r="C807" s="33">
        <f t="shared" si="60"/>
        <v>1.8889524899828345E-2</v>
      </c>
      <c r="D807">
        <v>1021.35</v>
      </c>
      <c r="E807" s="33">
        <f t="shared" si="61"/>
        <v>-1.4568961358483306E-2</v>
      </c>
      <c r="F807">
        <v>357.7</v>
      </c>
      <c r="G807" s="33">
        <f t="shared" si="62"/>
        <v>-4.314544189283261E-3</v>
      </c>
      <c r="H807">
        <v>762</v>
      </c>
      <c r="I807" s="33">
        <f t="shared" si="63"/>
        <v>1.9670814933761605E-2</v>
      </c>
      <c r="J807">
        <v>1587.25</v>
      </c>
      <c r="K807" s="33">
        <f t="shared" si="64"/>
        <v>-9.8870937558479879E-3</v>
      </c>
    </row>
    <row r="808" spans="1:11" x14ac:dyDescent="0.3">
      <c r="A808" s="34">
        <v>44378</v>
      </c>
      <c r="B808">
        <v>184.7</v>
      </c>
      <c r="C808" s="33">
        <f t="shared" si="60"/>
        <v>3.7640449438202182E-2</v>
      </c>
      <c r="D808">
        <v>1014.95</v>
      </c>
      <c r="E808" s="33">
        <f t="shared" si="61"/>
        <v>-6.2662162823713492E-3</v>
      </c>
      <c r="F808">
        <v>361.4</v>
      </c>
      <c r="G808" s="33">
        <f t="shared" si="62"/>
        <v>1.0343863572826359E-2</v>
      </c>
      <c r="H808">
        <v>765.25</v>
      </c>
      <c r="I808" s="33">
        <f t="shared" si="63"/>
        <v>4.2650918635170603E-3</v>
      </c>
      <c r="J808">
        <v>1597</v>
      </c>
      <c r="K808" s="33">
        <f t="shared" si="64"/>
        <v>6.1426996377382265E-3</v>
      </c>
    </row>
    <row r="809" spans="1:11" x14ac:dyDescent="0.3">
      <c r="A809" s="34">
        <v>44379</v>
      </c>
      <c r="B809">
        <v>180.55</v>
      </c>
      <c r="C809" s="33">
        <f t="shared" si="60"/>
        <v>-2.2468868435300365E-2</v>
      </c>
      <c r="D809">
        <v>1067.0999999999999</v>
      </c>
      <c r="E809" s="33">
        <f t="shared" si="61"/>
        <v>5.1381841470023018E-2</v>
      </c>
      <c r="F809">
        <v>370.15</v>
      </c>
      <c r="G809" s="33">
        <f t="shared" si="62"/>
        <v>2.4211400110680688E-2</v>
      </c>
      <c r="H809">
        <v>772</v>
      </c>
      <c r="I809" s="33">
        <f t="shared" si="63"/>
        <v>8.8206468474354791E-3</v>
      </c>
      <c r="J809">
        <v>1612.3</v>
      </c>
      <c r="K809" s="33">
        <f t="shared" si="64"/>
        <v>9.5804633688165025E-3</v>
      </c>
    </row>
    <row r="810" spans="1:11" x14ac:dyDescent="0.3">
      <c r="A810" s="34">
        <v>44382</v>
      </c>
      <c r="B810">
        <v>179.2</v>
      </c>
      <c r="C810" s="33">
        <f t="shared" si="60"/>
        <v>-7.4771531431737613E-3</v>
      </c>
      <c r="D810">
        <v>1061.8499999999999</v>
      </c>
      <c r="E810" s="33">
        <f t="shared" si="61"/>
        <v>-4.9198763002530222E-3</v>
      </c>
      <c r="F810">
        <v>368.75</v>
      </c>
      <c r="G810" s="33">
        <f t="shared" si="62"/>
        <v>-3.7822504390111504E-3</v>
      </c>
      <c r="H810">
        <v>771.15</v>
      </c>
      <c r="I810" s="33">
        <f t="shared" si="63"/>
        <v>-1.1010362694300812E-3</v>
      </c>
      <c r="J810">
        <v>1628.4</v>
      </c>
      <c r="K810" s="33">
        <f t="shared" si="64"/>
        <v>9.9857346647647064E-3</v>
      </c>
    </row>
    <row r="811" spans="1:11" x14ac:dyDescent="0.3">
      <c r="A811" s="34">
        <v>44383</v>
      </c>
      <c r="B811">
        <v>180.95</v>
      </c>
      <c r="C811" s="33">
        <f t="shared" si="60"/>
        <v>9.765625E-3</v>
      </c>
      <c r="D811">
        <v>1100.95</v>
      </c>
      <c r="E811" s="33">
        <f t="shared" si="61"/>
        <v>3.6822526722230201E-2</v>
      </c>
      <c r="F811">
        <v>373.85</v>
      </c>
      <c r="G811" s="33">
        <f t="shared" si="62"/>
        <v>1.3830508474576333E-2</v>
      </c>
      <c r="H811">
        <v>767.75</v>
      </c>
      <c r="I811" s="33">
        <f t="shared" si="63"/>
        <v>-4.4089995461323705E-3</v>
      </c>
      <c r="J811">
        <v>1597.6</v>
      </c>
      <c r="K811" s="33">
        <f t="shared" si="64"/>
        <v>-1.8914271677720574E-2</v>
      </c>
    </row>
    <row r="812" spans="1:11" x14ac:dyDescent="0.3">
      <c r="A812" s="34">
        <v>44384</v>
      </c>
      <c r="B812">
        <v>182.85</v>
      </c>
      <c r="C812" s="33">
        <f t="shared" si="60"/>
        <v>1.0500138159712661E-2</v>
      </c>
      <c r="D812">
        <v>1097.95</v>
      </c>
      <c r="E812" s="33">
        <f t="shared" si="61"/>
        <v>-2.7249193878014443E-3</v>
      </c>
      <c r="F812">
        <v>372.8</v>
      </c>
      <c r="G812" s="33">
        <f t="shared" si="62"/>
        <v>-2.8086130801123748E-3</v>
      </c>
      <c r="H812">
        <v>806.75</v>
      </c>
      <c r="I812" s="33">
        <f t="shared" si="63"/>
        <v>5.0797785737544773E-2</v>
      </c>
      <c r="J812">
        <v>1606.15</v>
      </c>
      <c r="K812" s="33">
        <f t="shared" si="64"/>
        <v>5.3517776664998634E-3</v>
      </c>
    </row>
    <row r="813" spans="1:11" x14ac:dyDescent="0.3">
      <c r="A813" s="34">
        <v>44385</v>
      </c>
      <c r="B813">
        <v>180.75</v>
      </c>
      <c r="C813" s="33">
        <f t="shared" si="60"/>
        <v>-1.1484823625922857E-2</v>
      </c>
      <c r="D813">
        <v>1148.5</v>
      </c>
      <c r="E813" s="33">
        <f t="shared" si="61"/>
        <v>4.6040347921125692E-2</v>
      </c>
      <c r="F813">
        <v>372.7</v>
      </c>
      <c r="G813" s="33">
        <f t="shared" si="62"/>
        <v>-2.6824034334770047E-4</v>
      </c>
      <c r="H813">
        <v>809</v>
      </c>
      <c r="I813" s="33">
        <f t="shared" si="63"/>
        <v>2.7889680818097306E-3</v>
      </c>
      <c r="J813">
        <v>1602.65</v>
      </c>
      <c r="K813" s="33">
        <f t="shared" si="64"/>
        <v>-2.1791239921551534E-3</v>
      </c>
    </row>
    <row r="814" spans="1:11" x14ac:dyDescent="0.3">
      <c r="A814" s="34">
        <v>44386</v>
      </c>
      <c r="B814">
        <v>180.85</v>
      </c>
      <c r="C814" s="33">
        <f t="shared" si="60"/>
        <v>5.5325034578143466E-4</v>
      </c>
      <c r="D814">
        <v>1117.55</v>
      </c>
      <c r="E814" s="33">
        <f t="shared" si="61"/>
        <v>-2.6948193295602999E-2</v>
      </c>
      <c r="F814">
        <v>381.1</v>
      </c>
      <c r="G814" s="33">
        <f t="shared" si="62"/>
        <v>2.253823450496387E-2</v>
      </c>
      <c r="H814">
        <v>807.95</v>
      </c>
      <c r="I814" s="33">
        <f t="shared" si="63"/>
        <v>-1.2978986402966063E-3</v>
      </c>
      <c r="J814">
        <v>1608.7</v>
      </c>
      <c r="K814" s="33">
        <f t="shared" si="64"/>
        <v>3.7749976601253888E-3</v>
      </c>
    </row>
    <row r="815" spans="1:11" x14ac:dyDescent="0.3">
      <c r="A815" s="34">
        <v>44389</v>
      </c>
      <c r="B815">
        <v>183.85</v>
      </c>
      <c r="C815" s="33">
        <f t="shared" si="60"/>
        <v>1.658833287254631E-2</v>
      </c>
      <c r="D815">
        <v>1111.95</v>
      </c>
      <c r="E815" s="33">
        <f t="shared" si="61"/>
        <v>-5.0109614782335547E-3</v>
      </c>
      <c r="F815">
        <v>383.25</v>
      </c>
      <c r="G815" s="33">
        <f t="shared" si="62"/>
        <v>5.6415638939910188E-3</v>
      </c>
      <c r="H815">
        <v>806.4</v>
      </c>
      <c r="I815" s="33">
        <f t="shared" si="63"/>
        <v>-1.9184355467542151E-3</v>
      </c>
      <c r="J815">
        <v>1616.25</v>
      </c>
      <c r="K815" s="33">
        <f t="shared" si="64"/>
        <v>4.6932305588362989E-3</v>
      </c>
    </row>
    <row r="816" spans="1:11" x14ac:dyDescent="0.3">
      <c r="A816" s="34">
        <v>44390</v>
      </c>
      <c r="B816">
        <v>181.5</v>
      </c>
      <c r="C816" s="33">
        <f t="shared" si="60"/>
        <v>-1.2782159369050826E-2</v>
      </c>
      <c r="D816">
        <v>1096</v>
      </c>
      <c r="E816" s="33">
        <f t="shared" si="61"/>
        <v>-1.4344170151535631E-2</v>
      </c>
      <c r="F816">
        <v>376.6</v>
      </c>
      <c r="G816" s="33">
        <f t="shared" si="62"/>
        <v>-1.7351598173515923E-2</v>
      </c>
      <c r="H816">
        <v>820.25</v>
      </c>
      <c r="I816" s="33">
        <f t="shared" si="63"/>
        <v>1.7175099206349236E-2</v>
      </c>
      <c r="J816">
        <v>1615.6</v>
      </c>
      <c r="K816" s="33">
        <f t="shared" si="64"/>
        <v>-4.0216550657391553E-4</v>
      </c>
    </row>
    <row r="817" spans="1:11" x14ac:dyDescent="0.3">
      <c r="A817" s="34">
        <v>44391</v>
      </c>
      <c r="B817">
        <v>184.1</v>
      </c>
      <c r="C817" s="33">
        <f t="shared" si="60"/>
        <v>1.4325068870523384E-2</v>
      </c>
      <c r="D817">
        <v>1107.3499999999999</v>
      </c>
      <c r="E817" s="33">
        <f t="shared" si="61"/>
        <v>1.0355839416058311E-2</v>
      </c>
      <c r="F817">
        <v>378.85</v>
      </c>
      <c r="G817" s="33">
        <f t="shared" si="62"/>
        <v>5.9745087626128512E-3</v>
      </c>
      <c r="H817">
        <v>812.15</v>
      </c>
      <c r="I817" s="33">
        <f t="shared" si="63"/>
        <v>-9.8750380981408384E-3</v>
      </c>
      <c r="J817">
        <v>1656.3</v>
      </c>
      <c r="K817" s="33">
        <f t="shared" si="64"/>
        <v>2.5191879178014388E-2</v>
      </c>
    </row>
    <row r="818" spans="1:11" x14ac:dyDescent="0.3">
      <c r="A818" s="34">
        <v>44392</v>
      </c>
      <c r="B818">
        <v>179.9</v>
      </c>
      <c r="C818" s="33">
        <f t="shared" si="60"/>
        <v>-2.2813688212927695E-2</v>
      </c>
      <c r="D818">
        <v>1096.9000000000001</v>
      </c>
      <c r="E818" s="33">
        <f t="shared" si="61"/>
        <v>-9.4369440556281384E-3</v>
      </c>
      <c r="F818">
        <v>378.4</v>
      </c>
      <c r="G818" s="33">
        <f t="shared" si="62"/>
        <v>-1.1878051999473286E-3</v>
      </c>
      <c r="H818">
        <v>810.6</v>
      </c>
      <c r="I818" s="33">
        <f t="shared" si="63"/>
        <v>-1.908514436988185E-3</v>
      </c>
      <c r="J818">
        <v>1665.95</v>
      </c>
      <c r="K818" s="33">
        <f t="shared" si="64"/>
        <v>5.8262392078730248E-3</v>
      </c>
    </row>
    <row r="819" spans="1:11" x14ac:dyDescent="0.3">
      <c r="A819" s="34">
        <v>44393</v>
      </c>
      <c r="B819">
        <v>179.65</v>
      </c>
      <c r="C819" s="33">
        <f t="shared" si="60"/>
        <v>-1.3896609227348527E-3</v>
      </c>
      <c r="D819">
        <v>1075.8</v>
      </c>
      <c r="E819" s="33">
        <f t="shared" si="61"/>
        <v>-1.9236028808460329E-2</v>
      </c>
      <c r="F819">
        <v>374.35</v>
      </c>
      <c r="G819" s="33">
        <f t="shared" si="62"/>
        <v>-1.0702959830866688E-2</v>
      </c>
      <c r="H819">
        <v>807.4</v>
      </c>
      <c r="I819" s="33">
        <f t="shared" si="63"/>
        <v>-3.9476930668641075E-3</v>
      </c>
      <c r="J819">
        <v>1631.55</v>
      </c>
      <c r="K819" s="33">
        <f t="shared" si="64"/>
        <v>-2.0648879017977784E-2</v>
      </c>
    </row>
    <row r="820" spans="1:11" x14ac:dyDescent="0.3">
      <c r="A820" s="34">
        <v>44396</v>
      </c>
      <c r="B820">
        <v>186.05</v>
      </c>
      <c r="C820" s="33">
        <f t="shared" si="60"/>
        <v>3.5624826050654083E-2</v>
      </c>
      <c r="D820">
        <v>1081.6500000000001</v>
      </c>
      <c r="E820" s="33">
        <f t="shared" si="61"/>
        <v>5.4378137200224363E-3</v>
      </c>
      <c r="F820">
        <v>380.95</v>
      </c>
      <c r="G820" s="33">
        <f t="shared" si="62"/>
        <v>1.7630559636703527E-2</v>
      </c>
      <c r="H820">
        <v>811.8</v>
      </c>
      <c r="I820" s="33">
        <f t="shared" si="63"/>
        <v>5.449591280653923E-3</v>
      </c>
      <c r="J820">
        <v>1600.5</v>
      </c>
      <c r="K820" s="33">
        <f t="shared" si="64"/>
        <v>-1.9030982807759465E-2</v>
      </c>
    </row>
    <row r="821" spans="1:11" x14ac:dyDescent="0.3">
      <c r="A821" s="34">
        <v>44397</v>
      </c>
      <c r="B821">
        <v>181.15</v>
      </c>
      <c r="C821" s="33">
        <f t="shared" si="60"/>
        <v>-2.6337006181134132E-2</v>
      </c>
      <c r="D821">
        <v>1067.1500000000001</v>
      </c>
      <c r="E821" s="33">
        <f t="shared" si="61"/>
        <v>-1.3405445384366476E-2</v>
      </c>
      <c r="F821">
        <v>384.4</v>
      </c>
      <c r="G821" s="33">
        <f t="shared" si="62"/>
        <v>9.0563066019162322E-3</v>
      </c>
      <c r="H821">
        <v>798.6</v>
      </c>
      <c r="I821" s="33">
        <f t="shared" si="63"/>
        <v>-1.6260162601625935E-2</v>
      </c>
      <c r="J821">
        <v>1594.75</v>
      </c>
      <c r="K821" s="33">
        <f t="shared" si="64"/>
        <v>-3.5926273039675102E-3</v>
      </c>
    </row>
    <row r="822" spans="1:11" x14ac:dyDescent="0.3">
      <c r="A822" s="34">
        <v>44399</v>
      </c>
      <c r="B822">
        <v>184.4</v>
      </c>
      <c r="C822" s="33">
        <f t="shared" si="60"/>
        <v>1.7940932928512281E-2</v>
      </c>
      <c r="D822">
        <v>1109.0999999999999</v>
      </c>
      <c r="E822" s="33">
        <f t="shared" si="61"/>
        <v>3.9310312514641628E-2</v>
      </c>
      <c r="F822">
        <v>406.2</v>
      </c>
      <c r="G822" s="33">
        <f t="shared" si="62"/>
        <v>5.6711758584807523E-2</v>
      </c>
      <c r="H822">
        <v>801.55</v>
      </c>
      <c r="I822" s="33">
        <f t="shared" si="63"/>
        <v>3.693964437766005E-3</v>
      </c>
      <c r="J822">
        <v>1612.9</v>
      </c>
      <c r="K822" s="33">
        <f t="shared" si="64"/>
        <v>1.138109421539432E-2</v>
      </c>
    </row>
    <row r="823" spans="1:11" x14ac:dyDescent="0.3">
      <c r="A823" s="34">
        <v>44400</v>
      </c>
      <c r="B823">
        <v>182.6</v>
      </c>
      <c r="C823" s="33">
        <f t="shared" si="60"/>
        <v>-9.7613882863341172E-3</v>
      </c>
      <c r="D823">
        <v>1103.55</v>
      </c>
      <c r="E823" s="33">
        <f t="shared" si="61"/>
        <v>-5.0040573437922231E-3</v>
      </c>
      <c r="F823">
        <v>395.25</v>
      </c>
      <c r="G823" s="33">
        <f t="shared" si="62"/>
        <v>-2.6957163958641037E-2</v>
      </c>
      <c r="H823">
        <v>789.35</v>
      </c>
      <c r="I823" s="33">
        <f t="shared" si="63"/>
        <v>-1.5220510261368515E-2</v>
      </c>
      <c r="J823">
        <v>1616.1</v>
      </c>
      <c r="K823" s="33">
        <f t="shared" si="64"/>
        <v>1.984003968007823E-3</v>
      </c>
    </row>
    <row r="824" spans="1:11" x14ac:dyDescent="0.3">
      <c r="A824" s="34">
        <v>44403</v>
      </c>
      <c r="B824">
        <v>184.55</v>
      </c>
      <c r="C824" s="33">
        <f t="shared" si="60"/>
        <v>1.0679079956188484E-2</v>
      </c>
      <c r="D824">
        <v>1103.5</v>
      </c>
      <c r="E824" s="33">
        <f t="shared" si="61"/>
        <v>-4.5308323138919418E-5</v>
      </c>
      <c r="F824">
        <v>402.45</v>
      </c>
      <c r="G824" s="33">
        <f t="shared" si="62"/>
        <v>1.8216318785578719E-2</v>
      </c>
      <c r="H824">
        <v>784.15</v>
      </c>
      <c r="I824" s="33">
        <f t="shared" si="63"/>
        <v>-6.5876987394692405E-3</v>
      </c>
      <c r="J824">
        <v>1588.6</v>
      </c>
      <c r="K824" s="33">
        <f t="shared" si="64"/>
        <v>-1.7016273745436544E-2</v>
      </c>
    </row>
    <row r="825" spans="1:11" x14ac:dyDescent="0.3">
      <c r="A825" s="34">
        <v>44404</v>
      </c>
      <c r="B825">
        <v>183.35</v>
      </c>
      <c r="C825" s="33">
        <f t="shared" si="60"/>
        <v>-6.502302898943468E-3</v>
      </c>
      <c r="D825">
        <v>1099.9000000000001</v>
      </c>
      <c r="E825" s="33">
        <f t="shared" si="61"/>
        <v>-3.2623470774806609E-3</v>
      </c>
      <c r="F825">
        <v>403.45</v>
      </c>
      <c r="G825" s="33">
        <f t="shared" si="62"/>
        <v>2.4847807181016274E-3</v>
      </c>
      <c r="H825">
        <v>780.45</v>
      </c>
      <c r="I825" s="33">
        <f t="shared" si="63"/>
        <v>-4.7184849837402692E-3</v>
      </c>
      <c r="J825">
        <v>1637.7</v>
      </c>
      <c r="K825" s="33">
        <f t="shared" si="64"/>
        <v>3.0907717487095643E-2</v>
      </c>
    </row>
    <row r="826" spans="1:11" x14ac:dyDescent="0.3">
      <c r="A826" s="34">
        <v>44405</v>
      </c>
      <c r="B826">
        <v>189.95</v>
      </c>
      <c r="C826" s="33">
        <f t="shared" si="60"/>
        <v>3.5996727570220856E-2</v>
      </c>
      <c r="D826">
        <v>1095.2</v>
      </c>
      <c r="E826" s="33">
        <f t="shared" si="61"/>
        <v>-4.2731157377943856E-3</v>
      </c>
      <c r="F826">
        <v>398.45</v>
      </c>
      <c r="G826" s="33">
        <f t="shared" si="62"/>
        <v>-1.2393109431156277E-2</v>
      </c>
      <c r="H826">
        <v>778.1</v>
      </c>
      <c r="I826" s="33">
        <f t="shared" si="63"/>
        <v>-3.011083349349763E-3</v>
      </c>
      <c r="J826">
        <v>1633.1</v>
      </c>
      <c r="K826" s="33">
        <f t="shared" si="64"/>
        <v>-2.8088172436955099E-3</v>
      </c>
    </row>
    <row r="827" spans="1:11" x14ac:dyDescent="0.3">
      <c r="A827" s="34">
        <v>44406</v>
      </c>
      <c r="B827">
        <v>188.6</v>
      </c>
      <c r="C827" s="33">
        <f t="shared" si="60"/>
        <v>-7.1071334561726473E-3</v>
      </c>
      <c r="D827">
        <v>1099.5</v>
      </c>
      <c r="E827" s="33">
        <f t="shared" si="61"/>
        <v>3.926223520818074E-3</v>
      </c>
      <c r="F827">
        <v>404.75</v>
      </c>
      <c r="G827" s="33">
        <f t="shared" si="62"/>
        <v>1.5811268666081093E-2</v>
      </c>
      <c r="H827">
        <v>785.05</v>
      </c>
      <c r="I827" s="33">
        <f t="shared" si="63"/>
        <v>8.9320138799639272E-3</v>
      </c>
      <c r="J827">
        <v>1627.05</v>
      </c>
      <c r="K827" s="33">
        <f t="shared" si="64"/>
        <v>-3.7046108627762872E-3</v>
      </c>
    </row>
    <row r="828" spans="1:11" x14ac:dyDescent="0.3">
      <c r="A828" s="34">
        <v>44407</v>
      </c>
      <c r="B828">
        <v>184.7</v>
      </c>
      <c r="C828" s="33">
        <f t="shared" si="60"/>
        <v>-2.0678685047720073E-2</v>
      </c>
      <c r="D828">
        <v>1116.55</v>
      </c>
      <c r="E828" s="33">
        <f t="shared" si="61"/>
        <v>1.5507048658481086E-2</v>
      </c>
      <c r="F828">
        <v>419.9</v>
      </c>
      <c r="G828" s="33">
        <f t="shared" si="62"/>
        <v>3.7430512662137067E-2</v>
      </c>
      <c r="H828">
        <v>771.9</v>
      </c>
      <c r="I828" s="33">
        <f t="shared" si="63"/>
        <v>-1.6750525444239193E-2</v>
      </c>
      <c r="J828">
        <v>1703.45</v>
      </c>
      <c r="K828" s="33">
        <f t="shared" si="64"/>
        <v>4.695614762914483E-2</v>
      </c>
    </row>
    <row r="829" spans="1:11" x14ac:dyDescent="0.3">
      <c r="A829" s="34">
        <v>44410</v>
      </c>
      <c r="B829">
        <v>183.8</v>
      </c>
      <c r="C829" s="33">
        <f t="shared" si="60"/>
        <v>-4.8727666486192596E-3</v>
      </c>
      <c r="D829">
        <v>1098.75</v>
      </c>
      <c r="E829" s="33">
        <f t="shared" si="61"/>
        <v>-1.5941964085799967E-2</v>
      </c>
      <c r="F829">
        <v>415.7</v>
      </c>
      <c r="G829" s="33">
        <f t="shared" si="62"/>
        <v>-1.0002381519409357E-2</v>
      </c>
      <c r="H829">
        <v>785.15</v>
      </c>
      <c r="I829" s="33">
        <f t="shared" si="63"/>
        <v>1.716543593729758E-2</v>
      </c>
      <c r="J829">
        <v>1716.65</v>
      </c>
      <c r="K829" s="33">
        <f t="shared" si="64"/>
        <v>7.7489800111538616E-3</v>
      </c>
    </row>
    <row r="830" spans="1:11" x14ac:dyDescent="0.3">
      <c r="A830" s="34">
        <v>44411</v>
      </c>
      <c r="B830">
        <v>182.2</v>
      </c>
      <c r="C830" s="33">
        <f t="shared" si="60"/>
        <v>-8.7051142546247153E-3</v>
      </c>
      <c r="D830">
        <v>1100.5999999999999</v>
      </c>
      <c r="E830" s="33">
        <f t="shared" si="61"/>
        <v>1.6837315130829662E-3</v>
      </c>
      <c r="F830">
        <v>411.55</v>
      </c>
      <c r="G830" s="33">
        <f t="shared" si="62"/>
        <v>-9.9831609333653534E-3</v>
      </c>
      <c r="H830">
        <v>812</v>
      </c>
      <c r="I830" s="33">
        <f t="shared" si="63"/>
        <v>3.419728714258425E-2</v>
      </c>
      <c r="J830">
        <v>1728.55</v>
      </c>
      <c r="K830" s="33">
        <f t="shared" si="64"/>
        <v>6.9321061369527065E-3</v>
      </c>
    </row>
    <row r="831" spans="1:11" x14ac:dyDescent="0.3">
      <c r="A831" s="34">
        <v>44412</v>
      </c>
      <c r="B831">
        <v>175.4</v>
      </c>
      <c r="C831" s="33">
        <f t="shared" si="60"/>
        <v>-3.7321624588364341E-2</v>
      </c>
      <c r="D831">
        <v>1079.8</v>
      </c>
      <c r="E831" s="33">
        <f t="shared" si="61"/>
        <v>-1.8898782482282352E-2</v>
      </c>
      <c r="F831">
        <v>413.6</v>
      </c>
      <c r="G831" s="33">
        <f t="shared" si="62"/>
        <v>4.9811687522780014E-3</v>
      </c>
      <c r="H831">
        <v>790.7</v>
      </c>
      <c r="I831" s="33">
        <f t="shared" si="63"/>
        <v>-2.6231527093596003E-2</v>
      </c>
      <c r="J831">
        <v>1769.4</v>
      </c>
      <c r="K831" s="33">
        <f t="shared" si="64"/>
        <v>2.3632524370136899E-2</v>
      </c>
    </row>
    <row r="832" spans="1:11" x14ac:dyDescent="0.3">
      <c r="A832" s="34">
        <v>44413</v>
      </c>
      <c r="B832">
        <v>176.7</v>
      </c>
      <c r="C832" s="33">
        <f t="shared" si="60"/>
        <v>7.4116305587228213E-3</v>
      </c>
      <c r="D832">
        <v>1079.5</v>
      </c>
      <c r="E832" s="33">
        <f t="shared" si="61"/>
        <v>-2.7782922763470508E-4</v>
      </c>
      <c r="F832">
        <v>399.1</v>
      </c>
      <c r="G832" s="33">
        <f t="shared" si="62"/>
        <v>-3.5058027079303673E-2</v>
      </c>
      <c r="H832">
        <v>780.7</v>
      </c>
      <c r="I832" s="33">
        <f t="shared" si="63"/>
        <v>-1.264702162640698E-2</v>
      </c>
      <c r="J832">
        <v>1776.55</v>
      </c>
      <c r="K832" s="33">
        <f t="shared" si="64"/>
        <v>4.0409178252514208E-3</v>
      </c>
    </row>
    <row r="833" spans="1:11" x14ac:dyDescent="0.3">
      <c r="A833" s="34">
        <v>44414</v>
      </c>
      <c r="B833">
        <v>175.4</v>
      </c>
      <c r="C833" s="33">
        <f t="shared" si="60"/>
        <v>-7.3571024335030164E-3</v>
      </c>
      <c r="D833">
        <v>1080.05</v>
      </c>
      <c r="E833" s="33">
        <f t="shared" si="61"/>
        <v>5.0949513663729002E-4</v>
      </c>
      <c r="F833">
        <v>398.75</v>
      </c>
      <c r="G833" s="33">
        <f t="shared" si="62"/>
        <v>-8.7697318967682966E-4</v>
      </c>
      <c r="H833">
        <v>780.3</v>
      </c>
      <c r="I833" s="33">
        <f t="shared" si="63"/>
        <v>-5.1236070193427807E-4</v>
      </c>
      <c r="J833">
        <v>1774.4</v>
      </c>
      <c r="K833" s="33">
        <f t="shared" si="64"/>
        <v>-1.2102108018349407E-3</v>
      </c>
    </row>
    <row r="834" spans="1:11" x14ac:dyDescent="0.3">
      <c r="A834" s="34">
        <v>44417</v>
      </c>
      <c r="B834">
        <v>171.2</v>
      </c>
      <c r="C834" s="33">
        <f t="shared" si="60"/>
        <v>-2.3945267958951067E-2</v>
      </c>
      <c r="D834">
        <v>1086.05</v>
      </c>
      <c r="E834" s="33">
        <f t="shared" si="61"/>
        <v>5.5552983658163973E-3</v>
      </c>
      <c r="F834">
        <v>391.55</v>
      </c>
      <c r="G834" s="33">
        <f t="shared" si="62"/>
        <v>-1.8056426332288374E-2</v>
      </c>
      <c r="H834">
        <v>775.5</v>
      </c>
      <c r="I834" s="33">
        <f t="shared" si="63"/>
        <v>-6.1514801999230486E-3</v>
      </c>
      <c r="J834">
        <v>1775.4</v>
      </c>
      <c r="K834" s="33">
        <f t="shared" si="64"/>
        <v>5.63570784490532E-4</v>
      </c>
    </row>
    <row r="835" spans="1:11" x14ac:dyDescent="0.3">
      <c r="A835" s="34">
        <v>44418</v>
      </c>
      <c r="B835">
        <v>169.25</v>
      </c>
      <c r="C835" s="33">
        <f t="shared" si="60"/>
        <v>-1.1390186915887784E-2</v>
      </c>
      <c r="D835">
        <v>1104.3499999999999</v>
      </c>
      <c r="E835" s="33">
        <f t="shared" si="61"/>
        <v>1.6850052944155383E-2</v>
      </c>
      <c r="F835">
        <v>383.1</v>
      </c>
      <c r="G835" s="33">
        <f t="shared" si="62"/>
        <v>-2.1580896437236593E-2</v>
      </c>
      <c r="H835">
        <v>751.3</v>
      </c>
      <c r="I835" s="33">
        <f t="shared" si="63"/>
        <v>-3.1205673758865307E-2</v>
      </c>
      <c r="J835">
        <v>1701.85</v>
      </c>
      <c r="K835" s="33">
        <f t="shared" si="64"/>
        <v>-4.1427283992339851E-2</v>
      </c>
    </row>
    <row r="836" spans="1:11" x14ac:dyDescent="0.3">
      <c r="A836" s="34">
        <v>44419</v>
      </c>
      <c r="B836">
        <v>172.15</v>
      </c>
      <c r="C836" s="33">
        <f t="shared" ref="C836:C899" si="65">(B836-B835)/B835</f>
        <v>1.7134416543574626E-2</v>
      </c>
      <c r="D836">
        <v>1094.2</v>
      </c>
      <c r="E836" s="33">
        <f t="shared" ref="E836:E899" si="66">(D836-D835)/D835</f>
        <v>-9.1909267895140707E-3</v>
      </c>
      <c r="F836">
        <v>374.5</v>
      </c>
      <c r="G836" s="33">
        <f t="shared" ref="G836:G899" si="67">(F836-F835)/F835</f>
        <v>-2.2448446880710054E-2</v>
      </c>
      <c r="H836">
        <v>783.45</v>
      </c>
      <c r="I836" s="33">
        <f t="shared" ref="I836:I899" si="68">(H836-H835)/H835</f>
        <v>4.2792493012112465E-2</v>
      </c>
      <c r="J836">
        <v>1681.2</v>
      </c>
      <c r="K836" s="33">
        <f t="shared" ref="K836:K899" si="69">(J836-J835)/J835</f>
        <v>-1.2133854334988316E-2</v>
      </c>
    </row>
    <row r="837" spans="1:11" x14ac:dyDescent="0.3">
      <c r="A837" s="34">
        <v>44420</v>
      </c>
      <c r="B837">
        <v>173.85</v>
      </c>
      <c r="C837" s="33">
        <f t="shared" si="65"/>
        <v>9.8751089166423962E-3</v>
      </c>
      <c r="D837">
        <v>1103.2</v>
      </c>
      <c r="E837" s="33">
        <f t="shared" si="66"/>
        <v>8.2251873514896726E-3</v>
      </c>
      <c r="F837">
        <v>384.85</v>
      </c>
      <c r="G837" s="33">
        <f t="shared" si="67"/>
        <v>2.7636849132176296E-2</v>
      </c>
      <c r="H837">
        <v>827.45</v>
      </c>
      <c r="I837" s="33">
        <f t="shared" si="68"/>
        <v>5.6161848235369197E-2</v>
      </c>
      <c r="J837">
        <v>1729.45</v>
      </c>
      <c r="K837" s="33">
        <f t="shared" si="69"/>
        <v>2.8699738282179393E-2</v>
      </c>
    </row>
    <row r="838" spans="1:11" x14ac:dyDescent="0.3">
      <c r="A838" s="34">
        <v>44421</v>
      </c>
      <c r="B838">
        <v>174.45</v>
      </c>
      <c r="C838" s="33">
        <f t="shared" si="65"/>
        <v>3.4512510785159297E-3</v>
      </c>
      <c r="D838">
        <v>1089.05</v>
      </c>
      <c r="E838" s="33">
        <f t="shared" si="66"/>
        <v>-1.2826323422770205E-2</v>
      </c>
      <c r="F838">
        <v>384.85</v>
      </c>
      <c r="G838" s="33">
        <f t="shared" si="67"/>
        <v>0</v>
      </c>
      <c r="H838">
        <v>819.5</v>
      </c>
      <c r="I838" s="33">
        <f t="shared" si="68"/>
        <v>-9.6078312888996861E-3</v>
      </c>
      <c r="J838">
        <v>1760.3</v>
      </c>
      <c r="K838" s="33">
        <f t="shared" si="69"/>
        <v>1.7838040995692219E-2</v>
      </c>
    </row>
    <row r="839" spans="1:11" x14ac:dyDescent="0.3">
      <c r="A839" s="34">
        <v>44424</v>
      </c>
      <c r="B839">
        <v>174.35</v>
      </c>
      <c r="C839" s="33">
        <f t="shared" si="65"/>
        <v>-5.7323015190595774E-4</v>
      </c>
      <c r="D839">
        <v>1067.95</v>
      </c>
      <c r="E839" s="33">
        <f t="shared" si="66"/>
        <v>-1.9374684357926549E-2</v>
      </c>
      <c r="F839">
        <v>378.6</v>
      </c>
      <c r="G839" s="33">
        <f t="shared" si="67"/>
        <v>-1.6240093542938806E-2</v>
      </c>
      <c r="H839">
        <v>804.6</v>
      </c>
      <c r="I839" s="33">
        <f t="shared" si="68"/>
        <v>-1.8181818181818153E-2</v>
      </c>
      <c r="J839">
        <v>1735.15</v>
      </c>
      <c r="K839" s="33">
        <f t="shared" si="69"/>
        <v>-1.4287337385672819E-2</v>
      </c>
    </row>
    <row r="840" spans="1:11" x14ac:dyDescent="0.3">
      <c r="A840" s="34">
        <v>44425</v>
      </c>
      <c r="B840">
        <v>175.95</v>
      </c>
      <c r="C840" s="33">
        <f t="shared" si="65"/>
        <v>9.1769429308861169E-3</v>
      </c>
      <c r="D840">
        <v>1067.5999999999999</v>
      </c>
      <c r="E840" s="33">
        <f t="shared" si="66"/>
        <v>-3.2773069900289006E-4</v>
      </c>
      <c r="F840">
        <v>371.2</v>
      </c>
      <c r="G840" s="33">
        <f t="shared" si="67"/>
        <v>-1.9545694664553706E-2</v>
      </c>
      <c r="H840">
        <v>811</v>
      </c>
      <c r="I840" s="33">
        <f t="shared" si="68"/>
        <v>7.9542629878200065E-3</v>
      </c>
      <c r="J840">
        <v>1705.25</v>
      </c>
      <c r="K840" s="33">
        <f t="shared" si="69"/>
        <v>-1.7231939601763589E-2</v>
      </c>
    </row>
    <row r="841" spans="1:11" x14ac:dyDescent="0.3">
      <c r="A841" s="34">
        <v>44426</v>
      </c>
      <c r="B841">
        <v>174.05</v>
      </c>
      <c r="C841" s="33">
        <f t="shared" si="65"/>
        <v>-1.0798522307473586E-2</v>
      </c>
      <c r="D841">
        <v>1119.3</v>
      </c>
      <c r="E841" s="33">
        <f t="shared" si="66"/>
        <v>4.8426376920194879E-2</v>
      </c>
      <c r="F841">
        <v>387.95</v>
      </c>
      <c r="G841" s="33">
        <f t="shared" si="67"/>
        <v>4.5123922413793108E-2</v>
      </c>
      <c r="H841">
        <v>803.35</v>
      </c>
      <c r="I841" s="33">
        <f t="shared" si="68"/>
        <v>-9.4327990135634737E-3</v>
      </c>
      <c r="J841">
        <v>1695.65</v>
      </c>
      <c r="K841" s="33">
        <f t="shared" si="69"/>
        <v>-5.629673068464981E-3</v>
      </c>
    </row>
    <row r="842" spans="1:11" x14ac:dyDescent="0.3">
      <c r="A842" s="34">
        <v>44428</v>
      </c>
      <c r="B842">
        <v>171.15</v>
      </c>
      <c r="C842" s="33">
        <f t="shared" si="65"/>
        <v>-1.6661878770468288E-2</v>
      </c>
      <c r="D842">
        <v>1126.0999999999999</v>
      </c>
      <c r="E842" s="33">
        <f t="shared" si="66"/>
        <v>6.0752255874206686E-3</v>
      </c>
      <c r="F842">
        <v>375.2</v>
      </c>
      <c r="G842" s="33">
        <f t="shared" si="67"/>
        <v>-3.2865059930403402E-2</v>
      </c>
      <c r="H842">
        <v>752.65</v>
      </c>
      <c r="I842" s="33">
        <f t="shared" si="68"/>
        <v>-6.3110723843903704E-2</v>
      </c>
      <c r="J842">
        <v>1671.45</v>
      </c>
      <c r="K842" s="33">
        <f t="shared" si="69"/>
        <v>-1.4271813168991268E-2</v>
      </c>
    </row>
    <row r="843" spans="1:11" x14ac:dyDescent="0.3">
      <c r="A843" s="34">
        <v>44431</v>
      </c>
      <c r="B843">
        <v>175.2</v>
      </c>
      <c r="C843" s="33">
        <f t="shared" si="65"/>
        <v>2.3663453111305771E-2</v>
      </c>
      <c r="D843">
        <v>1114</v>
      </c>
      <c r="E843" s="33">
        <f t="shared" si="66"/>
        <v>-1.0745049285143336E-2</v>
      </c>
      <c r="F843">
        <v>372.7</v>
      </c>
      <c r="G843" s="33">
        <f t="shared" si="67"/>
        <v>-6.663113006396589E-3</v>
      </c>
      <c r="H843">
        <v>719.55</v>
      </c>
      <c r="I843" s="33">
        <f t="shared" si="68"/>
        <v>-4.3977944595761674E-2</v>
      </c>
      <c r="J843">
        <v>1682.4</v>
      </c>
      <c r="K843" s="33">
        <f t="shared" si="69"/>
        <v>6.5511980615633406E-3</v>
      </c>
    </row>
    <row r="844" spans="1:11" x14ac:dyDescent="0.3">
      <c r="A844" s="34">
        <v>44432</v>
      </c>
      <c r="B844">
        <v>177.6</v>
      </c>
      <c r="C844" s="33">
        <f t="shared" si="65"/>
        <v>1.3698630136986335E-2</v>
      </c>
      <c r="D844">
        <v>1162.05</v>
      </c>
      <c r="E844" s="33">
        <f t="shared" si="66"/>
        <v>4.3132854578096909E-2</v>
      </c>
      <c r="F844">
        <v>377.6</v>
      </c>
      <c r="G844" s="33">
        <f t="shared" si="67"/>
        <v>1.3147303461228962E-2</v>
      </c>
      <c r="H844">
        <v>740.7</v>
      </c>
      <c r="I844" s="33">
        <f t="shared" si="68"/>
        <v>2.939337085678562E-2</v>
      </c>
      <c r="J844">
        <v>1708.45</v>
      </c>
      <c r="K844" s="33">
        <f t="shared" si="69"/>
        <v>1.5483832620066544E-2</v>
      </c>
    </row>
    <row r="845" spans="1:11" x14ac:dyDescent="0.3">
      <c r="A845" s="34">
        <v>44433</v>
      </c>
      <c r="B845">
        <v>179.95</v>
      </c>
      <c r="C845" s="33">
        <f t="shared" si="65"/>
        <v>1.3231981981981951E-2</v>
      </c>
      <c r="D845">
        <v>1248.25</v>
      </c>
      <c r="E845" s="33">
        <f t="shared" si="66"/>
        <v>7.417925218364102E-2</v>
      </c>
      <c r="F845">
        <v>384.2</v>
      </c>
      <c r="G845" s="33">
        <f t="shared" si="67"/>
        <v>1.7478813559321942E-2</v>
      </c>
      <c r="H845">
        <v>731.45</v>
      </c>
      <c r="I845" s="33">
        <f t="shared" si="68"/>
        <v>-1.2488186850276764E-2</v>
      </c>
      <c r="J845">
        <v>1706.15</v>
      </c>
      <c r="K845" s="33">
        <f t="shared" si="69"/>
        <v>-1.3462495244226957E-3</v>
      </c>
    </row>
    <row r="846" spans="1:11" x14ac:dyDescent="0.3">
      <c r="A846" s="34">
        <v>44434</v>
      </c>
      <c r="B846">
        <v>181.3</v>
      </c>
      <c r="C846" s="33">
        <f t="shared" si="65"/>
        <v>7.5020839121979592E-3</v>
      </c>
      <c r="D846">
        <v>1288.75</v>
      </c>
      <c r="E846" s="33">
        <f t="shared" si="66"/>
        <v>3.2445423593030244E-2</v>
      </c>
      <c r="F846">
        <v>391.05</v>
      </c>
      <c r="G846" s="33">
        <f t="shared" si="67"/>
        <v>1.7829255596043786E-2</v>
      </c>
      <c r="H846">
        <v>727.05</v>
      </c>
      <c r="I846" s="33">
        <f t="shared" si="68"/>
        <v>-6.0154487661495532E-3</v>
      </c>
      <c r="J846">
        <v>1698.95</v>
      </c>
      <c r="K846" s="33">
        <f t="shared" si="69"/>
        <v>-4.2200275474020719E-3</v>
      </c>
    </row>
    <row r="847" spans="1:11" x14ac:dyDescent="0.3">
      <c r="A847" s="34">
        <v>44435</v>
      </c>
      <c r="B847">
        <v>185.25</v>
      </c>
      <c r="C847" s="33">
        <f t="shared" si="65"/>
        <v>2.178709321566458E-2</v>
      </c>
      <c r="D847">
        <v>1381.1</v>
      </c>
      <c r="E847" s="33">
        <f t="shared" si="66"/>
        <v>7.1658583899126993E-2</v>
      </c>
      <c r="F847">
        <v>382.2</v>
      </c>
      <c r="G847" s="33">
        <f t="shared" si="67"/>
        <v>-2.2631377061756865E-2</v>
      </c>
      <c r="H847">
        <v>729.4</v>
      </c>
      <c r="I847" s="33">
        <f t="shared" si="68"/>
        <v>3.232239873461279E-3</v>
      </c>
      <c r="J847">
        <v>1721</v>
      </c>
      <c r="K847" s="33">
        <f t="shared" si="69"/>
        <v>1.2978604432149241E-2</v>
      </c>
    </row>
    <row r="848" spans="1:11" x14ac:dyDescent="0.3">
      <c r="A848" s="34">
        <v>44438</v>
      </c>
      <c r="B848">
        <v>184</v>
      </c>
      <c r="C848" s="33">
        <f t="shared" si="65"/>
        <v>-6.7476383265856954E-3</v>
      </c>
      <c r="D848">
        <v>1398.55</v>
      </c>
      <c r="E848" s="33">
        <f t="shared" si="66"/>
        <v>1.2634856273984538E-2</v>
      </c>
      <c r="F848">
        <v>391.25</v>
      </c>
      <c r="G848" s="33">
        <f t="shared" si="67"/>
        <v>2.3678702250130853E-2</v>
      </c>
      <c r="H848">
        <v>759.6</v>
      </c>
      <c r="I848" s="33">
        <f t="shared" si="68"/>
        <v>4.1403893611187341E-2</v>
      </c>
      <c r="J848">
        <v>1748.75</v>
      </c>
      <c r="K848" s="33">
        <f t="shared" si="69"/>
        <v>1.6124346310284719E-2</v>
      </c>
    </row>
    <row r="849" spans="1:11" x14ac:dyDescent="0.3">
      <c r="A849" s="34">
        <v>44439</v>
      </c>
      <c r="B849">
        <v>186.7</v>
      </c>
      <c r="C849" s="33">
        <f t="shared" si="65"/>
        <v>1.4673913043478199E-2</v>
      </c>
      <c r="D849">
        <v>1375.7</v>
      </c>
      <c r="E849" s="33">
        <f t="shared" si="66"/>
        <v>-1.6338350434378399E-2</v>
      </c>
      <c r="F849">
        <v>392.95</v>
      </c>
      <c r="G849" s="33">
        <f t="shared" si="67"/>
        <v>4.3450479233226548E-3</v>
      </c>
      <c r="H849">
        <v>767.1</v>
      </c>
      <c r="I849" s="33">
        <f t="shared" si="68"/>
        <v>9.873617693522907E-3</v>
      </c>
      <c r="J849">
        <v>1749.8</v>
      </c>
      <c r="K849" s="33">
        <f t="shared" si="69"/>
        <v>6.004288777698096E-4</v>
      </c>
    </row>
    <row r="850" spans="1:11" x14ac:dyDescent="0.3">
      <c r="A850" s="34">
        <v>44440</v>
      </c>
      <c r="B850">
        <v>189.6</v>
      </c>
      <c r="C850" s="33">
        <f t="shared" si="65"/>
        <v>1.5532940546331043E-2</v>
      </c>
      <c r="D850">
        <v>1349.2</v>
      </c>
      <c r="E850" s="33">
        <f t="shared" si="66"/>
        <v>-1.9262920694918948E-2</v>
      </c>
      <c r="F850">
        <v>386.15</v>
      </c>
      <c r="G850" s="33">
        <f t="shared" si="67"/>
        <v>-1.7305000636213288E-2</v>
      </c>
      <c r="H850">
        <v>781.15</v>
      </c>
      <c r="I850" s="33">
        <f t="shared" si="68"/>
        <v>1.8315734584799837E-2</v>
      </c>
      <c r="J850">
        <v>1749.95</v>
      </c>
      <c r="K850" s="33">
        <f t="shared" si="69"/>
        <v>8.5724082752366531E-5</v>
      </c>
    </row>
    <row r="851" spans="1:11" x14ac:dyDescent="0.3">
      <c r="A851" s="34">
        <v>44441</v>
      </c>
      <c r="B851">
        <v>190.15</v>
      </c>
      <c r="C851" s="33">
        <f t="shared" si="65"/>
        <v>2.9008438818566001E-3</v>
      </c>
      <c r="D851">
        <v>1382</v>
      </c>
      <c r="E851" s="33">
        <f t="shared" si="66"/>
        <v>2.4310702638600617E-2</v>
      </c>
      <c r="F851">
        <v>395.9</v>
      </c>
      <c r="G851" s="33">
        <f t="shared" si="67"/>
        <v>2.524925547067202E-2</v>
      </c>
      <c r="H851">
        <v>778.85</v>
      </c>
      <c r="I851" s="33">
        <f t="shared" si="68"/>
        <v>-2.9443768802406129E-3</v>
      </c>
      <c r="J851">
        <v>1756.9</v>
      </c>
      <c r="K851" s="33">
        <f t="shared" si="69"/>
        <v>3.9715420440584277E-3</v>
      </c>
    </row>
    <row r="852" spans="1:11" x14ac:dyDescent="0.3">
      <c r="A852" s="34">
        <v>44442</v>
      </c>
      <c r="B852">
        <v>198.75</v>
      </c>
      <c r="C852" s="33">
        <f t="shared" si="65"/>
        <v>4.5227452011569781E-2</v>
      </c>
      <c r="D852">
        <v>1394.4</v>
      </c>
      <c r="E852" s="33">
        <f t="shared" si="66"/>
        <v>8.9725036179450733E-3</v>
      </c>
      <c r="F852">
        <v>394.5</v>
      </c>
      <c r="G852" s="33">
        <f t="shared" si="67"/>
        <v>-3.5362465269006753E-3</v>
      </c>
      <c r="H852">
        <v>792.35</v>
      </c>
      <c r="I852" s="33">
        <f t="shared" si="68"/>
        <v>1.733324773704821E-2</v>
      </c>
      <c r="J852">
        <v>1768.2</v>
      </c>
      <c r="K852" s="33">
        <f t="shared" si="69"/>
        <v>6.4317832545961375E-3</v>
      </c>
    </row>
    <row r="853" spans="1:11" x14ac:dyDescent="0.3">
      <c r="A853" s="34">
        <v>44445</v>
      </c>
      <c r="B853">
        <v>195.35</v>
      </c>
      <c r="C853" s="33">
        <f t="shared" si="65"/>
        <v>-1.710691823899374E-2</v>
      </c>
      <c r="D853">
        <v>1362.65</v>
      </c>
      <c r="E853" s="33">
        <f t="shared" si="66"/>
        <v>-2.276965002868617E-2</v>
      </c>
      <c r="F853">
        <v>396.9</v>
      </c>
      <c r="G853" s="33">
        <f t="shared" si="67"/>
        <v>6.0836501901140108E-3</v>
      </c>
      <c r="H853">
        <v>788.45</v>
      </c>
      <c r="I853" s="33">
        <f t="shared" si="68"/>
        <v>-4.9220672682526376E-3</v>
      </c>
      <c r="J853">
        <v>1760.15</v>
      </c>
      <c r="K853" s="33">
        <f t="shared" si="69"/>
        <v>-4.5526524148851678E-3</v>
      </c>
    </row>
    <row r="854" spans="1:11" x14ac:dyDescent="0.3">
      <c r="A854" s="34">
        <v>44446</v>
      </c>
      <c r="B854">
        <v>194.3</v>
      </c>
      <c r="C854" s="33">
        <f t="shared" si="65"/>
        <v>-5.3749680061427338E-3</v>
      </c>
      <c r="D854">
        <v>1382.15</v>
      </c>
      <c r="E854" s="33">
        <f t="shared" si="66"/>
        <v>1.4310351154001394E-2</v>
      </c>
      <c r="F854">
        <v>395.8</v>
      </c>
      <c r="G854" s="33">
        <f t="shared" si="67"/>
        <v>-2.7714789619550668E-3</v>
      </c>
      <c r="H854">
        <v>775.95</v>
      </c>
      <c r="I854" s="33">
        <f t="shared" si="68"/>
        <v>-1.5853890544739679E-2</v>
      </c>
      <c r="J854">
        <v>1728.15</v>
      </c>
      <c r="K854" s="33">
        <f t="shared" si="69"/>
        <v>-1.8180268727097122E-2</v>
      </c>
    </row>
    <row r="855" spans="1:11" x14ac:dyDescent="0.3">
      <c r="A855" s="34">
        <v>44447</v>
      </c>
      <c r="B855">
        <v>197.2</v>
      </c>
      <c r="C855" s="33">
        <f t="shared" si="65"/>
        <v>1.492537313432824E-2</v>
      </c>
      <c r="D855">
        <v>1367.25</v>
      </c>
      <c r="E855" s="33">
        <f t="shared" si="66"/>
        <v>-1.0780306044930065E-2</v>
      </c>
      <c r="F855">
        <v>395.55</v>
      </c>
      <c r="G855" s="33">
        <f t="shared" si="67"/>
        <v>-6.3163213744315313E-4</v>
      </c>
      <c r="H855">
        <v>772.75</v>
      </c>
      <c r="I855" s="33">
        <f t="shared" si="68"/>
        <v>-4.1239770603776604E-3</v>
      </c>
      <c r="J855">
        <v>1742.3</v>
      </c>
      <c r="K855" s="33">
        <f t="shared" si="69"/>
        <v>8.1879466481496761E-3</v>
      </c>
    </row>
    <row r="856" spans="1:11" x14ac:dyDescent="0.3">
      <c r="A856" s="34">
        <v>44448</v>
      </c>
      <c r="B856">
        <v>197.05</v>
      </c>
      <c r="C856" s="33">
        <f t="shared" si="65"/>
        <v>-7.6064908722098007E-4</v>
      </c>
      <c r="D856">
        <v>1373.85</v>
      </c>
      <c r="E856" s="33">
        <f t="shared" si="66"/>
        <v>4.8272078990674048E-3</v>
      </c>
      <c r="F856">
        <v>394.2</v>
      </c>
      <c r="G856" s="33">
        <f t="shared" si="67"/>
        <v>-3.4129692832765078E-3</v>
      </c>
      <c r="H856">
        <v>773.45</v>
      </c>
      <c r="I856" s="33">
        <f t="shared" si="68"/>
        <v>9.0585571012623159E-4</v>
      </c>
      <c r="J856">
        <v>1789.5</v>
      </c>
      <c r="K856" s="33">
        <f t="shared" si="69"/>
        <v>2.7090627331688027E-2</v>
      </c>
    </row>
    <row r="857" spans="1:11" x14ac:dyDescent="0.3">
      <c r="A857" s="34">
        <v>44452</v>
      </c>
      <c r="B857">
        <v>196.65</v>
      </c>
      <c r="C857" s="33">
        <f t="shared" si="65"/>
        <v>-2.0299416391779024E-3</v>
      </c>
      <c r="D857">
        <v>1404.7</v>
      </c>
      <c r="E857" s="33">
        <f t="shared" si="66"/>
        <v>2.2455144302507654E-2</v>
      </c>
      <c r="F857">
        <v>386.1</v>
      </c>
      <c r="G857" s="33">
        <f t="shared" si="67"/>
        <v>-2.0547945205479368E-2</v>
      </c>
      <c r="H857">
        <v>774.25</v>
      </c>
      <c r="I857" s="33">
        <f t="shared" si="68"/>
        <v>1.0343267179519743E-3</v>
      </c>
      <c r="J857">
        <v>1805.45</v>
      </c>
      <c r="K857" s="33">
        <f t="shared" si="69"/>
        <v>8.9131042190556276E-3</v>
      </c>
    </row>
    <row r="858" spans="1:11" x14ac:dyDescent="0.3">
      <c r="A858" s="34">
        <v>44453</v>
      </c>
      <c r="B858">
        <v>202.45</v>
      </c>
      <c r="C858" s="33">
        <f t="shared" si="65"/>
        <v>2.9494024917365792E-2</v>
      </c>
      <c r="D858">
        <v>1409.4</v>
      </c>
      <c r="E858" s="33">
        <f t="shared" si="66"/>
        <v>3.345910158752791E-3</v>
      </c>
      <c r="F858">
        <v>394.1</v>
      </c>
      <c r="G858" s="33">
        <f t="shared" si="67"/>
        <v>2.0720020720020719E-2</v>
      </c>
      <c r="H858">
        <v>779.7</v>
      </c>
      <c r="I858" s="33">
        <f t="shared" si="68"/>
        <v>7.0390700678076143E-3</v>
      </c>
      <c r="J858">
        <v>1991.9</v>
      </c>
      <c r="K858" s="33">
        <f t="shared" si="69"/>
        <v>0.10327065274585286</v>
      </c>
    </row>
    <row r="859" spans="1:11" x14ac:dyDescent="0.3">
      <c r="A859" s="34">
        <v>44454</v>
      </c>
      <c r="B859">
        <v>207.85</v>
      </c>
      <c r="C859" s="33">
        <f t="shared" si="65"/>
        <v>2.6673252654976567E-2</v>
      </c>
      <c r="D859">
        <v>1402.35</v>
      </c>
      <c r="E859" s="33">
        <f t="shared" si="66"/>
        <v>-5.0021285653470849E-3</v>
      </c>
      <c r="F859">
        <v>401.4</v>
      </c>
      <c r="G859" s="33">
        <f t="shared" si="67"/>
        <v>1.8523217457497982E-2</v>
      </c>
      <c r="H859">
        <v>787.7</v>
      </c>
      <c r="I859" s="33">
        <f t="shared" si="68"/>
        <v>1.026035654739002E-2</v>
      </c>
      <c r="J859">
        <v>1985.65</v>
      </c>
      <c r="K859" s="33">
        <f t="shared" si="69"/>
        <v>-3.1377077162508156E-3</v>
      </c>
    </row>
    <row r="860" spans="1:11" x14ac:dyDescent="0.3">
      <c r="A860" s="34">
        <v>44455</v>
      </c>
      <c r="B860">
        <v>205.45</v>
      </c>
      <c r="C860" s="33">
        <f t="shared" si="65"/>
        <v>-1.1546788549434715E-2</v>
      </c>
      <c r="D860">
        <v>1431.55</v>
      </c>
      <c r="E860" s="33">
        <f t="shared" si="66"/>
        <v>2.082219132171002E-2</v>
      </c>
      <c r="F860">
        <v>403.55</v>
      </c>
      <c r="G860" s="33">
        <f t="shared" si="67"/>
        <v>5.3562531141007333E-3</v>
      </c>
      <c r="H860">
        <v>778.3</v>
      </c>
      <c r="I860" s="33">
        <f t="shared" si="68"/>
        <v>-1.1933477212136716E-2</v>
      </c>
      <c r="J860">
        <v>1961.3</v>
      </c>
      <c r="K860" s="33">
        <f t="shared" si="69"/>
        <v>-1.2262986931231654E-2</v>
      </c>
    </row>
    <row r="861" spans="1:11" x14ac:dyDescent="0.3">
      <c r="A861" s="34">
        <v>44456</v>
      </c>
      <c r="B861">
        <v>204.95</v>
      </c>
      <c r="C861" s="33">
        <f t="shared" si="65"/>
        <v>-2.4336821611097592E-3</v>
      </c>
      <c r="D861">
        <v>1430.7</v>
      </c>
      <c r="E861" s="33">
        <f t="shared" si="66"/>
        <v>-5.9376200621697394E-4</v>
      </c>
      <c r="F861">
        <v>400.95</v>
      </c>
      <c r="G861" s="33">
        <f t="shared" si="67"/>
        <v>-6.4428199727419718E-3</v>
      </c>
      <c r="H861">
        <v>760.95</v>
      </c>
      <c r="I861" s="33">
        <f t="shared" si="68"/>
        <v>-2.2292175253758074E-2</v>
      </c>
      <c r="J861">
        <v>1941.45</v>
      </c>
      <c r="K861" s="33">
        <f t="shared" si="69"/>
        <v>-1.0120838219548213E-2</v>
      </c>
    </row>
    <row r="862" spans="1:11" x14ac:dyDescent="0.3">
      <c r="A862" s="34">
        <v>44459</v>
      </c>
      <c r="B862">
        <v>201.55</v>
      </c>
      <c r="C862" s="33">
        <f t="shared" si="65"/>
        <v>-1.6589412051719821E-2</v>
      </c>
      <c r="D862">
        <v>1375.95</v>
      </c>
      <c r="E862" s="33">
        <f t="shared" si="66"/>
        <v>-3.8267980708743973E-2</v>
      </c>
      <c r="F862">
        <v>387.05</v>
      </c>
      <c r="G862" s="33">
        <f t="shared" si="67"/>
        <v>-3.4667664297293871E-2</v>
      </c>
      <c r="H862">
        <v>740</v>
      </c>
      <c r="I862" s="33">
        <f t="shared" si="68"/>
        <v>-2.7531375254615999E-2</v>
      </c>
      <c r="J862">
        <v>1927.65</v>
      </c>
      <c r="K862" s="33">
        <f t="shared" si="69"/>
        <v>-7.108089314687452E-3</v>
      </c>
    </row>
    <row r="863" spans="1:11" x14ac:dyDescent="0.3">
      <c r="A863" s="34">
        <v>44460</v>
      </c>
      <c r="B863">
        <v>204.55</v>
      </c>
      <c r="C863" s="33">
        <f t="shared" si="65"/>
        <v>1.4884644008930786E-2</v>
      </c>
      <c r="D863">
        <v>1359.3</v>
      </c>
      <c r="E863" s="33">
        <f t="shared" si="66"/>
        <v>-1.2100730404447901E-2</v>
      </c>
      <c r="F863">
        <v>379.8</v>
      </c>
      <c r="G863" s="33">
        <f t="shared" si="67"/>
        <v>-1.873143004779744E-2</v>
      </c>
      <c r="H863">
        <v>739.05</v>
      </c>
      <c r="I863" s="33">
        <f t="shared" si="68"/>
        <v>-1.2837837837838453E-3</v>
      </c>
      <c r="J863">
        <v>1953.45</v>
      </c>
      <c r="K863" s="33">
        <f t="shared" si="69"/>
        <v>1.3384172437942548E-2</v>
      </c>
    </row>
    <row r="864" spans="1:11" x14ac:dyDescent="0.3">
      <c r="A864" s="34">
        <v>44461</v>
      </c>
      <c r="B864">
        <v>205.6</v>
      </c>
      <c r="C864" s="33">
        <f t="shared" si="65"/>
        <v>5.133219261794099E-3</v>
      </c>
      <c r="D864">
        <v>1355.9</v>
      </c>
      <c r="E864" s="33">
        <f t="shared" si="66"/>
        <v>-2.5012874273522136E-3</v>
      </c>
      <c r="F864">
        <v>382.2</v>
      </c>
      <c r="G864" s="33">
        <f t="shared" si="67"/>
        <v>6.3191153238546004E-3</v>
      </c>
      <c r="H864">
        <v>740.7</v>
      </c>
      <c r="I864" s="33">
        <f t="shared" si="68"/>
        <v>2.2325959001421973E-3</v>
      </c>
      <c r="J864">
        <v>1976.8</v>
      </c>
      <c r="K864" s="33">
        <f t="shared" si="69"/>
        <v>1.1953210985691933E-2</v>
      </c>
    </row>
    <row r="865" spans="1:11" x14ac:dyDescent="0.3">
      <c r="A865" s="34">
        <v>44462</v>
      </c>
      <c r="B865">
        <v>207.35</v>
      </c>
      <c r="C865" s="33">
        <f t="shared" si="65"/>
        <v>8.5116731517509737E-3</v>
      </c>
      <c r="D865">
        <v>1359.35</v>
      </c>
      <c r="E865" s="33">
        <f t="shared" si="66"/>
        <v>2.5444354303413362E-3</v>
      </c>
      <c r="F865">
        <v>389.55</v>
      </c>
      <c r="G865" s="33">
        <f t="shared" si="67"/>
        <v>1.9230769230769291E-2</v>
      </c>
      <c r="H865">
        <v>763.85</v>
      </c>
      <c r="I865" s="33">
        <f t="shared" si="68"/>
        <v>3.1254218982043981E-2</v>
      </c>
      <c r="J865">
        <v>1998.6</v>
      </c>
      <c r="K865" s="33">
        <f t="shared" si="69"/>
        <v>1.1027923917442308E-2</v>
      </c>
    </row>
    <row r="866" spans="1:11" x14ac:dyDescent="0.3">
      <c r="A866" s="34">
        <v>44463</v>
      </c>
      <c r="B866">
        <v>205.65</v>
      </c>
      <c r="C866" s="33">
        <f t="shared" si="65"/>
        <v>-8.1986978538702137E-3</v>
      </c>
      <c r="D866">
        <v>1340.2</v>
      </c>
      <c r="E866" s="33">
        <f t="shared" si="66"/>
        <v>-1.4087615404421132E-2</v>
      </c>
      <c r="F866">
        <v>384.45</v>
      </c>
      <c r="G866" s="33">
        <f t="shared" si="67"/>
        <v>-1.3092029264536061E-2</v>
      </c>
      <c r="H866">
        <v>749.95</v>
      </c>
      <c r="I866" s="33">
        <f t="shared" si="68"/>
        <v>-1.8197290043856749E-2</v>
      </c>
      <c r="J866">
        <v>2007.8</v>
      </c>
      <c r="K866" s="33">
        <f t="shared" si="69"/>
        <v>4.6032222555789284E-3</v>
      </c>
    </row>
    <row r="867" spans="1:11" x14ac:dyDescent="0.3">
      <c r="A867" s="34">
        <v>44466</v>
      </c>
      <c r="B867">
        <v>203.8</v>
      </c>
      <c r="C867" s="33">
        <f t="shared" si="65"/>
        <v>-8.9958667639192524E-3</v>
      </c>
      <c r="D867">
        <v>1336.45</v>
      </c>
      <c r="E867" s="33">
        <f t="shared" si="66"/>
        <v>-2.7980898373377106E-3</v>
      </c>
      <c r="F867">
        <v>380.95</v>
      </c>
      <c r="G867" s="33">
        <f t="shared" si="67"/>
        <v>-9.1039146833138251E-3</v>
      </c>
      <c r="H867">
        <v>781.1</v>
      </c>
      <c r="I867" s="33">
        <f t="shared" si="68"/>
        <v>4.1536102406827091E-2</v>
      </c>
      <c r="J867">
        <v>2006</v>
      </c>
      <c r="K867" s="33">
        <f t="shared" si="69"/>
        <v>-8.9650363582027815E-4</v>
      </c>
    </row>
    <row r="868" spans="1:11" x14ac:dyDescent="0.3">
      <c r="A868" s="34">
        <v>44467</v>
      </c>
      <c r="B868">
        <v>210.35</v>
      </c>
      <c r="C868" s="33">
        <f t="shared" si="65"/>
        <v>3.2139352306182443E-2</v>
      </c>
      <c r="D868">
        <v>1345.5</v>
      </c>
      <c r="E868" s="33">
        <f t="shared" si="66"/>
        <v>6.7716712185266594E-3</v>
      </c>
      <c r="F868">
        <v>379.8</v>
      </c>
      <c r="G868" s="33">
        <f t="shared" si="67"/>
        <v>-3.018768867305361E-3</v>
      </c>
      <c r="H868">
        <v>756.05</v>
      </c>
      <c r="I868" s="33">
        <f t="shared" si="68"/>
        <v>-3.2070157470234374E-2</v>
      </c>
      <c r="J868">
        <v>1998.75</v>
      </c>
      <c r="K868" s="33">
        <f t="shared" si="69"/>
        <v>-3.6141575274177468E-3</v>
      </c>
    </row>
    <row r="869" spans="1:11" x14ac:dyDescent="0.3">
      <c r="A869" s="34">
        <v>44468</v>
      </c>
      <c r="B869">
        <v>205.05</v>
      </c>
      <c r="C869" s="33">
        <f t="shared" si="65"/>
        <v>-2.5196101735203154E-2</v>
      </c>
      <c r="D869">
        <v>1337.9</v>
      </c>
      <c r="E869" s="33">
        <f t="shared" si="66"/>
        <v>-5.6484578223707982E-3</v>
      </c>
      <c r="F869">
        <v>379.35</v>
      </c>
      <c r="G869" s="33">
        <f t="shared" si="67"/>
        <v>-1.1848341232227188E-3</v>
      </c>
      <c r="H869">
        <v>744.2</v>
      </c>
      <c r="I869" s="33">
        <f t="shared" si="68"/>
        <v>-1.5673566563057878E-2</v>
      </c>
      <c r="J869">
        <v>2016.45</v>
      </c>
      <c r="K869" s="33">
        <f t="shared" si="69"/>
        <v>8.8555347091932683E-3</v>
      </c>
    </row>
    <row r="870" spans="1:11" x14ac:dyDescent="0.3">
      <c r="A870" s="34">
        <v>44469</v>
      </c>
      <c r="B870">
        <v>202.65</v>
      </c>
      <c r="C870" s="33">
        <f t="shared" si="65"/>
        <v>-1.1704462326261914E-2</v>
      </c>
      <c r="D870">
        <v>1354.35</v>
      </c>
      <c r="E870" s="33">
        <f t="shared" si="66"/>
        <v>1.2295388295089183E-2</v>
      </c>
      <c r="F870">
        <v>383.05</v>
      </c>
      <c r="G870" s="33">
        <f t="shared" si="67"/>
        <v>9.7535257677606128E-3</v>
      </c>
      <c r="H870">
        <v>737.4</v>
      </c>
      <c r="I870" s="33">
        <f t="shared" si="68"/>
        <v>-9.137328675087434E-3</v>
      </c>
      <c r="J870">
        <v>2117.65</v>
      </c>
      <c r="K870" s="33">
        <f t="shared" si="69"/>
        <v>5.0187210196136797E-2</v>
      </c>
    </row>
    <row r="871" spans="1:11" x14ac:dyDescent="0.3">
      <c r="A871" s="34">
        <v>44470</v>
      </c>
      <c r="B871">
        <v>201.9</v>
      </c>
      <c r="C871" s="33">
        <f t="shared" si="65"/>
        <v>-3.7009622501850479E-3</v>
      </c>
      <c r="D871">
        <v>1336.05</v>
      </c>
      <c r="E871" s="33">
        <f t="shared" si="66"/>
        <v>-1.3512016834643892E-2</v>
      </c>
      <c r="F871">
        <v>377.6</v>
      </c>
      <c r="G871" s="33">
        <f t="shared" si="67"/>
        <v>-1.4227907583866306E-2</v>
      </c>
      <c r="H871">
        <v>727.95</v>
      </c>
      <c r="I871" s="33">
        <f t="shared" si="68"/>
        <v>-1.2815296989422202E-2</v>
      </c>
      <c r="J871">
        <v>2171.8000000000002</v>
      </c>
      <c r="K871" s="33">
        <f t="shared" si="69"/>
        <v>2.5570797818336405E-2</v>
      </c>
    </row>
    <row r="872" spans="1:11" x14ac:dyDescent="0.3">
      <c r="A872" s="34">
        <v>44473</v>
      </c>
      <c r="B872">
        <v>205.75</v>
      </c>
      <c r="C872" s="33">
        <f t="shared" si="65"/>
        <v>1.9068845963348163E-2</v>
      </c>
      <c r="D872">
        <v>1349.1</v>
      </c>
      <c r="E872" s="33">
        <f t="shared" si="66"/>
        <v>9.7675985180195012E-3</v>
      </c>
      <c r="F872">
        <v>378</v>
      </c>
      <c r="G872" s="33">
        <f t="shared" si="67"/>
        <v>1.0593220338982448E-3</v>
      </c>
      <c r="H872">
        <v>741.75</v>
      </c>
      <c r="I872" s="33">
        <f t="shared" si="68"/>
        <v>1.8957345971563917E-2</v>
      </c>
      <c r="J872">
        <v>2418.85</v>
      </c>
      <c r="K872" s="33">
        <f t="shared" si="69"/>
        <v>0.11375356846855129</v>
      </c>
    </row>
    <row r="873" spans="1:11" x14ac:dyDescent="0.3">
      <c r="A873" s="34">
        <v>44474</v>
      </c>
      <c r="B873">
        <v>205.8</v>
      </c>
      <c r="C873" s="33">
        <f t="shared" si="65"/>
        <v>2.4301336573517068E-4</v>
      </c>
      <c r="D873">
        <v>1375.75</v>
      </c>
      <c r="E873" s="33">
        <f t="shared" si="66"/>
        <v>1.9753910014083532E-2</v>
      </c>
      <c r="F873">
        <v>376.95</v>
      </c>
      <c r="G873" s="33">
        <f t="shared" si="67"/>
        <v>-2.7777777777778078E-3</v>
      </c>
      <c r="H873">
        <v>722.55</v>
      </c>
      <c r="I873" s="33">
        <f t="shared" si="68"/>
        <v>-2.5884732052578425E-2</v>
      </c>
      <c r="J873">
        <v>2400.75</v>
      </c>
      <c r="K873" s="33">
        <f t="shared" si="69"/>
        <v>-7.482894764040726E-3</v>
      </c>
    </row>
    <row r="874" spans="1:11" x14ac:dyDescent="0.3">
      <c r="A874" s="34">
        <v>44475</v>
      </c>
      <c r="B874">
        <v>199.1</v>
      </c>
      <c r="C874" s="33">
        <f t="shared" si="65"/>
        <v>-3.2555879494655084E-2</v>
      </c>
      <c r="D874">
        <v>1349.25</v>
      </c>
      <c r="E874" s="33">
        <f t="shared" si="66"/>
        <v>-1.9262220606941667E-2</v>
      </c>
      <c r="F874">
        <v>376.2</v>
      </c>
      <c r="G874" s="33">
        <f t="shared" si="67"/>
        <v>-1.9896538002387586E-3</v>
      </c>
      <c r="H874">
        <v>722.25</v>
      </c>
      <c r="I874" s="33">
        <f t="shared" si="68"/>
        <v>-4.1519618019507929E-4</v>
      </c>
      <c r="J874">
        <v>2327.9499999999998</v>
      </c>
      <c r="K874" s="33">
        <f t="shared" si="69"/>
        <v>-3.0323857127980917E-2</v>
      </c>
    </row>
    <row r="875" spans="1:11" x14ac:dyDescent="0.3">
      <c r="A875" s="34">
        <v>44476</v>
      </c>
      <c r="B875">
        <v>203.1</v>
      </c>
      <c r="C875" s="33">
        <f t="shared" si="65"/>
        <v>2.0090406830738324E-2</v>
      </c>
      <c r="D875">
        <v>1355.3</v>
      </c>
      <c r="E875" s="33">
        <f t="shared" si="66"/>
        <v>4.4839725773577581E-3</v>
      </c>
      <c r="F875">
        <v>369.35</v>
      </c>
      <c r="G875" s="33">
        <f t="shared" si="67"/>
        <v>-1.8208399787347066E-2</v>
      </c>
      <c r="H875">
        <v>741.45</v>
      </c>
      <c r="I875" s="33">
        <f t="shared" si="68"/>
        <v>2.6583592938733188E-2</v>
      </c>
      <c r="J875">
        <v>2319.65</v>
      </c>
      <c r="K875" s="33">
        <f t="shared" si="69"/>
        <v>-3.5653686720074434E-3</v>
      </c>
    </row>
    <row r="876" spans="1:11" x14ac:dyDescent="0.3">
      <c r="A876" s="34">
        <v>44477</v>
      </c>
      <c r="B876">
        <v>200.15</v>
      </c>
      <c r="C876" s="33">
        <f t="shared" si="65"/>
        <v>-1.4524864598719787E-2</v>
      </c>
      <c r="D876">
        <v>1351.45</v>
      </c>
      <c r="E876" s="33">
        <f t="shared" si="66"/>
        <v>-2.8406994761306791E-3</v>
      </c>
      <c r="F876">
        <v>371.65</v>
      </c>
      <c r="G876" s="33">
        <f t="shared" si="67"/>
        <v>6.2271558142681857E-3</v>
      </c>
      <c r="H876">
        <v>758.2</v>
      </c>
      <c r="I876" s="33">
        <f t="shared" si="68"/>
        <v>2.2590869242700113E-2</v>
      </c>
      <c r="J876">
        <v>2417.6</v>
      </c>
      <c r="K876" s="33">
        <f t="shared" si="69"/>
        <v>4.222619791778924E-2</v>
      </c>
    </row>
    <row r="877" spans="1:11" x14ac:dyDescent="0.3">
      <c r="A877" s="34">
        <v>44480</v>
      </c>
      <c r="B877">
        <v>208.5</v>
      </c>
      <c r="C877" s="33">
        <f t="shared" si="65"/>
        <v>4.1718710966774888E-2</v>
      </c>
      <c r="D877">
        <v>1364.15</v>
      </c>
      <c r="E877" s="33">
        <f t="shared" si="66"/>
        <v>9.3973139960783197E-3</v>
      </c>
      <c r="F877">
        <v>376.3</v>
      </c>
      <c r="G877" s="33">
        <f t="shared" si="67"/>
        <v>1.2511771828333202E-2</v>
      </c>
      <c r="H877">
        <v>793.95</v>
      </c>
      <c r="I877" s="33">
        <f t="shared" si="68"/>
        <v>4.7151147454497493E-2</v>
      </c>
      <c r="J877">
        <v>2498.8000000000002</v>
      </c>
      <c r="K877" s="33">
        <f t="shared" si="69"/>
        <v>3.3587028457974968E-2</v>
      </c>
    </row>
    <row r="878" spans="1:11" x14ac:dyDescent="0.3">
      <c r="A878" s="34">
        <v>44481</v>
      </c>
      <c r="B878">
        <v>210.1</v>
      </c>
      <c r="C878" s="33">
        <f t="shared" si="65"/>
        <v>7.6738609112709556E-3</v>
      </c>
      <c r="D878">
        <v>1396.45</v>
      </c>
      <c r="E878" s="33">
        <f t="shared" si="66"/>
        <v>2.367774804823513E-2</v>
      </c>
      <c r="F878">
        <v>381.35</v>
      </c>
      <c r="G878" s="33">
        <f t="shared" si="67"/>
        <v>1.3420143502524611E-2</v>
      </c>
      <c r="H878">
        <v>790.3</v>
      </c>
      <c r="I878" s="33">
        <f t="shared" si="68"/>
        <v>-4.597266830405052E-3</v>
      </c>
      <c r="J878">
        <v>2523.35</v>
      </c>
      <c r="K878" s="33">
        <f t="shared" si="69"/>
        <v>9.8247158636144243E-3</v>
      </c>
    </row>
    <row r="879" spans="1:11" x14ac:dyDescent="0.3">
      <c r="A879" s="34">
        <v>44482</v>
      </c>
      <c r="B879">
        <v>208.65</v>
      </c>
      <c r="C879" s="33">
        <f t="shared" si="65"/>
        <v>-6.9014754878628688E-3</v>
      </c>
      <c r="D879">
        <v>1394.65</v>
      </c>
      <c r="E879" s="33">
        <f t="shared" si="66"/>
        <v>-1.2889827777578535E-3</v>
      </c>
      <c r="F879">
        <v>377.25</v>
      </c>
      <c r="G879" s="33">
        <f t="shared" si="67"/>
        <v>-1.0751278353218888E-2</v>
      </c>
      <c r="H879">
        <v>804.25</v>
      </c>
      <c r="I879" s="33">
        <f t="shared" si="68"/>
        <v>1.7651524737441537E-2</v>
      </c>
      <c r="J879">
        <v>2530.9499999999998</v>
      </c>
      <c r="K879" s="33">
        <f t="shared" si="69"/>
        <v>3.0118691422117063E-3</v>
      </c>
    </row>
    <row r="880" spans="1:11" x14ac:dyDescent="0.3">
      <c r="A880" s="34">
        <v>44483</v>
      </c>
      <c r="B880">
        <v>210.5</v>
      </c>
      <c r="C880" s="33">
        <f t="shared" si="65"/>
        <v>8.8665228852144468E-3</v>
      </c>
      <c r="D880">
        <v>1443.85</v>
      </c>
      <c r="E880" s="33">
        <f t="shared" si="66"/>
        <v>3.5277668232172814E-2</v>
      </c>
      <c r="F880">
        <v>391.1</v>
      </c>
      <c r="G880" s="33">
        <f t="shared" si="67"/>
        <v>3.6713055003313511E-2</v>
      </c>
      <c r="H880">
        <v>800.7</v>
      </c>
      <c r="I880" s="33">
        <f t="shared" si="68"/>
        <v>-4.4140503574758528E-3</v>
      </c>
      <c r="J880">
        <v>2537.1999999999998</v>
      </c>
      <c r="K880" s="33">
        <f t="shared" si="69"/>
        <v>2.4694284754736367E-3</v>
      </c>
    </row>
    <row r="881" spans="1:11" x14ac:dyDescent="0.3">
      <c r="A881" s="34">
        <v>44487</v>
      </c>
      <c r="B881">
        <v>217.05</v>
      </c>
      <c r="C881" s="33">
        <f t="shared" si="65"/>
        <v>3.111638954869364E-2</v>
      </c>
      <c r="D881">
        <v>1480</v>
      </c>
      <c r="E881" s="33">
        <f t="shared" si="66"/>
        <v>2.5037226858745779E-2</v>
      </c>
      <c r="F881">
        <v>413</v>
      </c>
      <c r="G881" s="33">
        <f t="shared" si="67"/>
        <v>5.5995908974686717E-2</v>
      </c>
      <c r="H881">
        <v>798.65</v>
      </c>
      <c r="I881" s="33">
        <f t="shared" si="68"/>
        <v>-2.5602597726989734E-3</v>
      </c>
      <c r="J881">
        <v>2696.3</v>
      </c>
      <c r="K881" s="33">
        <f t="shared" si="69"/>
        <v>6.2706921015292599E-2</v>
      </c>
    </row>
    <row r="882" spans="1:11" x14ac:dyDescent="0.3">
      <c r="A882" s="34">
        <v>44488</v>
      </c>
      <c r="B882">
        <v>206.85</v>
      </c>
      <c r="C882" s="33">
        <f t="shared" si="65"/>
        <v>-4.6993780234968981E-2</v>
      </c>
      <c r="D882">
        <v>1435.9</v>
      </c>
      <c r="E882" s="33">
        <f t="shared" si="66"/>
        <v>-2.9797297297297236E-2</v>
      </c>
      <c r="F882">
        <v>429</v>
      </c>
      <c r="G882" s="33">
        <f t="shared" si="67"/>
        <v>3.8740920096852302E-2</v>
      </c>
      <c r="H882">
        <v>790.7</v>
      </c>
      <c r="I882" s="33">
        <f t="shared" si="68"/>
        <v>-9.9542978776684804E-3</v>
      </c>
      <c r="J882">
        <v>2717.25</v>
      </c>
      <c r="K882" s="33">
        <f t="shared" si="69"/>
        <v>7.7699069094684632E-3</v>
      </c>
    </row>
    <row r="883" spans="1:11" x14ac:dyDescent="0.3">
      <c r="A883" s="34">
        <v>44489</v>
      </c>
      <c r="B883">
        <v>204.75</v>
      </c>
      <c r="C883" s="33">
        <f t="shared" si="65"/>
        <v>-1.0152284263959364E-2</v>
      </c>
      <c r="D883">
        <v>1409.6</v>
      </c>
      <c r="E883" s="33">
        <f t="shared" si="66"/>
        <v>-1.8316038721359552E-2</v>
      </c>
      <c r="F883">
        <v>421.35</v>
      </c>
      <c r="G883" s="33">
        <f t="shared" si="67"/>
        <v>-1.7832167832167779E-2</v>
      </c>
      <c r="H883">
        <v>774.4</v>
      </c>
      <c r="I883" s="33">
        <f t="shared" si="68"/>
        <v>-2.0614645251043465E-2</v>
      </c>
      <c r="J883">
        <v>2584.4499999999998</v>
      </c>
      <c r="K883" s="33">
        <f t="shared" si="69"/>
        <v>-4.88729413929525E-2</v>
      </c>
    </row>
    <row r="884" spans="1:11" x14ac:dyDescent="0.3">
      <c r="A884" s="34">
        <v>44490</v>
      </c>
      <c r="B884">
        <v>204.45</v>
      </c>
      <c r="C884" s="33">
        <f t="shared" si="65"/>
        <v>-1.4652014652015207E-3</v>
      </c>
      <c r="D884">
        <v>1371.5</v>
      </c>
      <c r="E884" s="33">
        <f t="shared" si="66"/>
        <v>-2.7028944381384729E-2</v>
      </c>
      <c r="F884">
        <v>446.4</v>
      </c>
      <c r="G884" s="33">
        <f t="shared" si="67"/>
        <v>5.9451762192951119E-2</v>
      </c>
      <c r="H884">
        <v>781.85</v>
      </c>
      <c r="I884" s="33">
        <f t="shared" si="68"/>
        <v>9.6203512396694797E-3</v>
      </c>
      <c r="J884">
        <v>2500.5500000000002</v>
      </c>
      <c r="K884" s="33">
        <f t="shared" si="69"/>
        <v>-3.2463386794095314E-2</v>
      </c>
    </row>
    <row r="885" spans="1:11" x14ac:dyDescent="0.3">
      <c r="A885" s="34">
        <v>44491</v>
      </c>
      <c r="B885">
        <v>201.5</v>
      </c>
      <c r="C885" s="33">
        <f t="shared" si="65"/>
        <v>-1.4428955734898453E-2</v>
      </c>
      <c r="D885">
        <v>1327.05</v>
      </c>
      <c r="E885" s="33">
        <f t="shared" si="66"/>
        <v>-3.2409770324462302E-2</v>
      </c>
      <c r="F885">
        <v>430.35</v>
      </c>
      <c r="G885" s="33">
        <f t="shared" si="67"/>
        <v>-3.5954301075268716E-2</v>
      </c>
      <c r="H885">
        <v>788.2</v>
      </c>
      <c r="I885" s="33">
        <f t="shared" si="68"/>
        <v>8.1217624864104651E-3</v>
      </c>
      <c r="J885">
        <v>2219.65</v>
      </c>
      <c r="K885" s="33">
        <f t="shared" si="69"/>
        <v>-0.11233528623702788</v>
      </c>
    </row>
    <row r="886" spans="1:11" x14ac:dyDescent="0.3">
      <c r="A886" s="34">
        <v>44494</v>
      </c>
      <c r="B886">
        <v>201.15</v>
      </c>
      <c r="C886" s="33">
        <f t="shared" si="65"/>
        <v>-1.736972704714612E-3</v>
      </c>
      <c r="D886">
        <v>1323.55</v>
      </c>
      <c r="E886" s="33">
        <f t="shared" si="66"/>
        <v>-2.6374288836140312E-3</v>
      </c>
      <c r="F886">
        <v>428.85</v>
      </c>
      <c r="G886" s="33">
        <f t="shared" si="67"/>
        <v>-3.4855350296270475E-3</v>
      </c>
      <c r="H886">
        <v>759.85</v>
      </c>
      <c r="I886" s="33">
        <f t="shared" si="68"/>
        <v>-3.5968028419182972E-2</v>
      </c>
      <c r="J886">
        <v>2338.5500000000002</v>
      </c>
      <c r="K886" s="33">
        <f t="shared" si="69"/>
        <v>5.356700380690653E-2</v>
      </c>
    </row>
    <row r="887" spans="1:11" x14ac:dyDescent="0.3">
      <c r="A887" s="34">
        <v>44495</v>
      </c>
      <c r="B887">
        <v>206.1</v>
      </c>
      <c r="C887" s="33">
        <f t="shared" si="65"/>
        <v>2.4608501118568174E-2</v>
      </c>
      <c r="D887">
        <v>1324.35</v>
      </c>
      <c r="E887" s="33">
        <f t="shared" si="66"/>
        <v>6.0443504212153267E-4</v>
      </c>
      <c r="F887">
        <v>420.05</v>
      </c>
      <c r="G887" s="33">
        <f t="shared" si="67"/>
        <v>-2.051999533636472E-2</v>
      </c>
      <c r="H887">
        <v>783.95</v>
      </c>
      <c r="I887" s="33">
        <f t="shared" si="68"/>
        <v>3.1716786207804201E-2</v>
      </c>
      <c r="J887">
        <v>2446.85</v>
      </c>
      <c r="K887" s="33">
        <f t="shared" si="69"/>
        <v>4.6310748113146914E-2</v>
      </c>
    </row>
    <row r="888" spans="1:11" x14ac:dyDescent="0.3">
      <c r="A888" s="34">
        <v>44496</v>
      </c>
      <c r="B888">
        <v>207.05</v>
      </c>
      <c r="C888" s="33">
        <f t="shared" si="65"/>
        <v>4.6094129063562203E-3</v>
      </c>
      <c r="D888">
        <v>1316.5</v>
      </c>
      <c r="E888" s="33">
        <f t="shared" si="66"/>
        <v>-5.9274361007285907E-3</v>
      </c>
      <c r="F888">
        <v>423.85</v>
      </c>
      <c r="G888" s="33">
        <f t="shared" si="67"/>
        <v>9.0465420783240359E-3</v>
      </c>
      <c r="H888">
        <v>781.6</v>
      </c>
      <c r="I888" s="33">
        <f t="shared" si="68"/>
        <v>-2.9976401556221985E-3</v>
      </c>
      <c r="J888">
        <v>2544.1999999999998</v>
      </c>
      <c r="K888" s="33">
        <f t="shared" si="69"/>
        <v>3.9785847109548973E-2</v>
      </c>
    </row>
    <row r="889" spans="1:11" x14ac:dyDescent="0.3">
      <c r="A889" s="34">
        <v>44497</v>
      </c>
      <c r="B889">
        <v>200.4</v>
      </c>
      <c r="C889" s="33">
        <f t="shared" si="65"/>
        <v>-3.2117845930934585E-2</v>
      </c>
      <c r="D889">
        <v>1260.5999999999999</v>
      </c>
      <c r="E889" s="33">
        <f t="shared" si="66"/>
        <v>-4.2461071021648381E-2</v>
      </c>
      <c r="F889">
        <v>415.65</v>
      </c>
      <c r="G889" s="33">
        <f t="shared" si="67"/>
        <v>-1.9346466910463715E-2</v>
      </c>
      <c r="H889">
        <v>766.55</v>
      </c>
      <c r="I889" s="33">
        <f t="shared" si="68"/>
        <v>-1.925537359263059E-2</v>
      </c>
      <c r="J889">
        <v>2498.6</v>
      </c>
      <c r="K889" s="33">
        <f t="shared" si="69"/>
        <v>-1.7923119251631127E-2</v>
      </c>
    </row>
    <row r="890" spans="1:11" x14ac:dyDescent="0.3">
      <c r="A890" s="34">
        <v>44498</v>
      </c>
      <c r="B890">
        <v>206.9</v>
      </c>
      <c r="C890" s="33">
        <f t="shared" si="65"/>
        <v>3.2435129740518959E-2</v>
      </c>
      <c r="D890">
        <v>1307.25</v>
      </c>
      <c r="E890" s="33">
        <f t="shared" si="66"/>
        <v>3.7006187529747811E-2</v>
      </c>
      <c r="F890">
        <v>404.7</v>
      </c>
      <c r="G890" s="33">
        <f t="shared" si="67"/>
        <v>-2.6344280043305641E-2</v>
      </c>
      <c r="H890">
        <v>767.75</v>
      </c>
      <c r="I890" s="33">
        <f t="shared" si="68"/>
        <v>1.5654556128107044E-3</v>
      </c>
      <c r="J890">
        <v>2489.3000000000002</v>
      </c>
      <c r="K890" s="33">
        <f t="shared" si="69"/>
        <v>-3.7220843672455487E-3</v>
      </c>
    </row>
    <row r="891" spans="1:11" x14ac:dyDescent="0.3">
      <c r="A891" s="34">
        <v>44501</v>
      </c>
      <c r="B891">
        <v>200.5</v>
      </c>
      <c r="C891" s="33">
        <f t="shared" si="65"/>
        <v>-3.0932817786370255E-2</v>
      </c>
      <c r="D891">
        <v>1327.1</v>
      </c>
      <c r="E891" s="33">
        <f t="shared" si="66"/>
        <v>1.5184547714668126E-2</v>
      </c>
      <c r="F891">
        <v>415.25</v>
      </c>
      <c r="G891" s="33">
        <f t="shared" si="67"/>
        <v>2.6068692858907862E-2</v>
      </c>
      <c r="H891">
        <v>791.15</v>
      </c>
      <c r="I891" s="33">
        <f t="shared" si="68"/>
        <v>3.0478671442526833E-2</v>
      </c>
      <c r="J891">
        <v>2417.75</v>
      </c>
      <c r="K891" s="33">
        <f t="shared" si="69"/>
        <v>-2.874302012613995E-2</v>
      </c>
    </row>
    <row r="892" spans="1:11" x14ac:dyDescent="0.3">
      <c r="A892" s="34">
        <v>44502</v>
      </c>
      <c r="B892">
        <v>200.65</v>
      </c>
      <c r="C892" s="33">
        <f t="shared" si="65"/>
        <v>7.4812967581050212E-4</v>
      </c>
      <c r="D892">
        <v>1329.6</v>
      </c>
      <c r="E892" s="33">
        <f t="shared" si="66"/>
        <v>1.883806796774923E-3</v>
      </c>
      <c r="F892">
        <v>413.35</v>
      </c>
      <c r="G892" s="33">
        <f t="shared" si="67"/>
        <v>-4.5755568934376335E-3</v>
      </c>
      <c r="H892">
        <v>783.45</v>
      </c>
      <c r="I892" s="33">
        <f t="shared" si="68"/>
        <v>-9.732667635720069E-3</v>
      </c>
      <c r="J892">
        <v>2393.35</v>
      </c>
      <c r="K892" s="33">
        <f t="shared" si="69"/>
        <v>-1.0092027711715475E-2</v>
      </c>
    </row>
    <row r="893" spans="1:11" x14ac:dyDescent="0.3">
      <c r="A893" s="34">
        <v>44503</v>
      </c>
      <c r="B893">
        <v>200.35</v>
      </c>
      <c r="C893" s="33">
        <f t="shared" si="65"/>
        <v>-1.4951407924246765E-3</v>
      </c>
      <c r="D893">
        <v>1324.65</v>
      </c>
      <c r="E893" s="33">
        <f t="shared" si="66"/>
        <v>-3.7229241877254952E-3</v>
      </c>
      <c r="F893">
        <v>424.35</v>
      </c>
      <c r="G893" s="33">
        <f t="shared" si="67"/>
        <v>2.6611830168138381E-2</v>
      </c>
      <c r="H893">
        <v>775</v>
      </c>
      <c r="I893" s="33">
        <f t="shared" si="68"/>
        <v>-1.078562767247437E-2</v>
      </c>
      <c r="J893">
        <v>2270.85</v>
      </c>
      <c r="K893" s="33">
        <f t="shared" si="69"/>
        <v>-5.1183487580170058E-2</v>
      </c>
    </row>
    <row r="894" spans="1:11" x14ac:dyDescent="0.3">
      <c r="A894" s="34">
        <v>44504</v>
      </c>
      <c r="B894">
        <v>201.85</v>
      </c>
      <c r="C894" s="33">
        <f t="shared" si="65"/>
        <v>7.4868979286249063E-3</v>
      </c>
      <c r="D894">
        <v>1339.1</v>
      </c>
      <c r="E894" s="33">
        <f t="shared" si="66"/>
        <v>1.0908541878986764E-2</v>
      </c>
      <c r="F894">
        <v>428.5</v>
      </c>
      <c r="G894" s="33">
        <f t="shared" si="67"/>
        <v>9.7796630140213909E-3</v>
      </c>
      <c r="H894">
        <v>781.05</v>
      </c>
      <c r="I894" s="33">
        <f t="shared" si="68"/>
        <v>7.8064516129031673E-3</v>
      </c>
      <c r="J894">
        <v>2328</v>
      </c>
      <c r="K894" s="33">
        <f t="shared" si="69"/>
        <v>2.5166787766695332E-2</v>
      </c>
    </row>
    <row r="895" spans="1:11" x14ac:dyDescent="0.3">
      <c r="A895" s="34">
        <v>44508</v>
      </c>
      <c r="B895">
        <v>212.55</v>
      </c>
      <c r="C895" s="33">
        <f t="shared" si="65"/>
        <v>5.3009660639088518E-2</v>
      </c>
      <c r="D895">
        <v>1351.65</v>
      </c>
      <c r="E895" s="33">
        <f t="shared" si="66"/>
        <v>9.3719662459862459E-3</v>
      </c>
      <c r="F895">
        <v>428.95</v>
      </c>
      <c r="G895" s="33">
        <f t="shared" si="67"/>
        <v>1.050175029171502E-3</v>
      </c>
      <c r="H895">
        <v>814.35</v>
      </c>
      <c r="I895" s="33">
        <f t="shared" si="68"/>
        <v>4.2634914538121849E-2</v>
      </c>
      <c r="J895">
        <v>2482.6999999999998</v>
      </c>
      <c r="K895" s="33">
        <f t="shared" si="69"/>
        <v>6.6451890034364178E-2</v>
      </c>
    </row>
    <row r="896" spans="1:11" x14ac:dyDescent="0.3">
      <c r="A896" s="34">
        <v>44509</v>
      </c>
      <c r="B896">
        <v>221</v>
      </c>
      <c r="C896" s="33">
        <f t="shared" si="65"/>
        <v>3.9755351681957131E-2</v>
      </c>
      <c r="D896">
        <v>1368.95</v>
      </c>
      <c r="E896" s="33">
        <f t="shared" si="66"/>
        <v>1.2799171383124294E-2</v>
      </c>
      <c r="F896">
        <v>429.45</v>
      </c>
      <c r="G896" s="33">
        <f t="shared" si="67"/>
        <v>1.1656370206317753E-3</v>
      </c>
      <c r="H896">
        <v>833.85</v>
      </c>
      <c r="I896" s="33">
        <f t="shared" si="68"/>
        <v>2.394547798857985E-2</v>
      </c>
      <c r="J896">
        <v>2507.8000000000002</v>
      </c>
      <c r="K896" s="33">
        <f t="shared" si="69"/>
        <v>1.0109960929633208E-2</v>
      </c>
    </row>
    <row r="897" spans="1:11" x14ac:dyDescent="0.3">
      <c r="A897" s="34">
        <v>44510</v>
      </c>
      <c r="B897">
        <v>219.65</v>
      </c>
      <c r="C897" s="33">
        <f t="shared" si="65"/>
        <v>-6.1085972850678473E-3</v>
      </c>
      <c r="D897">
        <v>1375.3</v>
      </c>
      <c r="E897" s="33">
        <f t="shared" si="66"/>
        <v>4.6385916213155399E-3</v>
      </c>
      <c r="F897">
        <v>421.6</v>
      </c>
      <c r="G897" s="33">
        <f t="shared" si="67"/>
        <v>-1.8279194318314044E-2</v>
      </c>
      <c r="H897">
        <v>831.15</v>
      </c>
      <c r="I897" s="33">
        <f t="shared" si="68"/>
        <v>-3.23799244468435E-3</v>
      </c>
      <c r="J897">
        <v>2507.75</v>
      </c>
      <c r="K897" s="33">
        <f t="shared" si="69"/>
        <v>-1.9937794082535247E-5</v>
      </c>
    </row>
    <row r="898" spans="1:11" x14ac:dyDescent="0.3">
      <c r="A898" s="34">
        <v>44511</v>
      </c>
      <c r="B898">
        <v>223.25</v>
      </c>
      <c r="C898" s="33">
        <f t="shared" si="65"/>
        <v>1.6389710903710421E-2</v>
      </c>
      <c r="D898">
        <v>1388.25</v>
      </c>
      <c r="E898" s="33">
        <f t="shared" si="66"/>
        <v>9.4161273903875849E-3</v>
      </c>
      <c r="F898">
        <v>437.5</v>
      </c>
      <c r="G898" s="33">
        <f t="shared" si="67"/>
        <v>3.7713472485768444E-2</v>
      </c>
      <c r="H898">
        <v>782.5</v>
      </c>
      <c r="I898" s="33">
        <f t="shared" si="68"/>
        <v>-5.8533357396378487E-2</v>
      </c>
      <c r="J898">
        <v>2529.0500000000002</v>
      </c>
      <c r="K898" s="33">
        <f t="shared" si="69"/>
        <v>8.4936696241651611E-3</v>
      </c>
    </row>
    <row r="899" spans="1:11" x14ac:dyDescent="0.3">
      <c r="A899" s="34">
        <v>44512</v>
      </c>
      <c r="B899">
        <v>223.5</v>
      </c>
      <c r="C899" s="33">
        <f t="shared" si="65"/>
        <v>1.1198208286674132E-3</v>
      </c>
      <c r="D899">
        <v>1416.9</v>
      </c>
      <c r="E899" s="33">
        <f t="shared" si="66"/>
        <v>2.0637493246893637E-2</v>
      </c>
      <c r="F899">
        <v>425</v>
      </c>
      <c r="G899" s="33">
        <f t="shared" si="67"/>
        <v>-2.8571428571428571E-2</v>
      </c>
      <c r="H899">
        <v>774.7</v>
      </c>
      <c r="I899" s="33">
        <f t="shared" si="68"/>
        <v>-9.9680511182108043E-3</v>
      </c>
      <c r="J899">
        <v>2576.4499999999998</v>
      </c>
      <c r="K899" s="33">
        <f t="shared" si="69"/>
        <v>1.8742215456396524E-2</v>
      </c>
    </row>
    <row r="900" spans="1:11" x14ac:dyDescent="0.3">
      <c r="A900" s="34">
        <v>44515</v>
      </c>
      <c r="B900">
        <v>222.35</v>
      </c>
      <c r="C900" s="33">
        <f t="shared" ref="C900:C963" si="70">(B900-B899)/B899</f>
        <v>-5.1454138702461101E-3</v>
      </c>
      <c r="D900">
        <v>1417.85</v>
      </c>
      <c r="E900" s="33">
        <f t="shared" ref="E900:E963" si="71">(D900-D899)/D899</f>
        <v>6.7047780365573999E-4</v>
      </c>
      <c r="F900">
        <v>421.1</v>
      </c>
      <c r="G900" s="33">
        <f t="shared" ref="G900:G963" si="72">(F900-F899)/F899</f>
        <v>-9.1764705882352408E-3</v>
      </c>
      <c r="H900">
        <v>777.5</v>
      </c>
      <c r="I900" s="33">
        <f t="shared" ref="I900:I963" si="73">(H900-H899)/H899</f>
        <v>3.6143023105717756E-3</v>
      </c>
      <c r="J900">
        <v>2688.15</v>
      </c>
      <c r="K900" s="33">
        <f t="shared" ref="K900:K963" si="74">(J900-J899)/J899</f>
        <v>4.3354227716431631E-2</v>
      </c>
    </row>
    <row r="901" spans="1:11" x14ac:dyDescent="0.3">
      <c r="A901" s="34">
        <v>44516</v>
      </c>
      <c r="B901">
        <v>218.15</v>
      </c>
      <c r="C901" s="33">
        <f t="shared" si="70"/>
        <v>-1.8889138745221447E-2</v>
      </c>
      <c r="D901">
        <v>1428.9</v>
      </c>
      <c r="E901" s="33">
        <f t="shared" si="71"/>
        <v>7.7934901435273004E-3</v>
      </c>
      <c r="F901">
        <v>416.9</v>
      </c>
      <c r="G901" s="33">
        <f t="shared" si="72"/>
        <v>-9.9738779387320009E-3</v>
      </c>
      <c r="H901">
        <v>800.55</v>
      </c>
      <c r="I901" s="33">
        <f t="shared" si="73"/>
        <v>2.9646302250803801E-2</v>
      </c>
      <c r="J901">
        <v>2687.65</v>
      </c>
      <c r="K901" s="33">
        <f t="shared" si="74"/>
        <v>-1.8600152521250674E-4</v>
      </c>
    </row>
    <row r="902" spans="1:11" x14ac:dyDescent="0.3">
      <c r="A902" s="34">
        <v>44517</v>
      </c>
      <c r="B902">
        <v>215.15</v>
      </c>
      <c r="C902" s="33">
        <f t="shared" si="70"/>
        <v>-1.3752005500802199E-2</v>
      </c>
      <c r="D902">
        <v>1405.2</v>
      </c>
      <c r="E902" s="33">
        <f t="shared" si="71"/>
        <v>-1.6586185177409226E-2</v>
      </c>
      <c r="F902">
        <v>425</v>
      </c>
      <c r="G902" s="33">
        <f t="shared" si="72"/>
        <v>1.942911969297199E-2</v>
      </c>
      <c r="H902">
        <v>802.5</v>
      </c>
      <c r="I902" s="33">
        <f t="shared" si="73"/>
        <v>2.4358253700581421E-3</v>
      </c>
      <c r="J902">
        <v>2733.6</v>
      </c>
      <c r="K902" s="33">
        <f t="shared" si="74"/>
        <v>1.7096720183059484E-2</v>
      </c>
    </row>
    <row r="903" spans="1:11" x14ac:dyDescent="0.3">
      <c r="A903" s="34">
        <v>44518</v>
      </c>
      <c r="B903">
        <v>209.1</v>
      </c>
      <c r="C903" s="33">
        <f t="shared" si="70"/>
        <v>-2.8119916337439047E-2</v>
      </c>
      <c r="D903">
        <v>1375.75</v>
      </c>
      <c r="E903" s="33">
        <f t="shared" si="71"/>
        <v>-2.0957870765727329E-2</v>
      </c>
      <c r="F903">
        <v>411.9</v>
      </c>
      <c r="G903" s="33">
        <f t="shared" si="72"/>
        <v>-3.082352941176476E-2</v>
      </c>
      <c r="H903">
        <v>779.45</v>
      </c>
      <c r="I903" s="33">
        <f t="shared" si="73"/>
        <v>-2.872274143302175E-2</v>
      </c>
      <c r="J903">
        <v>2776.75</v>
      </c>
      <c r="K903" s="33">
        <f t="shared" si="74"/>
        <v>1.5785045361428187E-2</v>
      </c>
    </row>
    <row r="904" spans="1:11" x14ac:dyDescent="0.3">
      <c r="A904" s="34">
        <v>44522</v>
      </c>
      <c r="B904">
        <v>203</v>
      </c>
      <c r="C904" s="33">
        <f t="shared" si="70"/>
        <v>-2.9172644667623121E-2</v>
      </c>
      <c r="D904">
        <v>1362.1</v>
      </c>
      <c r="E904" s="33">
        <f t="shared" si="71"/>
        <v>-9.9218608031983214E-3</v>
      </c>
      <c r="F904">
        <v>389</v>
      </c>
      <c r="G904" s="33">
        <f t="shared" si="72"/>
        <v>-5.5596018451080309E-2</v>
      </c>
      <c r="H904">
        <v>740.85</v>
      </c>
      <c r="I904" s="33">
        <f t="shared" si="73"/>
        <v>-4.9522098915902264E-2</v>
      </c>
      <c r="J904">
        <v>2779</v>
      </c>
      <c r="K904" s="33">
        <f t="shared" si="74"/>
        <v>8.1029981093004415E-4</v>
      </c>
    </row>
    <row r="905" spans="1:11" x14ac:dyDescent="0.3">
      <c r="A905" s="34">
        <v>44523</v>
      </c>
      <c r="B905">
        <v>211</v>
      </c>
      <c r="C905" s="33">
        <f t="shared" si="70"/>
        <v>3.9408866995073892E-2</v>
      </c>
      <c r="D905">
        <v>1403.25</v>
      </c>
      <c r="E905" s="33">
        <f t="shared" si="71"/>
        <v>3.0210704059907563E-2</v>
      </c>
      <c r="F905">
        <v>395</v>
      </c>
      <c r="G905" s="33">
        <f t="shared" si="72"/>
        <v>1.5424164524421594E-2</v>
      </c>
      <c r="H905">
        <v>745.65</v>
      </c>
      <c r="I905" s="33">
        <f t="shared" si="73"/>
        <v>6.4790443409596466E-3</v>
      </c>
      <c r="J905">
        <v>2858.65</v>
      </c>
      <c r="K905" s="33">
        <f t="shared" si="74"/>
        <v>2.8661388988844939E-2</v>
      </c>
    </row>
    <row r="906" spans="1:11" x14ac:dyDescent="0.3">
      <c r="A906" s="34">
        <v>44524</v>
      </c>
      <c r="B906">
        <v>208.45</v>
      </c>
      <c r="C906" s="33">
        <f t="shared" si="70"/>
        <v>-1.2085308056872092E-2</v>
      </c>
      <c r="D906">
        <v>1377.2</v>
      </c>
      <c r="E906" s="33">
        <f t="shared" si="71"/>
        <v>-1.8564047746303193E-2</v>
      </c>
      <c r="F906">
        <v>405.05</v>
      </c>
      <c r="G906" s="33">
        <f t="shared" si="72"/>
        <v>2.5443037974683572E-2</v>
      </c>
      <c r="H906">
        <v>739.85</v>
      </c>
      <c r="I906" s="33">
        <f t="shared" si="73"/>
        <v>-7.7784483336685506E-3</v>
      </c>
      <c r="J906">
        <v>2842.65</v>
      </c>
      <c r="K906" s="33">
        <f t="shared" si="74"/>
        <v>-5.5970475574134643E-3</v>
      </c>
    </row>
    <row r="907" spans="1:11" x14ac:dyDescent="0.3">
      <c r="A907" s="34">
        <v>44525</v>
      </c>
      <c r="B907">
        <v>211.45</v>
      </c>
      <c r="C907" s="33">
        <f t="shared" si="70"/>
        <v>1.4391940513312546E-2</v>
      </c>
      <c r="D907">
        <v>1352.9</v>
      </c>
      <c r="E907" s="33">
        <f t="shared" si="71"/>
        <v>-1.7644496079000836E-2</v>
      </c>
      <c r="F907">
        <v>405</v>
      </c>
      <c r="G907" s="33">
        <f t="shared" si="72"/>
        <v>-1.234415504259014E-4</v>
      </c>
      <c r="H907">
        <v>733.9</v>
      </c>
      <c r="I907" s="33">
        <f t="shared" si="73"/>
        <v>-8.0421707102791718E-3</v>
      </c>
      <c r="J907">
        <v>2861.95</v>
      </c>
      <c r="K907" s="33">
        <f t="shared" si="74"/>
        <v>6.7894394315162702E-3</v>
      </c>
    </row>
    <row r="908" spans="1:11" x14ac:dyDescent="0.3">
      <c r="A908" s="34">
        <v>44526</v>
      </c>
      <c r="B908">
        <v>197.8</v>
      </c>
      <c r="C908" s="33">
        <f t="shared" si="70"/>
        <v>-6.4554268148498364E-2</v>
      </c>
      <c r="D908">
        <v>1285.5999999999999</v>
      </c>
      <c r="E908" s="33">
        <f t="shared" si="71"/>
        <v>-4.9744992238894357E-2</v>
      </c>
      <c r="F908">
        <v>387.15</v>
      </c>
      <c r="G908" s="33">
        <f t="shared" si="72"/>
        <v>-4.4074074074074134E-2</v>
      </c>
      <c r="H908">
        <v>698.05</v>
      </c>
      <c r="I908" s="33">
        <f t="shared" si="73"/>
        <v>-4.8848616977789923E-2</v>
      </c>
      <c r="J908">
        <v>2730.4</v>
      </c>
      <c r="K908" s="33">
        <f t="shared" si="74"/>
        <v>-4.5965163612222346E-2</v>
      </c>
    </row>
    <row r="909" spans="1:11" x14ac:dyDescent="0.3">
      <c r="A909" s="34">
        <v>44529</v>
      </c>
      <c r="B909">
        <v>197.05</v>
      </c>
      <c r="C909" s="33">
        <f t="shared" si="70"/>
        <v>-3.7917087967644083E-3</v>
      </c>
      <c r="D909">
        <v>1295.0999999999999</v>
      </c>
      <c r="E909" s="33">
        <f t="shared" si="71"/>
        <v>7.3895457373988806E-3</v>
      </c>
      <c r="F909">
        <v>412.4</v>
      </c>
      <c r="G909" s="33">
        <f t="shared" si="72"/>
        <v>6.5220198889319389E-2</v>
      </c>
      <c r="H909">
        <v>697.45</v>
      </c>
      <c r="I909" s="33">
        <f t="shared" si="73"/>
        <v>-8.5953728242949511E-4</v>
      </c>
      <c r="J909">
        <v>2602.1999999999998</v>
      </c>
      <c r="K909" s="33">
        <f t="shared" si="74"/>
        <v>-4.6952827424553277E-2</v>
      </c>
    </row>
    <row r="910" spans="1:11" x14ac:dyDescent="0.3">
      <c r="A910" s="34">
        <v>44530</v>
      </c>
      <c r="B910">
        <v>203.45</v>
      </c>
      <c r="C910" s="33">
        <f t="shared" si="70"/>
        <v>3.2479066226845862E-2</v>
      </c>
      <c r="D910">
        <v>1275.5</v>
      </c>
      <c r="E910" s="33">
        <f t="shared" si="71"/>
        <v>-1.5133966489074134E-2</v>
      </c>
      <c r="F910">
        <v>414.6</v>
      </c>
      <c r="G910" s="33">
        <f t="shared" si="72"/>
        <v>5.3346265761397811E-3</v>
      </c>
      <c r="H910">
        <v>694.6</v>
      </c>
      <c r="I910" s="33">
        <f t="shared" si="73"/>
        <v>-4.0863144311420498E-3</v>
      </c>
      <c r="J910">
        <v>2765.35</v>
      </c>
      <c r="K910" s="33">
        <f t="shared" si="74"/>
        <v>6.2696948735685223E-2</v>
      </c>
    </row>
    <row r="911" spans="1:11" x14ac:dyDescent="0.3">
      <c r="A911" s="34">
        <v>44531</v>
      </c>
      <c r="B911">
        <v>206.05</v>
      </c>
      <c r="C911" s="33">
        <f t="shared" si="70"/>
        <v>1.2779552715655064E-2</v>
      </c>
      <c r="D911">
        <v>1304.45</v>
      </c>
      <c r="E911" s="33">
        <f t="shared" si="71"/>
        <v>2.2696981575852641E-2</v>
      </c>
      <c r="F911">
        <v>412.25</v>
      </c>
      <c r="G911" s="33">
        <f t="shared" si="72"/>
        <v>-5.6681138446696153E-3</v>
      </c>
      <c r="H911">
        <v>700.05</v>
      </c>
      <c r="I911" s="33">
        <f t="shared" si="73"/>
        <v>7.8462424416929615E-3</v>
      </c>
      <c r="J911">
        <v>2818.5</v>
      </c>
      <c r="K911" s="33">
        <f t="shared" si="74"/>
        <v>1.9219990236317316E-2</v>
      </c>
    </row>
    <row r="912" spans="1:11" x14ac:dyDescent="0.3">
      <c r="A912" s="34">
        <v>44532</v>
      </c>
      <c r="B912">
        <v>205.9</v>
      </c>
      <c r="C912" s="33">
        <f t="shared" si="70"/>
        <v>-7.2797864595974609E-4</v>
      </c>
      <c r="D912">
        <v>1301</v>
      </c>
      <c r="E912" s="33">
        <f t="shared" si="71"/>
        <v>-2.6447928245621108E-3</v>
      </c>
      <c r="F912">
        <v>421.55</v>
      </c>
      <c r="G912" s="33">
        <f t="shared" si="72"/>
        <v>2.2559126743480925E-2</v>
      </c>
      <c r="H912">
        <v>706.35</v>
      </c>
      <c r="I912" s="33">
        <f t="shared" si="73"/>
        <v>8.9993571887723289E-3</v>
      </c>
      <c r="J912">
        <v>2799.45</v>
      </c>
      <c r="K912" s="33">
        <f t="shared" si="74"/>
        <v>-6.7589143161256634E-3</v>
      </c>
    </row>
    <row r="913" spans="1:11" x14ac:dyDescent="0.3">
      <c r="A913" s="34">
        <v>44533</v>
      </c>
      <c r="B913">
        <v>206.55</v>
      </c>
      <c r="C913" s="33">
        <f t="shared" si="70"/>
        <v>3.1568722680913341E-3</v>
      </c>
      <c r="D913">
        <v>1296.3</v>
      </c>
      <c r="E913" s="33">
        <f t="shared" si="71"/>
        <v>-3.6126056879323947E-3</v>
      </c>
      <c r="F913">
        <v>414.65</v>
      </c>
      <c r="G913" s="33">
        <f t="shared" si="72"/>
        <v>-1.6368165104969835E-2</v>
      </c>
      <c r="H913">
        <v>703.55</v>
      </c>
      <c r="I913" s="33">
        <f t="shared" si="73"/>
        <v>-3.9640404898422426E-3</v>
      </c>
      <c r="J913">
        <v>2777.85</v>
      </c>
      <c r="K913" s="33">
        <f t="shared" si="74"/>
        <v>-7.7158013181160261E-3</v>
      </c>
    </row>
    <row r="914" spans="1:11" x14ac:dyDescent="0.3">
      <c r="A914" s="34">
        <v>44536</v>
      </c>
      <c r="B914">
        <v>207.6</v>
      </c>
      <c r="C914" s="33">
        <f t="shared" si="70"/>
        <v>5.0835148874363734E-3</v>
      </c>
      <c r="D914">
        <v>1277.45</v>
      </c>
      <c r="E914" s="33">
        <f t="shared" si="71"/>
        <v>-1.4541387024608431E-2</v>
      </c>
      <c r="F914">
        <v>406.45</v>
      </c>
      <c r="G914" s="33">
        <f t="shared" si="72"/>
        <v>-1.977571445797658E-2</v>
      </c>
      <c r="H914">
        <v>688.2</v>
      </c>
      <c r="I914" s="33">
        <f t="shared" si="73"/>
        <v>-2.1817923388529472E-2</v>
      </c>
      <c r="J914">
        <v>2728.75</v>
      </c>
      <c r="K914" s="33">
        <f t="shared" si="74"/>
        <v>-1.7675540435948635E-2</v>
      </c>
    </row>
    <row r="915" spans="1:11" x14ac:dyDescent="0.3">
      <c r="A915" s="34">
        <v>44537</v>
      </c>
      <c r="B915">
        <v>210.35</v>
      </c>
      <c r="C915" s="33">
        <f t="shared" si="70"/>
        <v>1.3246628131021196E-2</v>
      </c>
      <c r="D915">
        <v>1287.2</v>
      </c>
      <c r="E915" s="33">
        <f t="shared" si="71"/>
        <v>7.6323926572468585E-3</v>
      </c>
      <c r="F915">
        <v>403.95</v>
      </c>
      <c r="G915" s="33">
        <f t="shared" si="72"/>
        <v>-6.1508180588018208E-3</v>
      </c>
      <c r="H915">
        <v>696.45</v>
      </c>
      <c r="I915" s="33">
        <f t="shared" si="73"/>
        <v>1.1987794245858762E-2</v>
      </c>
      <c r="J915">
        <v>2745.05</v>
      </c>
      <c r="K915" s="33">
        <f t="shared" si="74"/>
        <v>5.9734310581768873E-3</v>
      </c>
    </row>
    <row r="916" spans="1:11" x14ac:dyDescent="0.3">
      <c r="A916" s="34">
        <v>44538</v>
      </c>
      <c r="B916">
        <v>208.95</v>
      </c>
      <c r="C916" s="33">
        <f t="shared" si="70"/>
        <v>-6.6555740432612583E-3</v>
      </c>
      <c r="D916">
        <v>1291.8</v>
      </c>
      <c r="E916" s="33">
        <f t="shared" si="71"/>
        <v>3.5736482287134158E-3</v>
      </c>
      <c r="F916">
        <v>404.3</v>
      </c>
      <c r="G916" s="33">
        <f t="shared" si="72"/>
        <v>8.6644386681525624E-4</v>
      </c>
      <c r="H916">
        <v>721.3</v>
      </c>
      <c r="I916" s="33">
        <f t="shared" si="73"/>
        <v>3.5680953406561716E-2</v>
      </c>
      <c r="J916">
        <v>2695.95</v>
      </c>
      <c r="K916" s="33">
        <f t="shared" si="74"/>
        <v>-1.7886741589406518E-2</v>
      </c>
    </row>
    <row r="917" spans="1:11" x14ac:dyDescent="0.3">
      <c r="A917" s="34">
        <v>44539</v>
      </c>
      <c r="B917">
        <v>207.7</v>
      </c>
      <c r="C917" s="33">
        <f t="shared" si="70"/>
        <v>-5.9822924144532184E-3</v>
      </c>
      <c r="D917">
        <v>1291</v>
      </c>
      <c r="E917" s="33">
        <f t="shared" si="71"/>
        <v>-6.1929091190583263E-4</v>
      </c>
      <c r="F917">
        <v>401.5</v>
      </c>
      <c r="G917" s="33">
        <f t="shared" si="72"/>
        <v>-6.9255503339104903E-3</v>
      </c>
      <c r="H917">
        <v>724.7</v>
      </c>
      <c r="I917" s="33">
        <f t="shared" si="73"/>
        <v>4.7137113544989482E-3</v>
      </c>
      <c r="J917">
        <v>2695.5</v>
      </c>
      <c r="K917" s="33">
        <f t="shared" si="74"/>
        <v>-1.6691704222994422E-4</v>
      </c>
    </row>
    <row r="918" spans="1:11" x14ac:dyDescent="0.3">
      <c r="A918" s="34">
        <v>44540</v>
      </c>
      <c r="B918">
        <v>205.6</v>
      </c>
      <c r="C918" s="33">
        <f t="shared" si="70"/>
        <v>-1.0110736639383699E-2</v>
      </c>
      <c r="D918">
        <v>1304.3499999999999</v>
      </c>
      <c r="E918" s="33">
        <f t="shared" si="71"/>
        <v>1.0340821068938737E-2</v>
      </c>
      <c r="F918">
        <v>403.1</v>
      </c>
      <c r="G918" s="33">
        <f t="shared" si="72"/>
        <v>3.9850560398506174E-3</v>
      </c>
      <c r="H918">
        <v>730.3</v>
      </c>
      <c r="I918" s="33">
        <f t="shared" si="73"/>
        <v>7.7273354491512467E-3</v>
      </c>
      <c r="J918">
        <v>2707.8</v>
      </c>
      <c r="K918" s="33">
        <f t="shared" si="74"/>
        <v>4.5631608235949476E-3</v>
      </c>
    </row>
    <row r="919" spans="1:11" x14ac:dyDescent="0.3">
      <c r="A919" s="34">
        <v>44543</v>
      </c>
      <c r="B919">
        <v>209</v>
      </c>
      <c r="C919" s="33">
        <f t="shared" si="70"/>
        <v>1.6536964980544775E-2</v>
      </c>
      <c r="D919">
        <v>1306.0999999999999</v>
      </c>
      <c r="E919" s="33">
        <f t="shared" si="71"/>
        <v>1.3416644305592825E-3</v>
      </c>
      <c r="F919">
        <v>401.65</v>
      </c>
      <c r="G919" s="33">
        <f t="shared" si="72"/>
        <v>-3.5971223021583859E-3</v>
      </c>
      <c r="H919">
        <v>738.45</v>
      </c>
      <c r="I919" s="33">
        <f t="shared" si="73"/>
        <v>1.1159797343557567E-2</v>
      </c>
      <c r="J919">
        <v>2645.9</v>
      </c>
      <c r="K919" s="33">
        <f t="shared" si="74"/>
        <v>-2.2859886254523999E-2</v>
      </c>
    </row>
    <row r="920" spans="1:11" x14ac:dyDescent="0.3">
      <c r="A920" s="34">
        <v>44544</v>
      </c>
      <c r="B920">
        <v>209.85</v>
      </c>
      <c r="C920" s="33">
        <f t="shared" si="70"/>
        <v>4.0669856459329872E-3</v>
      </c>
      <c r="D920">
        <v>1286.2</v>
      </c>
      <c r="E920" s="33">
        <f t="shared" si="71"/>
        <v>-1.5236199372176606E-2</v>
      </c>
      <c r="F920">
        <v>399.5</v>
      </c>
      <c r="G920" s="33">
        <f t="shared" si="72"/>
        <v>-5.3529192082658467E-3</v>
      </c>
      <c r="H920">
        <v>735.05</v>
      </c>
      <c r="I920" s="33">
        <f t="shared" si="73"/>
        <v>-4.6042386078950382E-3</v>
      </c>
      <c r="J920">
        <v>2577.4</v>
      </c>
      <c r="K920" s="33">
        <f t="shared" si="74"/>
        <v>-2.5889111455459388E-2</v>
      </c>
    </row>
    <row r="921" spans="1:11" x14ac:dyDescent="0.3">
      <c r="A921" s="34">
        <v>44545</v>
      </c>
      <c r="B921">
        <v>208.05</v>
      </c>
      <c r="C921" s="33">
        <f t="shared" si="70"/>
        <v>-8.5775553967118567E-3</v>
      </c>
      <c r="D921">
        <v>1286.75</v>
      </c>
      <c r="E921" s="33">
        <f t="shared" si="71"/>
        <v>4.2761623386717033E-4</v>
      </c>
      <c r="F921">
        <v>392.5</v>
      </c>
      <c r="G921" s="33">
        <f t="shared" si="72"/>
        <v>-1.7521902377972465E-2</v>
      </c>
      <c r="H921">
        <v>727.35</v>
      </c>
      <c r="I921" s="33">
        <f t="shared" si="73"/>
        <v>-1.0475477858648979E-2</v>
      </c>
      <c r="J921">
        <v>2606.4499999999998</v>
      </c>
      <c r="K921" s="33">
        <f t="shared" si="74"/>
        <v>1.1271048343291583E-2</v>
      </c>
    </row>
    <row r="922" spans="1:11" x14ac:dyDescent="0.3">
      <c r="A922" s="34">
        <v>44546</v>
      </c>
      <c r="B922">
        <v>207.2</v>
      </c>
      <c r="C922" s="33">
        <f t="shared" si="70"/>
        <v>-4.0855563566451463E-3</v>
      </c>
      <c r="D922">
        <v>1280.9000000000001</v>
      </c>
      <c r="E922" s="33">
        <f t="shared" si="71"/>
        <v>-4.5463376724304717E-3</v>
      </c>
      <c r="F922">
        <v>403</v>
      </c>
      <c r="G922" s="33">
        <f t="shared" si="72"/>
        <v>2.6751592356687899E-2</v>
      </c>
      <c r="H922">
        <v>727.15</v>
      </c>
      <c r="I922" s="33">
        <f t="shared" si="73"/>
        <v>-2.7497078435422489E-4</v>
      </c>
      <c r="J922">
        <v>2554.4</v>
      </c>
      <c r="K922" s="33">
        <f t="shared" si="74"/>
        <v>-1.996969057530347E-2</v>
      </c>
    </row>
    <row r="923" spans="1:11" x14ac:dyDescent="0.3">
      <c r="A923" s="34">
        <v>44547</v>
      </c>
      <c r="B923">
        <v>201.2</v>
      </c>
      <c r="C923" s="33">
        <f t="shared" si="70"/>
        <v>-2.8957528957528959E-2</v>
      </c>
      <c r="D923">
        <v>1245.5999999999999</v>
      </c>
      <c r="E923" s="33">
        <f t="shared" si="71"/>
        <v>-2.7558747755484565E-2</v>
      </c>
      <c r="F923">
        <v>395.6</v>
      </c>
      <c r="G923" s="33">
        <f t="shared" si="72"/>
        <v>-1.8362282878411854E-2</v>
      </c>
      <c r="H923">
        <v>701.4</v>
      </c>
      <c r="I923" s="33">
        <f t="shared" si="73"/>
        <v>-3.5412225813105963E-2</v>
      </c>
      <c r="J923">
        <v>2553.0500000000002</v>
      </c>
      <c r="K923" s="33">
        <f t="shared" si="74"/>
        <v>-5.2849984340741822E-4</v>
      </c>
    </row>
    <row r="924" spans="1:11" x14ac:dyDescent="0.3">
      <c r="A924" s="34">
        <v>44550</v>
      </c>
      <c r="B924">
        <v>194.9</v>
      </c>
      <c r="C924" s="33">
        <f t="shared" si="70"/>
        <v>-3.1312127236580431E-2</v>
      </c>
      <c r="D924">
        <v>1221.1500000000001</v>
      </c>
      <c r="E924" s="33">
        <f t="shared" si="71"/>
        <v>-1.9629094412331263E-2</v>
      </c>
      <c r="F924">
        <v>384.2</v>
      </c>
      <c r="G924" s="33">
        <f t="shared" si="72"/>
        <v>-2.881698685540959E-2</v>
      </c>
      <c r="H924">
        <v>664.05</v>
      </c>
      <c r="I924" s="33">
        <f t="shared" si="73"/>
        <v>-5.3250641573994902E-2</v>
      </c>
      <c r="J924">
        <v>2376.3000000000002</v>
      </c>
      <c r="K924" s="33">
        <f t="shared" si="74"/>
        <v>-6.9230919880143349E-2</v>
      </c>
    </row>
    <row r="925" spans="1:11" x14ac:dyDescent="0.3">
      <c r="A925" s="34">
        <v>44551</v>
      </c>
      <c r="B925">
        <v>199.2</v>
      </c>
      <c r="C925" s="33">
        <f t="shared" si="70"/>
        <v>2.2062596203181031E-2</v>
      </c>
      <c r="D925">
        <v>1214.1500000000001</v>
      </c>
      <c r="E925" s="33">
        <f t="shared" si="71"/>
        <v>-5.7323015190599022E-3</v>
      </c>
      <c r="F925">
        <v>383.35</v>
      </c>
      <c r="G925" s="33">
        <f t="shared" si="72"/>
        <v>-2.2123893805308849E-3</v>
      </c>
      <c r="H925">
        <v>672.15</v>
      </c>
      <c r="I925" s="33">
        <f t="shared" si="73"/>
        <v>1.2197876665913746E-2</v>
      </c>
      <c r="J925">
        <v>2322.1999999999998</v>
      </c>
      <c r="K925" s="33">
        <f t="shared" si="74"/>
        <v>-2.2766485713083515E-2</v>
      </c>
    </row>
    <row r="926" spans="1:11" x14ac:dyDescent="0.3">
      <c r="A926" s="34">
        <v>44552</v>
      </c>
      <c r="B926">
        <v>203.5</v>
      </c>
      <c r="C926" s="33">
        <f t="shared" si="70"/>
        <v>2.1586345381526161E-2</v>
      </c>
      <c r="D926">
        <v>1245.95</v>
      </c>
      <c r="E926" s="33">
        <f t="shared" si="71"/>
        <v>2.6191162541695796E-2</v>
      </c>
      <c r="F926">
        <v>384.5</v>
      </c>
      <c r="G926" s="33">
        <f t="shared" si="72"/>
        <v>2.9998695708881628E-3</v>
      </c>
      <c r="H926">
        <v>684.55</v>
      </c>
      <c r="I926" s="33">
        <f t="shared" si="73"/>
        <v>1.8448263036524554E-2</v>
      </c>
      <c r="J926">
        <v>2434.65</v>
      </c>
      <c r="K926" s="33">
        <f t="shared" si="74"/>
        <v>4.8423908362759574E-2</v>
      </c>
    </row>
    <row r="927" spans="1:11" x14ac:dyDescent="0.3">
      <c r="A927" s="34">
        <v>44553</v>
      </c>
      <c r="B927">
        <v>208.7</v>
      </c>
      <c r="C927" s="33">
        <f t="shared" si="70"/>
        <v>2.5552825552825498E-2</v>
      </c>
      <c r="D927">
        <v>1242.3499999999999</v>
      </c>
      <c r="E927" s="33">
        <f t="shared" si="71"/>
        <v>-2.8893615313617211E-3</v>
      </c>
      <c r="F927">
        <v>386</v>
      </c>
      <c r="G927" s="33">
        <f t="shared" si="72"/>
        <v>3.9011703511053317E-3</v>
      </c>
      <c r="H927">
        <v>697.5</v>
      </c>
      <c r="I927" s="33">
        <f t="shared" si="73"/>
        <v>1.8917537068147024E-2</v>
      </c>
      <c r="J927">
        <v>2412.1</v>
      </c>
      <c r="K927" s="33">
        <f t="shared" si="74"/>
        <v>-9.2621115971495624E-3</v>
      </c>
    </row>
    <row r="928" spans="1:11" x14ac:dyDescent="0.3">
      <c r="A928" s="34">
        <v>44554</v>
      </c>
      <c r="B928">
        <v>204.05</v>
      </c>
      <c r="C928" s="33">
        <f t="shared" si="70"/>
        <v>-2.2280785816962041E-2</v>
      </c>
      <c r="D928">
        <v>1230.3</v>
      </c>
      <c r="E928" s="33">
        <f t="shared" si="71"/>
        <v>-9.6993600837122843E-3</v>
      </c>
      <c r="F928">
        <v>381.65</v>
      </c>
      <c r="G928" s="33">
        <f t="shared" si="72"/>
        <v>-1.126943005181353E-2</v>
      </c>
      <c r="H928">
        <v>690.95</v>
      </c>
      <c r="I928" s="33">
        <f t="shared" si="73"/>
        <v>-9.3906810035841639E-3</v>
      </c>
      <c r="J928">
        <v>2367.1</v>
      </c>
      <c r="K928" s="33">
        <f t="shared" si="74"/>
        <v>-1.8655942954272212E-2</v>
      </c>
    </row>
    <row r="929" spans="1:11" x14ac:dyDescent="0.3">
      <c r="A929" s="34">
        <v>44557</v>
      </c>
      <c r="B929">
        <v>206.95</v>
      </c>
      <c r="C929" s="33">
        <f t="shared" si="70"/>
        <v>1.4212202891448063E-2</v>
      </c>
      <c r="D929">
        <v>1220</v>
      </c>
      <c r="E929" s="33">
        <f t="shared" si="71"/>
        <v>-8.3719418028122862E-3</v>
      </c>
      <c r="F929">
        <v>382.3</v>
      </c>
      <c r="G929" s="33">
        <f t="shared" si="72"/>
        <v>1.7031311410979539E-3</v>
      </c>
      <c r="H929">
        <v>687.35</v>
      </c>
      <c r="I929" s="33">
        <f t="shared" si="73"/>
        <v>-5.2102178160503979E-3</v>
      </c>
      <c r="J929">
        <v>2355</v>
      </c>
      <c r="K929" s="33">
        <f t="shared" si="74"/>
        <v>-5.1117401039245955E-3</v>
      </c>
    </row>
    <row r="930" spans="1:11" x14ac:dyDescent="0.3">
      <c r="A930" s="34">
        <v>44558</v>
      </c>
      <c r="B930">
        <v>207</v>
      </c>
      <c r="C930" s="33">
        <f t="shared" si="70"/>
        <v>2.4160425223489429E-4</v>
      </c>
      <c r="D930">
        <v>1236.2</v>
      </c>
      <c r="E930" s="33">
        <f t="shared" si="71"/>
        <v>1.3278688524590201E-2</v>
      </c>
      <c r="F930">
        <v>384.65</v>
      </c>
      <c r="G930" s="33">
        <f t="shared" si="72"/>
        <v>6.1470049699188225E-3</v>
      </c>
      <c r="H930">
        <v>701.75</v>
      </c>
      <c r="I930" s="33">
        <f t="shared" si="73"/>
        <v>2.0950025460100351E-2</v>
      </c>
      <c r="J930">
        <v>2359.1</v>
      </c>
      <c r="K930" s="33">
        <f t="shared" si="74"/>
        <v>1.7409766454352055E-3</v>
      </c>
    </row>
    <row r="931" spans="1:11" x14ac:dyDescent="0.3">
      <c r="A931" s="34">
        <v>44559</v>
      </c>
      <c r="B931">
        <v>209.65</v>
      </c>
      <c r="C931" s="33">
        <f t="shared" si="70"/>
        <v>1.2801932367149787E-2</v>
      </c>
      <c r="D931">
        <v>1228.8499999999999</v>
      </c>
      <c r="E931" s="33">
        <f t="shared" si="71"/>
        <v>-5.94563986409977E-3</v>
      </c>
      <c r="F931">
        <v>399.8</v>
      </c>
      <c r="G931" s="33">
        <f t="shared" si="72"/>
        <v>3.9386455219030378E-2</v>
      </c>
      <c r="H931">
        <v>701.8</v>
      </c>
      <c r="I931" s="33">
        <f t="shared" si="73"/>
        <v>7.1250445315218413E-5</v>
      </c>
      <c r="J931">
        <v>2363.6</v>
      </c>
      <c r="K931" s="33">
        <f t="shared" si="74"/>
        <v>1.9075071001653174E-3</v>
      </c>
    </row>
    <row r="932" spans="1:11" x14ac:dyDescent="0.3">
      <c r="A932" s="34">
        <v>44560</v>
      </c>
      <c r="B932">
        <v>209.95</v>
      </c>
      <c r="C932" s="33">
        <f t="shared" si="70"/>
        <v>1.4309563558310657E-3</v>
      </c>
      <c r="D932">
        <v>1210.5999999999999</v>
      </c>
      <c r="E932" s="33">
        <f t="shared" si="71"/>
        <v>-1.4851283720551736E-2</v>
      </c>
      <c r="F932">
        <v>392.9</v>
      </c>
      <c r="G932" s="33">
        <f t="shared" si="72"/>
        <v>-1.7258629314657412E-2</v>
      </c>
      <c r="H932">
        <v>693.15</v>
      </c>
      <c r="I932" s="33">
        <f t="shared" si="73"/>
        <v>-1.2325448845824989E-2</v>
      </c>
      <c r="J932">
        <v>2369.1999999999998</v>
      </c>
      <c r="K932" s="33">
        <f t="shared" si="74"/>
        <v>2.369267219495646E-3</v>
      </c>
    </row>
    <row r="933" spans="1:11" x14ac:dyDescent="0.3">
      <c r="A933" s="34">
        <v>44561</v>
      </c>
      <c r="B933">
        <v>209.9</v>
      </c>
      <c r="C933" s="33">
        <f t="shared" si="70"/>
        <v>-2.3815194093823743E-4</v>
      </c>
      <c r="D933">
        <v>1211.9000000000001</v>
      </c>
      <c r="E933" s="33">
        <f t="shared" si="71"/>
        <v>1.0738476788370907E-3</v>
      </c>
      <c r="F933">
        <v>390.8</v>
      </c>
      <c r="G933" s="33">
        <f t="shared" si="72"/>
        <v>-5.3448714685669788E-3</v>
      </c>
      <c r="H933">
        <v>697.9</v>
      </c>
      <c r="I933" s="33">
        <f t="shared" si="73"/>
        <v>6.8527735699343579E-3</v>
      </c>
      <c r="J933">
        <v>2422.1</v>
      </c>
      <c r="K933" s="33">
        <f t="shared" si="74"/>
        <v>2.2328212054702049E-2</v>
      </c>
    </row>
    <row r="934" spans="1:11" x14ac:dyDescent="0.3">
      <c r="A934" s="34">
        <v>44564</v>
      </c>
      <c r="B934">
        <v>211.2</v>
      </c>
      <c r="C934" s="33">
        <f t="shared" si="70"/>
        <v>6.1934254406859597E-3</v>
      </c>
      <c r="D934">
        <v>1233.5999999999999</v>
      </c>
      <c r="E934" s="33">
        <f t="shared" si="71"/>
        <v>1.7905767802623828E-2</v>
      </c>
      <c r="F934">
        <v>389.75</v>
      </c>
      <c r="G934" s="33">
        <f t="shared" si="72"/>
        <v>-2.6867963152507968E-3</v>
      </c>
      <c r="H934">
        <v>710.85</v>
      </c>
      <c r="I934" s="33">
        <f t="shared" si="73"/>
        <v>1.8555667001003074E-2</v>
      </c>
      <c r="J934">
        <v>2389.1999999999998</v>
      </c>
      <c r="K934" s="33">
        <f t="shared" si="74"/>
        <v>-1.3583254200900084E-2</v>
      </c>
    </row>
    <row r="935" spans="1:11" x14ac:dyDescent="0.3">
      <c r="A935" s="34">
        <v>44565</v>
      </c>
      <c r="B935">
        <v>216.25</v>
      </c>
      <c r="C935" s="33">
        <f t="shared" si="70"/>
        <v>2.3910984848484904E-2</v>
      </c>
      <c r="D935">
        <v>1249</v>
      </c>
      <c r="E935" s="33">
        <f t="shared" si="71"/>
        <v>1.2483787289234835E-2</v>
      </c>
      <c r="F935">
        <v>393.95</v>
      </c>
      <c r="G935" s="33">
        <f t="shared" si="72"/>
        <v>1.0776138550352761E-2</v>
      </c>
      <c r="H935">
        <v>717.1</v>
      </c>
      <c r="I935" s="33">
        <f t="shared" si="73"/>
        <v>8.7922909193219375E-3</v>
      </c>
      <c r="J935">
        <v>2374.8000000000002</v>
      </c>
      <c r="K935" s="33">
        <f t="shared" si="74"/>
        <v>-6.0271220492213451E-3</v>
      </c>
    </row>
    <row r="936" spans="1:11" x14ac:dyDescent="0.3">
      <c r="A936" s="34">
        <v>44566</v>
      </c>
      <c r="B936">
        <v>213.6</v>
      </c>
      <c r="C936" s="33">
        <f t="shared" si="70"/>
        <v>-1.2254335260115634E-2</v>
      </c>
      <c r="D936">
        <v>1269.8499999999999</v>
      </c>
      <c r="E936" s="33">
        <f t="shared" si="71"/>
        <v>1.6693354683746924E-2</v>
      </c>
      <c r="F936">
        <v>389.05</v>
      </c>
      <c r="G936" s="33">
        <f t="shared" si="72"/>
        <v>-1.2438126665820478E-2</v>
      </c>
      <c r="H936">
        <v>720.9</v>
      </c>
      <c r="I936" s="33">
        <f t="shared" si="73"/>
        <v>5.2991214614418556E-3</v>
      </c>
      <c r="J936">
        <v>2367.75</v>
      </c>
      <c r="K936" s="33">
        <f t="shared" si="74"/>
        <v>-2.9686710459828959E-3</v>
      </c>
    </row>
    <row r="937" spans="1:11" x14ac:dyDescent="0.3">
      <c r="A937" s="34">
        <v>44567</v>
      </c>
      <c r="B937">
        <v>211.85</v>
      </c>
      <c r="C937" s="33">
        <f t="shared" si="70"/>
        <v>-8.1928838951310871E-3</v>
      </c>
      <c r="D937">
        <v>1247.95</v>
      </c>
      <c r="E937" s="33">
        <f t="shared" si="71"/>
        <v>-1.7246131432846291E-2</v>
      </c>
      <c r="F937">
        <v>391.3</v>
      </c>
      <c r="G937" s="33">
        <f t="shared" si="72"/>
        <v>5.7833183395450457E-3</v>
      </c>
      <c r="H937">
        <v>749</v>
      </c>
      <c r="I937" s="33">
        <f t="shared" si="73"/>
        <v>3.8979053960327401E-2</v>
      </c>
      <c r="J937">
        <v>2350.1</v>
      </c>
      <c r="K937" s="33">
        <f t="shared" si="74"/>
        <v>-7.4543342836026144E-3</v>
      </c>
    </row>
    <row r="938" spans="1:11" x14ac:dyDescent="0.3">
      <c r="A938" s="34">
        <v>44568</v>
      </c>
      <c r="B938">
        <v>208.25</v>
      </c>
      <c r="C938" s="33">
        <f t="shared" si="70"/>
        <v>-1.6993155534576324E-2</v>
      </c>
      <c r="D938">
        <v>1258.3</v>
      </c>
      <c r="E938" s="33">
        <f t="shared" si="71"/>
        <v>8.2936015064705385E-3</v>
      </c>
      <c r="F938">
        <v>397.75</v>
      </c>
      <c r="G938" s="33">
        <f t="shared" si="72"/>
        <v>1.6483516483516453E-2</v>
      </c>
      <c r="H938">
        <v>748.1</v>
      </c>
      <c r="I938" s="33">
        <f t="shared" si="73"/>
        <v>-1.2016021361815452E-3</v>
      </c>
      <c r="J938">
        <v>2348.4499999999998</v>
      </c>
      <c r="K938" s="33">
        <f t="shared" si="74"/>
        <v>-7.0209778307309947E-4</v>
      </c>
    </row>
    <row r="939" spans="1:11" x14ac:dyDescent="0.3">
      <c r="A939" s="34">
        <v>44571</v>
      </c>
      <c r="B939">
        <v>211.25</v>
      </c>
      <c r="C939" s="33">
        <f t="shared" si="70"/>
        <v>1.4405762304921969E-2</v>
      </c>
      <c r="D939">
        <v>1294.95</v>
      </c>
      <c r="E939" s="33">
        <f t="shared" si="71"/>
        <v>2.9126599380116101E-2</v>
      </c>
      <c r="F939">
        <v>399.3</v>
      </c>
      <c r="G939" s="33">
        <f t="shared" si="72"/>
        <v>3.8969201759899721E-3</v>
      </c>
      <c r="H939">
        <v>767.85</v>
      </c>
      <c r="I939" s="33">
        <f t="shared" si="73"/>
        <v>2.6400213875150381E-2</v>
      </c>
      <c r="J939">
        <v>2345.1</v>
      </c>
      <c r="K939" s="33">
        <f t="shared" si="74"/>
        <v>-1.4264727799186312E-3</v>
      </c>
    </row>
    <row r="940" spans="1:11" x14ac:dyDescent="0.3">
      <c r="A940" s="34">
        <v>44572</v>
      </c>
      <c r="B940">
        <v>210.4</v>
      </c>
      <c r="C940" s="33">
        <f t="shared" si="70"/>
        <v>-4.0236686390532272E-3</v>
      </c>
      <c r="D940">
        <v>1279.4000000000001</v>
      </c>
      <c r="E940" s="33">
        <f t="shared" si="71"/>
        <v>-1.2008185644233333E-2</v>
      </c>
      <c r="F940">
        <v>410.2</v>
      </c>
      <c r="G940" s="33">
        <f t="shared" si="72"/>
        <v>2.7297771099423933E-2</v>
      </c>
      <c r="H940">
        <v>769.65</v>
      </c>
      <c r="I940" s="33">
        <f t="shared" si="73"/>
        <v>2.3442078530962487E-3</v>
      </c>
      <c r="J940">
        <v>2269.4499999999998</v>
      </c>
      <c r="K940" s="33">
        <f t="shared" si="74"/>
        <v>-3.2258752292013172E-2</v>
      </c>
    </row>
    <row r="941" spans="1:11" x14ac:dyDescent="0.3">
      <c r="A941" s="34">
        <v>44573</v>
      </c>
      <c r="B941">
        <v>210.45</v>
      </c>
      <c r="C941" s="33">
        <f t="shared" si="70"/>
        <v>2.3764258555124975E-4</v>
      </c>
      <c r="D941">
        <v>1310.75</v>
      </c>
      <c r="E941" s="33">
        <f t="shared" si="71"/>
        <v>2.450367359699852E-2</v>
      </c>
      <c r="F941">
        <v>416.1</v>
      </c>
      <c r="G941" s="33">
        <f t="shared" si="72"/>
        <v>1.4383227693807982E-2</v>
      </c>
      <c r="H941">
        <v>760.45</v>
      </c>
      <c r="I941" s="33">
        <f t="shared" si="73"/>
        <v>-1.1953485350483899E-2</v>
      </c>
      <c r="J941">
        <v>2223.65</v>
      </c>
      <c r="K941" s="33">
        <f t="shared" si="74"/>
        <v>-2.0181101147855089E-2</v>
      </c>
    </row>
    <row r="942" spans="1:11" x14ac:dyDescent="0.3">
      <c r="A942" s="34">
        <v>44574</v>
      </c>
      <c r="B942">
        <v>209.55</v>
      </c>
      <c r="C942" s="33">
        <f t="shared" si="70"/>
        <v>-4.276550249465323E-3</v>
      </c>
      <c r="D942">
        <v>1316.4</v>
      </c>
      <c r="E942" s="33">
        <f t="shared" si="71"/>
        <v>4.3105092504292127E-3</v>
      </c>
      <c r="F942">
        <v>411.8</v>
      </c>
      <c r="G942" s="33">
        <f t="shared" si="72"/>
        <v>-1.0334054313866886E-2</v>
      </c>
      <c r="H942">
        <v>766.4</v>
      </c>
      <c r="I942" s="33">
        <f t="shared" si="73"/>
        <v>7.8243145505949522E-3</v>
      </c>
      <c r="J942">
        <v>2259.15</v>
      </c>
      <c r="K942" s="33">
        <f t="shared" si="74"/>
        <v>1.5964742652845546E-2</v>
      </c>
    </row>
    <row r="943" spans="1:11" x14ac:dyDescent="0.3">
      <c r="A943" s="34">
        <v>44575</v>
      </c>
      <c r="B943">
        <v>219.8</v>
      </c>
      <c r="C943" s="33">
        <f t="shared" si="70"/>
        <v>4.8914340252922926E-2</v>
      </c>
      <c r="D943">
        <v>1365.85</v>
      </c>
      <c r="E943" s="33">
        <f t="shared" si="71"/>
        <v>3.7564570039501533E-2</v>
      </c>
      <c r="F943">
        <v>438.6</v>
      </c>
      <c r="G943" s="33">
        <f t="shared" si="72"/>
        <v>6.5080135988343876E-2</v>
      </c>
      <c r="H943">
        <v>781.15</v>
      </c>
      <c r="I943" s="33">
        <f t="shared" si="73"/>
        <v>1.9245824634655535E-2</v>
      </c>
      <c r="J943">
        <v>2249.1999999999998</v>
      </c>
      <c r="K943" s="33">
        <f t="shared" si="74"/>
        <v>-4.4043113560411091E-3</v>
      </c>
    </row>
    <row r="944" spans="1:11" x14ac:dyDescent="0.3">
      <c r="A944" s="34">
        <v>44578</v>
      </c>
      <c r="B944">
        <v>216.6</v>
      </c>
      <c r="C944" s="33">
        <f t="shared" si="70"/>
        <v>-1.4558689717925464E-2</v>
      </c>
      <c r="D944">
        <v>1395</v>
      </c>
      <c r="E944" s="33">
        <f t="shared" si="71"/>
        <v>2.1342021451843243E-2</v>
      </c>
      <c r="F944">
        <v>442.15</v>
      </c>
      <c r="G944" s="33">
        <f t="shared" si="72"/>
        <v>8.0939352485179077E-3</v>
      </c>
      <c r="H944">
        <v>775.35</v>
      </c>
      <c r="I944" s="33">
        <f t="shared" si="73"/>
        <v>-7.424950393650329E-3</v>
      </c>
      <c r="J944">
        <v>2244.1999999999998</v>
      </c>
      <c r="K944" s="33">
        <f t="shared" si="74"/>
        <v>-2.2230126267117198E-3</v>
      </c>
    </row>
    <row r="945" spans="1:11" x14ac:dyDescent="0.3">
      <c r="A945" s="34">
        <v>44579</v>
      </c>
      <c r="B945">
        <v>208.6</v>
      </c>
      <c r="C945" s="33">
        <f t="shared" si="70"/>
        <v>-3.6934441366574332E-2</v>
      </c>
      <c r="D945">
        <v>1389.65</v>
      </c>
      <c r="E945" s="33">
        <f t="shared" si="71"/>
        <v>-3.8351254480286086E-3</v>
      </c>
      <c r="F945">
        <v>426.45</v>
      </c>
      <c r="G945" s="33">
        <f t="shared" si="72"/>
        <v>-3.5508311658939251E-2</v>
      </c>
      <c r="H945">
        <v>760.5</v>
      </c>
      <c r="I945" s="33">
        <f t="shared" si="73"/>
        <v>-1.9152640742890338E-2</v>
      </c>
      <c r="J945">
        <v>2216.9</v>
      </c>
      <c r="K945" s="33">
        <f t="shared" si="74"/>
        <v>-1.2164691203992394E-2</v>
      </c>
    </row>
    <row r="946" spans="1:11" x14ac:dyDescent="0.3">
      <c r="A946" s="34">
        <v>44580</v>
      </c>
      <c r="B946">
        <v>208.15</v>
      </c>
      <c r="C946" s="33">
        <f t="shared" si="70"/>
        <v>-2.1572387344198879E-3</v>
      </c>
      <c r="D946">
        <v>1433.25</v>
      </c>
      <c r="E946" s="33">
        <f t="shared" si="71"/>
        <v>3.1374806605979855E-2</v>
      </c>
      <c r="F946">
        <v>435.5</v>
      </c>
      <c r="G946" s="33">
        <f t="shared" si="72"/>
        <v>2.1221714151717697E-2</v>
      </c>
      <c r="H946">
        <v>758.25</v>
      </c>
      <c r="I946" s="33">
        <f t="shared" si="73"/>
        <v>-2.9585798816568047E-3</v>
      </c>
      <c r="J946">
        <v>2223.75</v>
      </c>
      <c r="K946" s="33">
        <f t="shared" si="74"/>
        <v>3.0899003112453915E-3</v>
      </c>
    </row>
    <row r="947" spans="1:11" x14ac:dyDescent="0.3">
      <c r="A947" s="34">
        <v>44581</v>
      </c>
      <c r="B947">
        <v>212.35</v>
      </c>
      <c r="C947" s="33">
        <f t="shared" si="70"/>
        <v>2.017775642565452E-2</v>
      </c>
      <c r="D947">
        <v>1430.45</v>
      </c>
      <c r="E947" s="33">
        <f t="shared" si="71"/>
        <v>-1.9536019536019219E-3</v>
      </c>
      <c r="F947">
        <v>461.15</v>
      </c>
      <c r="G947" s="33">
        <f t="shared" si="72"/>
        <v>5.8897818599311084E-2</v>
      </c>
      <c r="H947">
        <v>750.55</v>
      </c>
      <c r="I947" s="33">
        <f t="shared" si="73"/>
        <v>-1.0154962083745526E-2</v>
      </c>
      <c r="J947">
        <v>2286.1</v>
      </c>
      <c r="K947" s="33">
        <f t="shared" si="74"/>
        <v>2.8038223721191639E-2</v>
      </c>
    </row>
    <row r="948" spans="1:11" x14ac:dyDescent="0.3">
      <c r="A948" s="34">
        <v>44582</v>
      </c>
      <c r="B948">
        <v>206.95</v>
      </c>
      <c r="C948" s="33">
        <f t="shared" si="70"/>
        <v>-2.5429715093006854E-2</v>
      </c>
      <c r="D948">
        <v>1414.35</v>
      </c>
      <c r="E948" s="33">
        <f t="shared" si="71"/>
        <v>-1.1255199412772299E-2</v>
      </c>
      <c r="F948">
        <v>459.2</v>
      </c>
      <c r="G948" s="33">
        <f t="shared" si="72"/>
        <v>-4.2285590371896106E-3</v>
      </c>
      <c r="H948">
        <v>739.6</v>
      </c>
      <c r="I948" s="33">
        <f t="shared" si="73"/>
        <v>-1.4589301179135211E-2</v>
      </c>
      <c r="J948">
        <v>2300.9</v>
      </c>
      <c r="K948" s="33">
        <f t="shared" si="74"/>
        <v>6.473907528104712E-3</v>
      </c>
    </row>
    <row r="949" spans="1:11" x14ac:dyDescent="0.3">
      <c r="A949" s="34">
        <v>44585</v>
      </c>
      <c r="B949">
        <v>197.1</v>
      </c>
      <c r="C949" s="33">
        <f t="shared" si="70"/>
        <v>-4.7596037690263326E-2</v>
      </c>
      <c r="D949">
        <v>1361.1</v>
      </c>
      <c r="E949" s="33">
        <f t="shared" si="71"/>
        <v>-3.7649803796797117E-2</v>
      </c>
      <c r="F949">
        <v>448.2</v>
      </c>
      <c r="G949" s="33">
        <f t="shared" si="72"/>
        <v>-2.3954703832752614E-2</v>
      </c>
      <c r="H949">
        <v>718.45</v>
      </c>
      <c r="I949" s="33">
        <f t="shared" si="73"/>
        <v>-2.8596538669551076E-2</v>
      </c>
      <c r="J949">
        <v>2307.0500000000002</v>
      </c>
      <c r="K949" s="33">
        <f t="shared" si="74"/>
        <v>2.6728671389456694E-3</v>
      </c>
    </row>
    <row r="950" spans="1:11" x14ac:dyDescent="0.3">
      <c r="A950" s="34">
        <v>44586</v>
      </c>
      <c r="B950">
        <v>204.25</v>
      </c>
      <c r="C950" s="33">
        <f t="shared" si="70"/>
        <v>3.627600202942672E-2</v>
      </c>
      <c r="D950">
        <v>1421.9</v>
      </c>
      <c r="E950" s="33">
        <f t="shared" si="71"/>
        <v>4.4669752406142231E-2</v>
      </c>
      <c r="F950">
        <v>465.05</v>
      </c>
      <c r="G950" s="33">
        <f t="shared" si="72"/>
        <v>3.7594823739402101E-2</v>
      </c>
      <c r="H950">
        <v>729.6</v>
      </c>
      <c r="I950" s="33">
        <f t="shared" si="73"/>
        <v>1.5519521191453792E-2</v>
      </c>
      <c r="J950">
        <v>2480.6999999999998</v>
      </c>
      <c r="K950" s="33">
        <f t="shared" si="74"/>
        <v>7.5269283283847174E-2</v>
      </c>
    </row>
    <row r="951" spans="1:11" x14ac:dyDescent="0.3">
      <c r="A951" s="34">
        <v>44588</v>
      </c>
      <c r="B951">
        <v>204.85</v>
      </c>
      <c r="C951" s="33">
        <f t="shared" si="70"/>
        <v>2.9375764993879771E-3</v>
      </c>
      <c r="D951">
        <v>1420.85</v>
      </c>
      <c r="E951" s="33">
        <f t="shared" si="71"/>
        <v>-7.3844855475081359E-4</v>
      </c>
      <c r="F951">
        <v>489.3</v>
      </c>
      <c r="G951" s="33">
        <f t="shared" si="72"/>
        <v>5.2144930652617993E-2</v>
      </c>
      <c r="H951">
        <v>718.45</v>
      </c>
      <c r="I951" s="33">
        <f t="shared" si="73"/>
        <v>-1.5282346491228038E-2</v>
      </c>
      <c r="J951">
        <v>2399.4</v>
      </c>
      <c r="K951" s="33">
        <f t="shared" si="74"/>
        <v>-3.2773007618817164E-2</v>
      </c>
    </row>
    <row r="952" spans="1:11" x14ac:dyDescent="0.3">
      <c r="A952" s="34">
        <v>44589</v>
      </c>
      <c r="B952">
        <v>207.05</v>
      </c>
      <c r="C952" s="33">
        <f t="shared" si="70"/>
        <v>1.0739565535757955E-2</v>
      </c>
      <c r="D952">
        <v>1416.9</v>
      </c>
      <c r="E952" s="33">
        <f t="shared" si="71"/>
        <v>-2.7800260407501273E-3</v>
      </c>
      <c r="F952">
        <v>484.85</v>
      </c>
      <c r="G952" s="33">
        <f t="shared" si="72"/>
        <v>-9.0946249744532776E-3</v>
      </c>
      <c r="H952">
        <v>728.1</v>
      </c>
      <c r="I952" s="33">
        <f t="shared" si="73"/>
        <v>1.3431693228477941E-2</v>
      </c>
      <c r="J952">
        <v>2423.4</v>
      </c>
      <c r="K952" s="33">
        <f t="shared" si="74"/>
        <v>1.0002500625156289E-2</v>
      </c>
    </row>
    <row r="953" spans="1:11" x14ac:dyDescent="0.3">
      <c r="A953" s="34">
        <v>44592</v>
      </c>
      <c r="B953">
        <v>209.7</v>
      </c>
      <c r="C953" s="33">
        <f t="shared" si="70"/>
        <v>1.2798840859695616E-2</v>
      </c>
      <c r="D953">
        <v>1445.9</v>
      </c>
      <c r="E953" s="33">
        <f t="shared" si="71"/>
        <v>2.0467217164231773E-2</v>
      </c>
      <c r="F953">
        <v>497.8</v>
      </c>
      <c r="G953" s="33">
        <f t="shared" si="72"/>
        <v>2.6709291533463932E-2</v>
      </c>
      <c r="H953">
        <v>735.35</v>
      </c>
      <c r="I953" s="33">
        <f t="shared" si="73"/>
        <v>9.9574234308474115E-3</v>
      </c>
      <c r="J953">
        <v>2306.5</v>
      </c>
      <c r="K953" s="33">
        <f t="shared" si="74"/>
        <v>-4.8238012709416557E-2</v>
      </c>
    </row>
    <row r="954" spans="1:11" x14ac:dyDescent="0.3">
      <c r="A954" s="34">
        <v>44593</v>
      </c>
      <c r="B954">
        <v>207.5</v>
      </c>
      <c r="C954" s="33">
        <f t="shared" si="70"/>
        <v>-1.0491177873152069E-2</v>
      </c>
      <c r="D954">
        <v>1441.55</v>
      </c>
      <c r="E954" s="33">
        <f t="shared" si="71"/>
        <v>-3.0085068123660947E-3</v>
      </c>
      <c r="F954">
        <v>491.95</v>
      </c>
      <c r="G954" s="33">
        <f t="shared" si="72"/>
        <v>-1.1751707513057498E-2</v>
      </c>
      <c r="H954">
        <v>747.85</v>
      </c>
      <c r="I954" s="33">
        <f t="shared" si="73"/>
        <v>1.6998708098184538E-2</v>
      </c>
      <c r="J954">
        <v>2299.5</v>
      </c>
      <c r="K954" s="33">
        <f t="shared" si="74"/>
        <v>-3.0349013657056147E-3</v>
      </c>
    </row>
    <row r="955" spans="1:11" x14ac:dyDescent="0.3">
      <c r="A955" s="34">
        <v>44594</v>
      </c>
      <c r="B955">
        <v>210.7</v>
      </c>
      <c r="C955" s="33">
        <f t="shared" si="70"/>
        <v>1.5421686746987897E-2</v>
      </c>
      <c r="D955">
        <v>1420.8</v>
      </c>
      <c r="E955" s="33">
        <f t="shared" si="71"/>
        <v>-1.4394228434671015E-2</v>
      </c>
      <c r="F955">
        <v>487.4</v>
      </c>
      <c r="G955" s="33">
        <f t="shared" si="72"/>
        <v>-9.2489074092895855E-3</v>
      </c>
      <c r="H955">
        <v>753.15</v>
      </c>
      <c r="I955" s="33">
        <f t="shared" si="73"/>
        <v>7.0869826836931927E-3</v>
      </c>
      <c r="J955">
        <v>2341.25</v>
      </c>
      <c r="K955" s="33">
        <f t="shared" si="74"/>
        <v>1.8156120895846922E-2</v>
      </c>
    </row>
    <row r="956" spans="1:11" x14ac:dyDescent="0.3">
      <c r="A956" s="34">
        <v>44595</v>
      </c>
      <c r="B956">
        <v>208.05</v>
      </c>
      <c r="C956" s="33">
        <f t="shared" si="70"/>
        <v>-1.2577123872804829E-2</v>
      </c>
      <c r="D956">
        <v>1419</v>
      </c>
      <c r="E956" s="33">
        <f t="shared" si="71"/>
        <v>-1.2668918918918599E-3</v>
      </c>
      <c r="F956">
        <v>503.45</v>
      </c>
      <c r="G956" s="33">
        <f t="shared" si="72"/>
        <v>3.2929831760361128E-2</v>
      </c>
      <c r="H956">
        <v>743.15</v>
      </c>
      <c r="I956" s="33">
        <f t="shared" si="73"/>
        <v>-1.3277567549624909E-2</v>
      </c>
      <c r="J956">
        <v>2340.1</v>
      </c>
      <c r="K956" s="33">
        <f t="shared" si="74"/>
        <v>-4.9119060331023637E-4</v>
      </c>
    </row>
    <row r="957" spans="1:11" x14ac:dyDescent="0.3">
      <c r="A957" s="34">
        <v>44596</v>
      </c>
      <c r="B957">
        <v>204.8</v>
      </c>
      <c r="C957" s="33">
        <f t="shared" si="70"/>
        <v>-1.5621244893054553E-2</v>
      </c>
      <c r="D957">
        <v>1400.35</v>
      </c>
      <c r="E957" s="33">
        <f t="shared" si="71"/>
        <v>-1.3143058491895765E-2</v>
      </c>
      <c r="F957">
        <v>492.95</v>
      </c>
      <c r="G957" s="33">
        <f t="shared" si="72"/>
        <v>-2.0856092958585759E-2</v>
      </c>
      <c r="H957">
        <v>730.85</v>
      </c>
      <c r="I957" s="33">
        <f t="shared" si="73"/>
        <v>-1.6551167328264758E-2</v>
      </c>
      <c r="J957">
        <v>2333.25</v>
      </c>
      <c r="K957" s="33">
        <f t="shared" si="74"/>
        <v>-2.9272253322507199E-3</v>
      </c>
    </row>
    <row r="958" spans="1:11" x14ac:dyDescent="0.3">
      <c r="A958" s="34">
        <v>44599</v>
      </c>
      <c r="B958">
        <v>202.15</v>
      </c>
      <c r="C958" s="33">
        <f t="shared" si="70"/>
        <v>-1.2939453125000028E-2</v>
      </c>
      <c r="D958">
        <v>1385.75</v>
      </c>
      <c r="E958" s="33">
        <f t="shared" si="71"/>
        <v>-1.042596493733703E-2</v>
      </c>
      <c r="F958">
        <v>490.35</v>
      </c>
      <c r="G958" s="33">
        <f t="shared" si="72"/>
        <v>-5.274368597220744E-3</v>
      </c>
      <c r="H958">
        <v>724.05</v>
      </c>
      <c r="I958" s="33">
        <f t="shared" si="73"/>
        <v>-9.3042347951016874E-3</v>
      </c>
      <c r="J958">
        <v>2336.6</v>
      </c>
      <c r="K958" s="33">
        <f t="shared" si="74"/>
        <v>1.4357655630557844E-3</v>
      </c>
    </row>
    <row r="959" spans="1:11" x14ac:dyDescent="0.3">
      <c r="A959" s="34">
        <v>44600</v>
      </c>
      <c r="B959">
        <v>199.55</v>
      </c>
      <c r="C959" s="33">
        <f t="shared" si="70"/>
        <v>-1.2861736334405117E-2</v>
      </c>
      <c r="D959">
        <v>1376.8</v>
      </c>
      <c r="E959" s="33">
        <f t="shared" si="71"/>
        <v>-6.4585964279271482E-3</v>
      </c>
      <c r="F959">
        <v>469.95</v>
      </c>
      <c r="G959" s="33">
        <f t="shared" si="72"/>
        <v>-4.1602936677883215E-2</v>
      </c>
      <c r="H959">
        <v>723.25</v>
      </c>
      <c r="I959" s="33">
        <f t="shared" si="73"/>
        <v>-1.1048960707132859E-3</v>
      </c>
      <c r="J959">
        <v>2354.5500000000002</v>
      </c>
      <c r="K959" s="33">
        <f t="shared" si="74"/>
        <v>7.6821021997775718E-3</v>
      </c>
    </row>
    <row r="960" spans="1:11" x14ac:dyDescent="0.3">
      <c r="A960" s="34">
        <v>44601</v>
      </c>
      <c r="B960">
        <v>202.6</v>
      </c>
      <c r="C960" s="33">
        <f t="shared" si="70"/>
        <v>1.5284389877223668E-2</v>
      </c>
      <c r="D960">
        <v>1412.2</v>
      </c>
      <c r="E960" s="33">
        <f t="shared" si="71"/>
        <v>2.5711795467751375E-2</v>
      </c>
      <c r="F960">
        <v>473.5</v>
      </c>
      <c r="G960" s="33">
        <f t="shared" si="72"/>
        <v>7.5539951058623501E-3</v>
      </c>
      <c r="H960">
        <v>748</v>
      </c>
      <c r="I960" s="33">
        <f t="shared" si="73"/>
        <v>3.4220532319391636E-2</v>
      </c>
      <c r="J960">
        <v>2331.35</v>
      </c>
      <c r="K960" s="33">
        <f t="shared" si="74"/>
        <v>-9.8532628315390509E-3</v>
      </c>
    </row>
    <row r="961" spans="1:11" x14ac:dyDescent="0.3">
      <c r="A961" s="34">
        <v>44602</v>
      </c>
      <c r="B961">
        <v>202.75</v>
      </c>
      <c r="C961" s="33">
        <f t="shared" si="70"/>
        <v>7.4037512339588198E-4</v>
      </c>
      <c r="D961">
        <v>1396.35</v>
      </c>
      <c r="E961" s="33">
        <f t="shared" si="71"/>
        <v>-1.1223622716329228E-2</v>
      </c>
      <c r="F961">
        <v>463.6</v>
      </c>
      <c r="G961" s="33">
        <f t="shared" si="72"/>
        <v>-2.090813093980988E-2</v>
      </c>
      <c r="H961">
        <v>729.25</v>
      </c>
      <c r="I961" s="33">
        <f t="shared" si="73"/>
        <v>-2.5066844919786096E-2</v>
      </c>
      <c r="J961">
        <v>2293.6</v>
      </c>
      <c r="K961" s="33">
        <f t="shared" si="74"/>
        <v>-1.6192334913247688E-2</v>
      </c>
    </row>
    <row r="962" spans="1:11" x14ac:dyDescent="0.3">
      <c r="A962" s="34">
        <v>44603</v>
      </c>
      <c r="B962">
        <v>200.3</v>
      </c>
      <c r="C962" s="33">
        <f t="shared" si="70"/>
        <v>-1.208384710234273E-2</v>
      </c>
      <c r="D962">
        <v>1378.95</v>
      </c>
      <c r="E962" s="33">
        <f t="shared" si="71"/>
        <v>-1.2461059190031055E-2</v>
      </c>
      <c r="F962">
        <v>452.55</v>
      </c>
      <c r="G962" s="33">
        <f t="shared" si="72"/>
        <v>-2.3835202761000887E-2</v>
      </c>
      <c r="H962">
        <v>732.35</v>
      </c>
      <c r="I962" s="33">
        <f t="shared" si="73"/>
        <v>4.2509427494000999E-3</v>
      </c>
      <c r="J962">
        <v>2271.9499999999998</v>
      </c>
      <c r="K962" s="33">
        <f t="shared" si="74"/>
        <v>-9.4393093826299675E-3</v>
      </c>
    </row>
    <row r="963" spans="1:11" x14ac:dyDescent="0.3">
      <c r="A963" s="34">
        <v>44606</v>
      </c>
      <c r="B963">
        <v>196.1</v>
      </c>
      <c r="C963" s="33">
        <f t="shared" si="70"/>
        <v>-2.0968547179231238E-2</v>
      </c>
      <c r="D963">
        <v>1333.15</v>
      </c>
      <c r="E963" s="33">
        <f t="shared" si="71"/>
        <v>-3.3213677073135321E-2</v>
      </c>
      <c r="F963">
        <v>463.55</v>
      </c>
      <c r="G963" s="33">
        <f t="shared" si="72"/>
        <v>2.4306706441277207E-2</v>
      </c>
      <c r="H963">
        <v>700.8</v>
      </c>
      <c r="I963" s="33">
        <f t="shared" si="73"/>
        <v>-4.3080494299173981E-2</v>
      </c>
      <c r="J963">
        <v>2214.25</v>
      </c>
      <c r="K963" s="33">
        <f t="shared" si="74"/>
        <v>-2.5396685666497863E-2</v>
      </c>
    </row>
    <row r="964" spans="1:11" x14ac:dyDescent="0.3">
      <c r="A964" s="34">
        <v>44607</v>
      </c>
      <c r="B964">
        <v>198.9</v>
      </c>
      <c r="C964" s="33">
        <f t="shared" ref="C964:C1027" si="75">(B964-B963)/B963</f>
        <v>1.4278429372769054E-2</v>
      </c>
      <c r="D964">
        <v>1365.8</v>
      </c>
      <c r="E964" s="33">
        <f t="shared" ref="E964:E1027" si="76">(D964-D963)/D963</f>
        <v>2.4490867494280359E-2</v>
      </c>
      <c r="F964">
        <v>464.7</v>
      </c>
      <c r="G964" s="33">
        <f t="shared" ref="G964:G1027" si="77">(F964-F963)/F963</f>
        <v>2.4808542767769978E-3</v>
      </c>
      <c r="H964">
        <v>717.1</v>
      </c>
      <c r="I964" s="33">
        <f t="shared" ref="I964:I1027" si="78">(H964-H963)/H963</f>
        <v>2.3259132420091422E-2</v>
      </c>
      <c r="J964">
        <v>2271.85</v>
      </c>
      <c r="K964" s="33">
        <f t="shared" ref="K964:K1027" si="79">(J964-J963)/J963</f>
        <v>2.6013322795528919E-2</v>
      </c>
    </row>
    <row r="965" spans="1:11" x14ac:dyDescent="0.3">
      <c r="A965" s="34">
        <v>44608</v>
      </c>
      <c r="B965">
        <v>198.85</v>
      </c>
      <c r="C965" s="33">
        <f t="shared" si="75"/>
        <v>-2.5138260432383796E-4</v>
      </c>
      <c r="D965">
        <v>1363</v>
      </c>
      <c r="E965" s="33">
        <f t="shared" si="76"/>
        <v>-2.0500805388782798E-3</v>
      </c>
      <c r="F965">
        <v>463.35</v>
      </c>
      <c r="G965" s="33">
        <f t="shared" si="77"/>
        <v>-2.9051000645577058E-3</v>
      </c>
      <c r="H965">
        <v>721.2</v>
      </c>
      <c r="I965" s="33">
        <f t="shared" si="78"/>
        <v>5.717473155766312E-3</v>
      </c>
      <c r="J965">
        <v>2278.35</v>
      </c>
      <c r="K965" s="33">
        <f t="shared" si="79"/>
        <v>2.8611043862931092E-3</v>
      </c>
    </row>
    <row r="966" spans="1:11" x14ac:dyDescent="0.3">
      <c r="A966" s="34">
        <v>44609</v>
      </c>
      <c r="B966">
        <v>200.9</v>
      </c>
      <c r="C966" s="33">
        <f t="shared" si="75"/>
        <v>1.0309278350515521E-2</v>
      </c>
      <c r="D966">
        <v>1363.8</v>
      </c>
      <c r="E966" s="33">
        <f t="shared" si="76"/>
        <v>5.8694057226702455E-4</v>
      </c>
      <c r="F966">
        <v>474.7</v>
      </c>
      <c r="G966" s="33">
        <f t="shared" si="77"/>
        <v>2.449552174382209E-2</v>
      </c>
      <c r="H966">
        <v>704.15</v>
      </c>
      <c r="I966" s="33">
        <f t="shared" si="78"/>
        <v>-2.3641153632834259E-2</v>
      </c>
      <c r="J966">
        <v>2302.6999999999998</v>
      </c>
      <c r="K966" s="33">
        <f t="shared" si="79"/>
        <v>1.0687558979085703E-2</v>
      </c>
    </row>
    <row r="967" spans="1:11" x14ac:dyDescent="0.3">
      <c r="A967" s="34">
        <v>44610</v>
      </c>
      <c r="B967">
        <v>200</v>
      </c>
      <c r="C967" s="33">
        <f t="shared" si="75"/>
        <v>-4.4798407167745431E-3</v>
      </c>
      <c r="D967">
        <v>1344.5</v>
      </c>
      <c r="E967" s="33">
        <f t="shared" si="76"/>
        <v>-1.4151635137116847E-2</v>
      </c>
      <c r="F967">
        <v>472.25</v>
      </c>
      <c r="G967" s="33">
        <f t="shared" si="77"/>
        <v>-5.1611544133136483E-3</v>
      </c>
      <c r="H967">
        <v>693.9</v>
      </c>
      <c r="I967" s="33">
        <f t="shared" si="78"/>
        <v>-1.4556557551658028E-2</v>
      </c>
      <c r="J967">
        <v>2288.6</v>
      </c>
      <c r="K967" s="33">
        <f t="shared" si="79"/>
        <v>-6.1232466235288619E-3</v>
      </c>
    </row>
    <row r="968" spans="1:11" x14ac:dyDescent="0.3">
      <c r="A968" s="34">
        <v>44613</v>
      </c>
      <c r="B968">
        <v>198.1</v>
      </c>
      <c r="C968" s="33">
        <f t="shared" si="75"/>
        <v>-9.5000000000000293E-3</v>
      </c>
      <c r="D968">
        <v>1300.4000000000001</v>
      </c>
      <c r="E968" s="33">
        <f t="shared" si="76"/>
        <v>-3.2800297508367354E-2</v>
      </c>
      <c r="F968">
        <v>460.15</v>
      </c>
      <c r="G968" s="33">
        <f t="shared" si="77"/>
        <v>-2.5622022233986283E-2</v>
      </c>
      <c r="H968">
        <v>684.6</v>
      </c>
      <c r="I968" s="33">
        <f t="shared" si="78"/>
        <v>-1.3402507565931625E-2</v>
      </c>
      <c r="J968">
        <v>2306.9499999999998</v>
      </c>
      <c r="K968" s="33">
        <f t="shared" si="79"/>
        <v>8.0180022721313953E-3</v>
      </c>
    </row>
    <row r="969" spans="1:11" x14ac:dyDescent="0.3">
      <c r="A969" s="34">
        <v>44614</v>
      </c>
      <c r="B969">
        <v>197.35</v>
      </c>
      <c r="C969" s="33">
        <f t="shared" si="75"/>
        <v>-3.7859666834931852E-3</v>
      </c>
      <c r="D969">
        <v>1276.7</v>
      </c>
      <c r="E969" s="33">
        <f t="shared" si="76"/>
        <v>-1.822516148877272E-2</v>
      </c>
      <c r="F969">
        <v>444.3</v>
      </c>
      <c r="G969" s="33">
        <f t="shared" si="77"/>
        <v>-3.4445289579484881E-2</v>
      </c>
      <c r="H969">
        <v>692.3</v>
      </c>
      <c r="I969" s="33">
        <f t="shared" si="78"/>
        <v>1.1247443762781086E-2</v>
      </c>
      <c r="J969">
        <v>2306.9</v>
      </c>
      <c r="K969" s="33">
        <f t="shared" si="79"/>
        <v>-2.1673638353552161E-5</v>
      </c>
    </row>
    <row r="970" spans="1:11" x14ac:dyDescent="0.3">
      <c r="A970" s="34">
        <v>44615</v>
      </c>
      <c r="B970">
        <v>199</v>
      </c>
      <c r="C970" s="33">
        <f t="shared" si="75"/>
        <v>8.3607803394983825E-3</v>
      </c>
      <c r="D970">
        <v>1309.6500000000001</v>
      </c>
      <c r="E970" s="33">
        <f t="shared" si="76"/>
        <v>2.5808725620741008E-2</v>
      </c>
      <c r="F970">
        <v>436.9</v>
      </c>
      <c r="G970" s="33">
        <f t="shared" si="77"/>
        <v>-1.6655413009228074E-2</v>
      </c>
      <c r="H970">
        <v>704.25</v>
      </c>
      <c r="I970" s="33">
        <f t="shared" si="78"/>
        <v>1.7261302903365659E-2</v>
      </c>
      <c r="J970">
        <v>2326.15</v>
      </c>
      <c r="K970" s="33">
        <f t="shared" si="79"/>
        <v>8.3445316225237327E-3</v>
      </c>
    </row>
    <row r="971" spans="1:11" x14ac:dyDescent="0.3">
      <c r="A971" s="34">
        <v>44616</v>
      </c>
      <c r="B971">
        <v>187.75</v>
      </c>
      <c r="C971" s="33">
        <f t="shared" si="75"/>
        <v>-5.6532663316582916E-2</v>
      </c>
      <c r="D971">
        <v>1274.0999999999999</v>
      </c>
      <c r="E971" s="33">
        <f t="shared" si="76"/>
        <v>-2.7144656969419447E-2</v>
      </c>
      <c r="F971">
        <v>410.75</v>
      </c>
      <c r="G971" s="33">
        <f t="shared" si="77"/>
        <v>-5.9853513389791668E-2</v>
      </c>
      <c r="H971">
        <v>668</v>
      </c>
      <c r="I971" s="33">
        <f t="shared" si="78"/>
        <v>-5.1473198438054667E-2</v>
      </c>
      <c r="J971">
        <v>2270</v>
      </c>
      <c r="K971" s="33">
        <f t="shared" si="79"/>
        <v>-2.4138598112761468E-2</v>
      </c>
    </row>
    <row r="972" spans="1:11" x14ac:dyDescent="0.3">
      <c r="A972" s="34">
        <v>44617</v>
      </c>
      <c r="B972">
        <v>200.05</v>
      </c>
      <c r="C972" s="33">
        <f t="shared" si="75"/>
        <v>6.5512649800266373E-2</v>
      </c>
      <c r="D972">
        <v>1315.35</v>
      </c>
      <c r="E972" s="33">
        <f t="shared" si="76"/>
        <v>3.2375794678596657E-2</v>
      </c>
      <c r="F972">
        <v>431.35</v>
      </c>
      <c r="G972" s="33">
        <f t="shared" si="77"/>
        <v>5.0152160681679908E-2</v>
      </c>
      <c r="H972">
        <v>671.85</v>
      </c>
      <c r="I972" s="33">
        <f t="shared" si="78"/>
        <v>5.7634730538922499E-3</v>
      </c>
      <c r="J972">
        <v>2341.25</v>
      </c>
      <c r="K972" s="33">
        <f t="shared" si="79"/>
        <v>3.1387665198237887E-2</v>
      </c>
    </row>
    <row r="973" spans="1:11" x14ac:dyDescent="0.3">
      <c r="A973" s="34">
        <v>44620</v>
      </c>
      <c r="B973">
        <v>210.3</v>
      </c>
      <c r="C973" s="33">
        <f t="shared" si="75"/>
        <v>5.1237190702324416E-2</v>
      </c>
      <c r="D973">
        <v>1388.15</v>
      </c>
      <c r="E973" s="33">
        <f t="shared" si="76"/>
        <v>5.5346485726232707E-2</v>
      </c>
      <c r="F973">
        <v>449.05</v>
      </c>
      <c r="G973" s="33">
        <f t="shared" si="77"/>
        <v>4.1033963138982235E-2</v>
      </c>
      <c r="H973">
        <v>677.9</v>
      </c>
      <c r="I973" s="33">
        <f t="shared" si="78"/>
        <v>9.0049862320457762E-3</v>
      </c>
      <c r="J973">
        <v>2311.8000000000002</v>
      </c>
      <c r="K973" s="33">
        <f t="shared" si="79"/>
        <v>-1.2578750667378459E-2</v>
      </c>
    </row>
    <row r="974" spans="1:11" x14ac:dyDescent="0.3">
      <c r="A974" s="34">
        <v>44622</v>
      </c>
      <c r="B974">
        <v>215.95</v>
      </c>
      <c r="C974" s="33">
        <f t="shared" si="75"/>
        <v>2.686638135996185E-2</v>
      </c>
      <c r="D974">
        <v>1389.9</v>
      </c>
      <c r="E974" s="33">
        <f t="shared" si="76"/>
        <v>1.2606706768000576E-3</v>
      </c>
      <c r="F974">
        <v>463.8</v>
      </c>
      <c r="G974" s="33">
        <f t="shared" si="77"/>
        <v>3.284712170136956E-2</v>
      </c>
      <c r="H974">
        <v>663.55</v>
      </c>
      <c r="I974" s="33">
        <f t="shared" si="78"/>
        <v>-2.1168313910606317E-2</v>
      </c>
      <c r="J974">
        <v>2289.1</v>
      </c>
      <c r="K974" s="33">
        <f t="shared" si="79"/>
        <v>-9.8191885111169955E-3</v>
      </c>
    </row>
    <row r="975" spans="1:11" x14ac:dyDescent="0.3">
      <c r="A975" s="34">
        <v>44623</v>
      </c>
      <c r="B975">
        <v>214.95</v>
      </c>
      <c r="C975" s="33">
        <f t="shared" si="75"/>
        <v>-4.6307015512850203E-3</v>
      </c>
      <c r="D975">
        <v>1378.8</v>
      </c>
      <c r="E975" s="33">
        <f t="shared" si="76"/>
        <v>-7.9861860565509282E-3</v>
      </c>
      <c r="F975">
        <v>462.25</v>
      </c>
      <c r="G975" s="33">
        <f t="shared" si="77"/>
        <v>-3.3419577404053716E-3</v>
      </c>
      <c r="H975">
        <v>644.5</v>
      </c>
      <c r="I975" s="33">
        <f t="shared" si="78"/>
        <v>-2.8709215582849758E-2</v>
      </c>
      <c r="J975">
        <v>2306.1999999999998</v>
      </c>
      <c r="K975" s="33">
        <f t="shared" si="79"/>
        <v>7.4701847887815778E-3</v>
      </c>
    </row>
    <row r="976" spans="1:11" x14ac:dyDescent="0.3">
      <c r="A976" s="34">
        <v>44624</v>
      </c>
      <c r="B976">
        <v>215</v>
      </c>
      <c r="C976" s="33">
        <f t="shared" si="75"/>
        <v>2.3261223540363513E-4</v>
      </c>
      <c r="D976">
        <v>1372.4</v>
      </c>
      <c r="E976" s="33">
        <f t="shared" si="76"/>
        <v>-4.6417174354510182E-3</v>
      </c>
      <c r="F976">
        <v>456.9</v>
      </c>
      <c r="G976" s="33">
        <f t="shared" si="77"/>
        <v>-1.1573823688480308E-2</v>
      </c>
      <c r="H976">
        <v>633.15</v>
      </c>
      <c r="I976" s="33">
        <f t="shared" si="78"/>
        <v>-1.7610550814584985E-2</v>
      </c>
      <c r="J976">
        <v>2280.1999999999998</v>
      </c>
      <c r="K976" s="33">
        <f t="shared" si="79"/>
        <v>-1.1273957158962797E-2</v>
      </c>
    </row>
    <row r="977" spans="1:11" x14ac:dyDescent="0.3">
      <c r="A977" s="34">
        <v>44627</v>
      </c>
      <c r="B977">
        <v>214.6</v>
      </c>
      <c r="C977" s="33">
        <f t="shared" si="75"/>
        <v>-1.8604651162790961E-3</v>
      </c>
      <c r="D977">
        <v>1322.5</v>
      </c>
      <c r="E977" s="33">
        <f t="shared" si="76"/>
        <v>-3.6359661906149872E-2</v>
      </c>
      <c r="F977">
        <v>444.8</v>
      </c>
      <c r="G977" s="33">
        <f t="shared" si="77"/>
        <v>-2.6482818997592399E-2</v>
      </c>
      <c r="H977">
        <v>612.6</v>
      </c>
      <c r="I977" s="33">
        <f t="shared" si="78"/>
        <v>-3.2456763800047313E-2</v>
      </c>
      <c r="J977">
        <v>2241.6999999999998</v>
      </c>
      <c r="K977" s="33">
        <f t="shared" si="79"/>
        <v>-1.6884483817209018E-2</v>
      </c>
    </row>
    <row r="978" spans="1:11" x14ac:dyDescent="0.3">
      <c r="A978" s="34">
        <v>44628</v>
      </c>
      <c r="B978">
        <v>212.85</v>
      </c>
      <c r="C978" s="33">
        <f t="shared" si="75"/>
        <v>-8.1547064305685004E-3</v>
      </c>
      <c r="D978">
        <v>1327</v>
      </c>
      <c r="E978" s="33">
        <f t="shared" si="76"/>
        <v>3.4026465028355389E-3</v>
      </c>
      <c r="F978">
        <v>450.05</v>
      </c>
      <c r="G978" s="33">
        <f t="shared" si="77"/>
        <v>1.1803057553956834E-2</v>
      </c>
      <c r="H978">
        <v>614.85</v>
      </c>
      <c r="I978" s="33">
        <f t="shared" si="78"/>
        <v>3.6728697355533791E-3</v>
      </c>
      <c r="J978">
        <v>2303</v>
      </c>
      <c r="K978" s="33">
        <f t="shared" si="79"/>
        <v>2.7345318285230041E-2</v>
      </c>
    </row>
    <row r="979" spans="1:11" x14ac:dyDescent="0.3">
      <c r="A979" s="34">
        <v>44629</v>
      </c>
      <c r="B979">
        <v>222.25</v>
      </c>
      <c r="C979" s="33">
        <f t="shared" si="75"/>
        <v>4.4162555790462799E-2</v>
      </c>
      <c r="D979">
        <v>1334.05</v>
      </c>
      <c r="E979" s="33">
        <f t="shared" si="76"/>
        <v>5.3127354935945401E-3</v>
      </c>
      <c r="F979">
        <v>460.6</v>
      </c>
      <c r="G979" s="33">
        <f t="shared" si="77"/>
        <v>2.3441839795578293E-2</v>
      </c>
      <c r="H979">
        <v>629.04999999999995</v>
      </c>
      <c r="I979" s="33">
        <f t="shared" si="78"/>
        <v>2.3095063836708028E-2</v>
      </c>
      <c r="J979">
        <v>2405.6</v>
      </c>
      <c r="K979" s="33">
        <f t="shared" si="79"/>
        <v>4.4550586191923536E-2</v>
      </c>
    </row>
    <row r="980" spans="1:11" x14ac:dyDescent="0.3">
      <c r="A980" s="34">
        <v>44630</v>
      </c>
      <c r="B980">
        <v>216.8</v>
      </c>
      <c r="C980" s="33">
        <f t="shared" si="75"/>
        <v>-2.452193475815518E-2</v>
      </c>
      <c r="D980">
        <v>1370.6</v>
      </c>
      <c r="E980" s="33">
        <f t="shared" si="76"/>
        <v>2.7397773696638025E-2</v>
      </c>
      <c r="F980">
        <v>474.7</v>
      </c>
      <c r="G980" s="33">
        <f t="shared" si="77"/>
        <v>3.0612244897959107E-2</v>
      </c>
      <c r="H980">
        <v>637.20000000000005</v>
      </c>
      <c r="I980" s="33">
        <f t="shared" si="78"/>
        <v>1.2956044829504954E-2</v>
      </c>
      <c r="J980">
        <v>2419.6999999999998</v>
      </c>
      <c r="K980" s="33">
        <f t="shared" si="79"/>
        <v>5.8613235783172221E-3</v>
      </c>
    </row>
    <row r="981" spans="1:11" x14ac:dyDescent="0.3">
      <c r="A981" s="34">
        <v>44631</v>
      </c>
      <c r="B981">
        <v>214.6</v>
      </c>
      <c r="C981" s="33">
        <f t="shared" si="75"/>
        <v>-1.0147601476014838E-2</v>
      </c>
      <c r="D981">
        <v>1385</v>
      </c>
      <c r="E981" s="33">
        <f t="shared" si="76"/>
        <v>1.0506347584999338E-2</v>
      </c>
      <c r="F981">
        <v>492.35</v>
      </c>
      <c r="G981" s="33">
        <f t="shared" si="77"/>
        <v>3.718137771223938E-2</v>
      </c>
      <c r="H981">
        <v>632.25</v>
      </c>
      <c r="I981" s="33">
        <f t="shared" si="78"/>
        <v>-7.7683615819209746E-3</v>
      </c>
      <c r="J981">
        <v>2412.85</v>
      </c>
      <c r="K981" s="33">
        <f t="shared" si="79"/>
        <v>-2.8309294540645163E-3</v>
      </c>
    </row>
    <row r="982" spans="1:11" x14ac:dyDescent="0.3">
      <c r="A982" s="34">
        <v>44634</v>
      </c>
      <c r="B982">
        <v>209.65</v>
      </c>
      <c r="C982" s="33">
        <f t="shared" si="75"/>
        <v>-2.3066169617893702E-2</v>
      </c>
      <c r="D982">
        <v>1381.2</v>
      </c>
      <c r="E982" s="33">
        <f t="shared" si="76"/>
        <v>-2.7436823104692813E-3</v>
      </c>
      <c r="F982">
        <v>502.85</v>
      </c>
      <c r="G982" s="33">
        <f t="shared" si="77"/>
        <v>2.1326292271757894E-2</v>
      </c>
      <c r="H982">
        <v>648.75</v>
      </c>
      <c r="I982" s="33">
        <f t="shared" si="78"/>
        <v>2.6097271648873072E-2</v>
      </c>
      <c r="J982">
        <v>2401.9499999999998</v>
      </c>
      <c r="K982" s="33">
        <f t="shared" si="79"/>
        <v>-4.5174793294237483E-3</v>
      </c>
    </row>
    <row r="983" spans="1:11" x14ac:dyDescent="0.3">
      <c r="A983" s="34">
        <v>44635</v>
      </c>
      <c r="B983">
        <v>205.4</v>
      </c>
      <c r="C983" s="33">
        <f t="shared" si="75"/>
        <v>-2.0271881707607919E-2</v>
      </c>
      <c r="D983">
        <v>1375.85</v>
      </c>
      <c r="E983" s="33">
        <f t="shared" si="76"/>
        <v>-3.8734433825659835E-3</v>
      </c>
      <c r="F983">
        <v>522.25</v>
      </c>
      <c r="G983" s="33">
        <f t="shared" si="77"/>
        <v>3.8580093467236704E-2</v>
      </c>
      <c r="H983">
        <v>653</v>
      </c>
      <c r="I983" s="33">
        <f t="shared" si="78"/>
        <v>6.5510597302504813E-3</v>
      </c>
      <c r="J983">
        <v>2415.6</v>
      </c>
      <c r="K983" s="33">
        <f t="shared" si="79"/>
        <v>5.6828826578405427E-3</v>
      </c>
    </row>
    <row r="984" spans="1:11" x14ac:dyDescent="0.3">
      <c r="A984" s="34">
        <v>44636</v>
      </c>
      <c r="B984">
        <v>208.9</v>
      </c>
      <c r="C984" s="33">
        <f t="shared" si="75"/>
        <v>1.7039922103213243E-2</v>
      </c>
      <c r="D984">
        <v>1460.6</v>
      </c>
      <c r="E984" s="33">
        <f t="shared" si="76"/>
        <v>6.1598284696732931E-2</v>
      </c>
      <c r="F984">
        <v>555.35</v>
      </c>
      <c r="G984" s="33">
        <f t="shared" si="77"/>
        <v>6.3379607467687935E-2</v>
      </c>
      <c r="H984">
        <v>675</v>
      </c>
      <c r="I984" s="33">
        <f t="shared" si="78"/>
        <v>3.3690658499234305E-2</v>
      </c>
      <c r="J984">
        <v>2404.5</v>
      </c>
      <c r="K984" s="33">
        <f t="shared" si="79"/>
        <v>-4.5951316443119351E-3</v>
      </c>
    </row>
    <row r="985" spans="1:11" x14ac:dyDescent="0.3">
      <c r="A985" s="34">
        <v>44637</v>
      </c>
      <c r="B985">
        <v>209.4</v>
      </c>
      <c r="C985" s="33">
        <f t="shared" si="75"/>
        <v>2.3934897079942556E-3</v>
      </c>
      <c r="D985">
        <v>1445.15</v>
      </c>
      <c r="E985" s="33">
        <f t="shared" si="76"/>
        <v>-1.0577844721347268E-2</v>
      </c>
      <c r="F985">
        <v>598.15</v>
      </c>
      <c r="G985" s="33">
        <f t="shared" si="77"/>
        <v>7.706851535067967E-2</v>
      </c>
      <c r="H985">
        <v>681.4</v>
      </c>
      <c r="I985" s="33">
        <f t="shared" si="78"/>
        <v>9.4814814814814484E-3</v>
      </c>
      <c r="J985">
        <v>2586.8000000000002</v>
      </c>
      <c r="K985" s="33">
        <f t="shared" si="79"/>
        <v>7.5816177999584192E-2</v>
      </c>
    </row>
    <row r="986" spans="1:11" x14ac:dyDescent="0.3">
      <c r="A986" s="34">
        <v>44641</v>
      </c>
      <c r="B986">
        <v>208.9</v>
      </c>
      <c r="C986" s="33">
        <f t="shared" si="75"/>
        <v>-2.3877745940783192E-3</v>
      </c>
      <c r="D986">
        <v>1448.65</v>
      </c>
      <c r="E986" s="33">
        <f t="shared" si="76"/>
        <v>2.421893921046258E-3</v>
      </c>
      <c r="F986">
        <v>571.85</v>
      </c>
      <c r="G986" s="33">
        <f t="shared" si="77"/>
        <v>-4.3968904121039799E-2</v>
      </c>
      <c r="H986">
        <v>668.75</v>
      </c>
      <c r="I986" s="33">
        <f t="shared" si="78"/>
        <v>-1.8564719694746077E-2</v>
      </c>
      <c r="J986">
        <v>2678.65</v>
      </c>
      <c r="K986" s="33">
        <f t="shared" si="79"/>
        <v>3.5507190351012796E-2</v>
      </c>
    </row>
    <row r="987" spans="1:11" x14ac:dyDescent="0.3">
      <c r="A987" s="34">
        <v>44642</v>
      </c>
      <c r="B987">
        <v>209.75</v>
      </c>
      <c r="C987" s="33">
        <f t="shared" si="75"/>
        <v>4.0689325035902077E-3</v>
      </c>
      <c r="D987">
        <v>1416.1</v>
      </c>
      <c r="E987" s="33">
        <f t="shared" si="76"/>
        <v>-2.2469195457840183E-2</v>
      </c>
      <c r="F987">
        <v>575.9</v>
      </c>
      <c r="G987" s="33">
        <f t="shared" si="77"/>
        <v>7.082276820844547E-3</v>
      </c>
      <c r="H987">
        <v>689.6</v>
      </c>
      <c r="I987" s="33">
        <f t="shared" si="78"/>
        <v>3.1177570093457979E-2</v>
      </c>
      <c r="J987">
        <v>2651.35</v>
      </c>
      <c r="K987" s="33">
        <f t="shared" si="79"/>
        <v>-1.0191701043436127E-2</v>
      </c>
    </row>
    <row r="988" spans="1:11" x14ac:dyDescent="0.3">
      <c r="A988" s="34">
        <v>44643</v>
      </c>
      <c r="B988">
        <v>207.4</v>
      </c>
      <c r="C988" s="33">
        <f t="shared" si="75"/>
        <v>-1.1203814064362308E-2</v>
      </c>
      <c r="D988">
        <v>1405.9</v>
      </c>
      <c r="E988" s="33">
        <f t="shared" si="76"/>
        <v>-7.2028811524608568E-3</v>
      </c>
      <c r="F988">
        <v>569.5</v>
      </c>
      <c r="G988" s="33">
        <f t="shared" si="77"/>
        <v>-1.111304045841288E-2</v>
      </c>
      <c r="H988">
        <v>680.85</v>
      </c>
      <c r="I988" s="33">
        <f t="shared" si="78"/>
        <v>-1.2688515081206496E-2</v>
      </c>
      <c r="J988">
        <v>2624.8</v>
      </c>
      <c r="K988" s="33">
        <f t="shared" si="79"/>
        <v>-1.0013766571746366E-2</v>
      </c>
    </row>
    <row r="989" spans="1:11" x14ac:dyDescent="0.3">
      <c r="A989" s="34">
        <v>44644</v>
      </c>
      <c r="B989">
        <v>207.55</v>
      </c>
      <c r="C989" s="33">
        <f t="shared" si="75"/>
        <v>7.2324011571844589E-4</v>
      </c>
      <c r="D989">
        <v>1409.55</v>
      </c>
      <c r="E989" s="33">
        <f t="shared" si="76"/>
        <v>2.5962017213172085E-3</v>
      </c>
      <c r="F989">
        <v>563.1</v>
      </c>
      <c r="G989" s="33">
        <f t="shared" si="77"/>
        <v>-1.1237928007023666E-2</v>
      </c>
      <c r="H989">
        <v>693.35</v>
      </c>
      <c r="I989" s="33">
        <f t="shared" si="78"/>
        <v>1.835940368656826E-2</v>
      </c>
      <c r="J989">
        <v>2657.1</v>
      </c>
      <c r="K989" s="33">
        <f t="shared" si="79"/>
        <v>1.230569948186518E-2</v>
      </c>
    </row>
    <row r="990" spans="1:11" x14ac:dyDescent="0.3">
      <c r="A990" s="34">
        <v>44645</v>
      </c>
      <c r="B990">
        <v>205.9</v>
      </c>
      <c r="C990" s="33">
        <f t="shared" si="75"/>
        <v>-7.9498915923874036E-3</v>
      </c>
      <c r="D990">
        <v>1394.5</v>
      </c>
      <c r="E990" s="33">
        <f t="shared" si="76"/>
        <v>-1.0677166471568909E-2</v>
      </c>
      <c r="F990">
        <v>557.75</v>
      </c>
      <c r="G990" s="33">
        <f t="shared" si="77"/>
        <v>-9.5009767359261633E-3</v>
      </c>
      <c r="H990">
        <v>687</v>
      </c>
      <c r="I990" s="33">
        <f t="shared" si="78"/>
        <v>-9.1584336914978335E-3</v>
      </c>
      <c r="J990">
        <v>2637.8</v>
      </c>
      <c r="K990" s="33">
        <f t="shared" si="79"/>
        <v>-7.2635580143764738E-3</v>
      </c>
    </row>
    <row r="991" spans="1:11" x14ac:dyDescent="0.3">
      <c r="A991" s="34">
        <v>44648</v>
      </c>
      <c r="B991">
        <v>205.05</v>
      </c>
      <c r="C991" s="33">
        <f t="shared" si="75"/>
        <v>-4.1282175813501425E-3</v>
      </c>
      <c r="D991">
        <v>1398.05</v>
      </c>
      <c r="E991" s="33">
        <f t="shared" si="76"/>
        <v>2.5457153101469737E-3</v>
      </c>
      <c r="F991">
        <v>546.35</v>
      </c>
      <c r="G991" s="33">
        <f t="shared" si="77"/>
        <v>-2.0439264903630617E-2</v>
      </c>
      <c r="H991">
        <v>700.75</v>
      </c>
      <c r="I991" s="33">
        <f t="shared" si="78"/>
        <v>2.0014556040756915E-2</v>
      </c>
      <c r="J991">
        <v>2744.6</v>
      </c>
      <c r="K991" s="33">
        <f t="shared" si="79"/>
        <v>4.0488285692622535E-2</v>
      </c>
    </row>
    <row r="992" spans="1:11" x14ac:dyDescent="0.3">
      <c r="A992" s="34">
        <v>44649</v>
      </c>
      <c r="B992">
        <v>207.3</v>
      </c>
      <c r="C992" s="33">
        <f t="shared" si="75"/>
        <v>1.0972933430870519E-2</v>
      </c>
      <c r="D992">
        <v>1401.6</v>
      </c>
      <c r="E992" s="33">
        <f t="shared" si="76"/>
        <v>2.5392510997460423E-3</v>
      </c>
      <c r="F992">
        <v>561.15</v>
      </c>
      <c r="G992" s="33">
        <f t="shared" si="77"/>
        <v>2.7088862450809836E-2</v>
      </c>
      <c r="H992">
        <v>707.6</v>
      </c>
      <c r="I992" s="33">
        <f t="shared" si="78"/>
        <v>9.7752408134142311E-3</v>
      </c>
      <c r="J992">
        <v>2769.4</v>
      </c>
      <c r="K992" s="33">
        <f t="shared" si="79"/>
        <v>9.0359250892662613E-3</v>
      </c>
    </row>
    <row r="993" spans="1:11" x14ac:dyDescent="0.3">
      <c r="A993" s="34">
        <v>44650</v>
      </c>
      <c r="B993">
        <v>208.25</v>
      </c>
      <c r="C993" s="33">
        <f t="shared" si="75"/>
        <v>4.5827303424987387E-3</v>
      </c>
      <c r="D993">
        <v>1404.4</v>
      </c>
      <c r="E993" s="33">
        <f t="shared" si="76"/>
        <v>1.9977168949772989E-3</v>
      </c>
      <c r="F993">
        <v>548.25</v>
      </c>
      <c r="G993" s="33">
        <f t="shared" si="77"/>
        <v>-2.2988505747126398E-2</v>
      </c>
      <c r="H993">
        <v>702.55</v>
      </c>
      <c r="I993" s="33">
        <f t="shared" si="78"/>
        <v>-7.1368004522329963E-3</v>
      </c>
      <c r="J993">
        <v>2756.35</v>
      </c>
      <c r="K993" s="33">
        <f t="shared" si="79"/>
        <v>-4.7122120314870303E-3</v>
      </c>
    </row>
    <row r="994" spans="1:11" x14ac:dyDescent="0.3">
      <c r="A994" s="34">
        <v>44651</v>
      </c>
      <c r="B994">
        <v>210.85</v>
      </c>
      <c r="C994" s="33">
        <f t="shared" si="75"/>
        <v>1.2484993997599012E-2</v>
      </c>
      <c r="D994">
        <v>1487.1</v>
      </c>
      <c r="E994" s="33">
        <f t="shared" si="76"/>
        <v>5.8886357163201231E-2</v>
      </c>
      <c r="F994">
        <v>546.6</v>
      </c>
      <c r="G994" s="33">
        <f t="shared" si="77"/>
        <v>-3.0095759233925712E-3</v>
      </c>
      <c r="H994">
        <v>701.9</v>
      </c>
      <c r="I994" s="33">
        <f t="shared" si="78"/>
        <v>-9.2520105330578227E-4</v>
      </c>
      <c r="J994">
        <v>2803.65</v>
      </c>
      <c r="K994" s="33">
        <f t="shared" si="79"/>
        <v>1.716037513378206E-2</v>
      </c>
    </row>
    <row r="995" spans="1:11" x14ac:dyDescent="0.3">
      <c r="A995" s="34">
        <v>44652</v>
      </c>
      <c r="B995">
        <v>215.05</v>
      </c>
      <c r="C995" s="33">
        <f t="shared" si="75"/>
        <v>1.9919373962532686E-2</v>
      </c>
      <c r="D995">
        <v>1525.25</v>
      </c>
      <c r="E995" s="33">
        <f t="shared" si="76"/>
        <v>2.5653957366686905E-2</v>
      </c>
      <c r="F995">
        <v>570.85</v>
      </c>
      <c r="G995" s="33">
        <f t="shared" si="77"/>
        <v>4.4365166483717522E-2</v>
      </c>
      <c r="H995">
        <v>701.8</v>
      </c>
      <c r="I995" s="33">
        <f t="shared" si="78"/>
        <v>-1.4247043738427516E-4</v>
      </c>
      <c r="J995">
        <v>2866.25</v>
      </c>
      <c r="K995" s="33">
        <f t="shared" si="79"/>
        <v>2.2328036666488294E-2</v>
      </c>
    </row>
    <row r="996" spans="1:11" x14ac:dyDescent="0.3">
      <c r="A996" s="34">
        <v>44655</v>
      </c>
      <c r="B996">
        <v>219.4</v>
      </c>
      <c r="C996" s="33">
        <f t="shared" si="75"/>
        <v>2.0227853987444751E-2</v>
      </c>
      <c r="D996">
        <v>1559.8</v>
      </c>
      <c r="E996" s="33">
        <f t="shared" si="76"/>
        <v>2.265202425831828E-2</v>
      </c>
      <c r="F996">
        <v>580.25</v>
      </c>
      <c r="G996" s="33">
        <f t="shared" si="77"/>
        <v>1.6466672505912196E-2</v>
      </c>
      <c r="H996">
        <v>708.9</v>
      </c>
      <c r="I996" s="33">
        <f t="shared" si="78"/>
        <v>1.0116842405243692E-2</v>
      </c>
      <c r="J996">
        <v>2879.4</v>
      </c>
      <c r="K996" s="33">
        <f t="shared" si="79"/>
        <v>4.5878761447885183E-3</v>
      </c>
    </row>
    <row r="997" spans="1:11" x14ac:dyDescent="0.3">
      <c r="A997" s="34">
        <v>44656</v>
      </c>
      <c r="B997">
        <v>218.6</v>
      </c>
      <c r="C997" s="33">
        <f t="shared" si="75"/>
        <v>-3.646308113035603E-3</v>
      </c>
      <c r="D997">
        <v>1551.65</v>
      </c>
      <c r="E997" s="33">
        <f t="shared" si="76"/>
        <v>-5.225028849852458E-3</v>
      </c>
      <c r="F997">
        <v>567.95000000000005</v>
      </c>
      <c r="G997" s="33">
        <f t="shared" si="77"/>
        <v>-2.11977595863851E-2</v>
      </c>
      <c r="H997">
        <v>728.5</v>
      </c>
      <c r="I997" s="33">
        <f t="shared" si="78"/>
        <v>2.764846945972637E-2</v>
      </c>
      <c r="J997">
        <v>2961</v>
      </c>
      <c r="K997" s="33">
        <f t="shared" si="79"/>
        <v>2.83392373411127E-2</v>
      </c>
    </row>
    <row r="998" spans="1:11" x14ac:dyDescent="0.3">
      <c r="A998" s="34">
        <v>44657</v>
      </c>
      <c r="B998">
        <v>219.95</v>
      </c>
      <c r="C998" s="33">
        <f t="shared" si="75"/>
        <v>6.1756633119853356E-3</v>
      </c>
      <c r="D998">
        <v>1547.75</v>
      </c>
      <c r="E998" s="33">
        <f t="shared" si="76"/>
        <v>-2.5134534205523739E-3</v>
      </c>
      <c r="F998">
        <v>570.54999999999995</v>
      </c>
      <c r="G998" s="33">
        <f t="shared" si="77"/>
        <v>4.5778677700500196E-3</v>
      </c>
      <c r="H998">
        <v>727</v>
      </c>
      <c r="I998" s="33">
        <f t="shared" si="78"/>
        <v>-2.0590253946465341E-3</v>
      </c>
      <c r="J998">
        <v>2970.05</v>
      </c>
      <c r="K998" s="33">
        <f t="shared" si="79"/>
        <v>3.0563998649105646E-3</v>
      </c>
    </row>
    <row r="999" spans="1:11" x14ac:dyDescent="0.3">
      <c r="A999" s="34">
        <v>44658</v>
      </c>
      <c r="B999">
        <v>234.35</v>
      </c>
      <c r="C999" s="33">
        <f t="shared" si="75"/>
        <v>6.5469424869288501E-2</v>
      </c>
      <c r="D999">
        <v>1577.6</v>
      </c>
      <c r="E999" s="33">
        <f t="shared" si="76"/>
        <v>1.9286060410272917E-2</v>
      </c>
      <c r="F999">
        <v>620.5</v>
      </c>
      <c r="G999" s="33">
        <f t="shared" si="77"/>
        <v>8.7547103671895624E-2</v>
      </c>
      <c r="H999">
        <v>728.75</v>
      </c>
      <c r="I999" s="33">
        <f t="shared" si="78"/>
        <v>2.4071526822558461E-3</v>
      </c>
      <c r="J999">
        <v>2948.95</v>
      </c>
      <c r="K999" s="33">
        <f t="shared" si="79"/>
        <v>-7.1042575040825449E-3</v>
      </c>
    </row>
    <row r="1000" spans="1:11" x14ac:dyDescent="0.3">
      <c r="A1000" s="34">
        <v>44659</v>
      </c>
      <c r="B1000">
        <v>239.7</v>
      </c>
      <c r="C1000" s="33">
        <f t="shared" si="75"/>
        <v>2.2829101770855533E-2</v>
      </c>
      <c r="D1000">
        <v>1620.25</v>
      </c>
      <c r="E1000" s="33">
        <f t="shared" si="76"/>
        <v>2.7034736308316491E-2</v>
      </c>
      <c r="F1000">
        <v>716.2</v>
      </c>
      <c r="G1000" s="33">
        <f t="shared" si="77"/>
        <v>0.15423045930701054</v>
      </c>
      <c r="H1000">
        <v>745.65</v>
      </c>
      <c r="I1000" s="33">
        <f t="shared" si="78"/>
        <v>2.3190394511149195E-2</v>
      </c>
      <c r="J1000">
        <v>2992.6</v>
      </c>
      <c r="K1000" s="33">
        <f t="shared" si="79"/>
        <v>1.480187863476834E-2</v>
      </c>
    </row>
    <row r="1001" spans="1:11" x14ac:dyDescent="0.3">
      <c r="A1001" s="34">
        <v>44662</v>
      </c>
      <c r="B1001">
        <v>243.9</v>
      </c>
      <c r="C1001" s="33">
        <f t="shared" si="75"/>
        <v>1.7521902377972538E-2</v>
      </c>
      <c r="D1001">
        <v>1679.9</v>
      </c>
      <c r="E1001" s="33">
        <f t="shared" si="76"/>
        <v>3.6815306279895134E-2</v>
      </c>
      <c r="F1001">
        <v>762.05</v>
      </c>
      <c r="G1001" s="33">
        <f t="shared" si="77"/>
        <v>6.4018430605975854E-2</v>
      </c>
      <c r="H1001">
        <v>739.9</v>
      </c>
      <c r="I1001" s="33">
        <f t="shared" si="78"/>
        <v>-7.7113927445852616E-3</v>
      </c>
      <c r="J1001">
        <v>3016.85</v>
      </c>
      <c r="K1001" s="33">
        <f t="shared" si="79"/>
        <v>8.1033215264318652E-3</v>
      </c>
    </row>
    <row r="1002" spans="1:11" x14ac:dyDescent="0.3">
      <c r="A1002" s="34">
        <v>44663</v>
      </c>
      <c r="B1002">
        <v>242.45</v>
      </c>
      <c r="C1002" s="33">
        <f t="shared" si="75"/>
        <v>-5.9450594505945755E-3</v>
      </c>
      <c r="D1002">
        <v>1670.95</v>
      </c>
      <c r="E1002" s="33">
        <f t="shared" si="76"/>
        <v>-5.3276980772665305E-3</v>
      </c>
      <c r="F1002">
        <v>760.9</v>
      </c>
      <c r="G1002" s="33">
        <f t="shared" si="77"/>
        <v>-1.5090873302276457E-3</v>
      </c>
      <c r="H1002">
        <v>729.5</v>
      </c>
      <c r="I1002" s="33">
        <f t="shared" si="78"/>
        <v>-1.4055953507230677E-2</v>
      </c>
      <c r="J1002">
        <v>2983.3</v>
      </c>
      <c r="K1002" s="33">
        <f t="shared" si="79"/>
        <v>-1.1120871107280684E-2</v>
      </c>
    </row>
    <row r="1003" spans="1:11" x14ac:dyDescent="0.3">
      <c r="A1003" s="34">
        <v>44664</v>
      </c>
      <c r="B1003">
        <v>247.1</v>
      </c>
      <c r="C1003" s="33">
        <f t="shared" si="75"/>
        <v>1.9179212208702851E-2</v>
      </c>
      <c r="D1003">
        <v>1676.45</v>
      </c>
      <c r="E1003" s="33">
        <f t="shared" si="76"/>
        <v>3.2915407402974357E-3</v>
      </c>
      <c r="F1003">
        <v>737.1</v>
      </c>
      <c r="G1003" s="33">
        <f t="shared" si="77"/>
        <v>-3.1278748850045938E-2</v>
      </c>
      <c r="H1003">
        <v>732.9</v>
      </c>
      <c r="I1003" s="33">
        <f t="shared" si="78"/>
        <v>4.660726525017104E-3</v>
      </c>
      <c r="J1003">
        <v>2987.35</v>
      </c>
      <c r="K1003" s="33">
        <f t="shared" si="79"/>
        <v>1.3575570676766422E-3</v>
      </c>
    </row>
    <row r="1004" spans="1:11" x14ac:dyDescent="0.3">
      <c r="A1004" s="34">
        <v>44669</v>
      </c>
      <c r="B1004">
        <v>254.85</v>
      </c>
      <c r="C1004" s="33">
        <f t="shared" si="75"/>
        <v>3.1363820315661678E-2</v>
      </c>
      <c r="D1004">
        <v>1738</v>
      </c>
      <c r="E1004" s="33">
        <f t="shared" si="76"/>
        <v>3.67144859673715E-2</v>
      </c>
      <c r="F1004">
        <v>855.55</v>
      </c>
      <c r="G1004" s="33">
        <f t="shared" si="77"/>
        <v>0.16069732736399395</v>
      </c>
      <c r="H1004">
        <v>727.4</v>
      </c>
      <c r="I1004" s="33">
        <f t="shared" si="78"/>
        <v>-7.5044344385318601E-3</v>
      </c>
      <c r="J1004">
        <v>3029.5</v>
      </c>
      <c r="K1004" s="33">
        <f t="shared" si="79"/>
        <v>1.4109495037407768E-2</v>
      </c>
    </row>
    <row r="1005" spans="1:11" x14ac:dyDescent="0.3">
      <c r="A1005" s="34">
        <v>44670</v>
      </c>
      <c r="B1005">
        <v>250.45</v>
      </c>
      <c r="C1005" s="33">
        <f t="shared" si="75"/>
        <v>-1.7265057877182678E-2</v>
      </c>
      <c r="D1005">
        <v>1687.05</v>
      </c>
      <c r="E1005" s="33">
        <f t="shared" si="76"/>
        <v>-2.9315304948216367E-2</v>
      </c>
      <c r="F1005">
        <v>827.45</v>
      </c>
      <c r="G1005" s="33">
        <f t="shared" si="77"/>
        <v>-3.284436911927989E-2</v>
      </c>
      <c r="H1005">
        <v>725</v>
      </c>
      <c r="I1005" s="33">
        <f t="shared" si="78"/>
        <v>-3.2994226010447862E-3</v>
      </c>
      <c r="J1005">
        <v>2996.35</v>
      </c>
      <c r="K1005" s="33">
        <f t="shared" si="79"/>
        <v>-1.0942399735930051E-2</v>
      </c>
    </row>
    <row r="1006" spans="1:11" x14ac:dyDescent="0.3">
      <c r="A1006" s="34">
        <v>44671</v>
      </c>
      <c r="B1006">
        <v>253.2</v>
      </c>
      <c r="C1006" s="33">
        <f t="shared" si="75"/>
        <v>1.0980235575963266E-2</v>
      </c>
      <c r="D1006">
        <v>1672.95</v>
      </c>
      <c r="E1006" s="33">
        <f t="shared" si="76"/>
        <v>-8.3577842980349787E-3</v>
      </c>
      <c r="F1006">
        <v>778.95</v>
      </c>
      <c r="G1006" s="33">
        <f t="shared" si="77"/>
        <v>-5.8613813523475736E-2</v>
      </c>
      <c r="H1006">
        <v>731.15</v>
      </c>
      <c r="I1006" s="33">
        <f t="shared" si="78"/>
        <v>8.4827586206896247E-3</v>
      </c>
      <c r="J1006">
        <v>2968.6</v>
      </c>
      <c r="K1006" s="33">
        <f t="shared" si="79"/>
        <v>-9.2612678759156977E-3</v>
      </c>
    </row>
    <row r="1007" spans="1:11" x14ac:dyDescent="0.3">
      <c r="A1007" s="34">
        <v>44672</v>
      </c>
      <c r="B1007">
        <v>252.85</v>
      </c>
      <c r="C1007" s="33">
        <f t="shared" si="75"/>
        <v>-1.3823064770931846E-3</v>
      </c>
      <c r="D1007">
        <v>1679.05</v>
      </c>
      <c r="E1007" s="33">
        <f t="shared" si="76"/>
        <v>3.6462536238380757E-3</v>
      </c>
      <c r="F1007">
        <v>767.15</v>
      </c>
      <c r="G1007" s="33">
        <f t="shared" si="77"/>
        <v>-1.5148597470954577E-2</v>
      </c>
      <c r="H1007">
        <v>738.5</v>
      </c>
      <c r="I1007" s="33">
        <f t="shared" si="78"/>
        <v>1.0052656773575905E-2</v>
      </c>
      <c r="J1007">
        <v>2982.45</v>
      </c>
      <c r="K1007" s="33">
        <f t="shared" si="79"/>
        <v>4.6654988883648553E-3</v>
      </c>
    </row>
    <row r="1008" spans="1:11" x14ac:dyDescent="0.3">
      <c r="A1008" s="34">
        <v>44673</v>
      </c>
      <c r="B1008">
        <v>251.55</v>
      </c>
      <c r="C1008" s="33">
        <f t="shared" si="75"/>
        <v>-5.1413881748071308E-3</v>
      </c>
      <c r="D1008">
        <v>1678.25</v>
      </c>
      <c r="E1008" s="33">
        <f t="shared" si="76"/>
        <v>-4.7645990292126769E-4</v>
      </c>
      <c r="F1008">
        <v>799.35</v>
      </c>
      <c r="G1008" s="33">
        <f t="shared" si="77"/>
        <v>4.1973538421430028E-2</v>
      </c>
      <c r="H1008">
        <v>723.7</v>
      </c>
      <c r="I1008" s="33">
        <f t="shared" si="78"/>
        <v>-2.0040622884224719E-2</v>
      </c>
      <c r="J1008">
        <v>2967.4</v>
      </c>
      <c r="K1008" s="33">
        <f t="shared" si="79"/>
        <v>-5.0461868597963845E-3</v>
      </c>
    </row>
    <row r="1009" spans="1:11" x14ac:dyDescent="0.3">
      <c r="A1009" s="34">
        <v>44676</v>
      </c>
      <c r="B1009">
        <v>245.85</v>
      </c>
      <c r="C1009" s="33">
        <f t="shared" si="75"/>
        <v>-2.2659511031604122E-2</v>
      </c>
      <c r="D1009">
        <v>1632.75</v>
      </c>
      <c r="E1009" s="33">
        <f t="shared" si="76"/>
        <v>-2.7111574556830033E-2</v>
      </c>
      <c r="F1009">
        <v>767.3</v>
      </c>
      <c r="G1009" s="33">
        <f t="shared" si="77"/>
        <v>-4.0095077250265926E-2</v>
      </c>
      <c r="H1009">
        <v>701.35</v>
      </c>
      <c r="I1009" s="33">
        <f t="shared" si="78"/>
        <v>-3.0882962553544314E-2</v>
      </c>
      <c r="J1009">
        <v>2851.9</v>
      </c>
      <c r="K1009" s="33">
        <f t="shared" si="79"/>
        <v>-3.892296286311249E-2</v>
      </c>
    </row>
    <row r="1010" spans="1:11" x14ac:dyDescent="0.3">
      <c r="A1010" s="34">
        <v>44677</v>
      </c>
      <c r="B1010">
        <v>250.45</v>
      </c>
      <c r="C1010" s="33">
        <f t="shared" si="75"/>
        <v>1.8710595891803922E-2</v>
      </c>
      <c r="D1010">
        <v>1644.85</v>
      </c>
      <c r="E1010" s="33">
        <f t="shared" si="76"/>
        <v>7.4108099831571945E-3</v>
      </c>
      <c r="F1010">
        <v>776.7</v>
      </c>
      <c r="G1010" s="33">
        <f t="shared" si="77"/>
        <v>1.2250749380946294E-2</v>
      </c>
      <c r="H1010">
        <v>727.75</v>
      </c>
      <c r="I1010" s="33">
        <f t="shared" si="78"/>
        <v>3.7641691024452806E-2</v>
      </c>
      <c r="J1010">
        <v>2835.6</v>
      </c>
      <c r="K1010" s="33">
        <f t="shared" si="79"/>
        <v>-5.7154879203338759E-3</v>
      </c>
    </row>
    <row r="1011" spans="1:11" x14ac:dyDescent="0.3">
      <c r="A1011" s="34">
        <v>44678</v>
      </c>
      <c r="B1011">
        <v>246.55</v>
      </c>
      <c r="C1011" s="33">
        <f t="shared" si="75"/>
        <v>-1.5571970453184179E-2</v>
      </c>
      <c r="D1011">
        <v>1641.6</v>
      </c>
      <c r="E1011" s="33">
        <f t="shared" si="76"/>
        <v>-1.975864060552634E-3</v>
      </c>
      <c r="F1011">
        <v>760.15</v>
      </c>
      <c r="G1011" s="33">
        <f t="shared" si="77"/>
        <v>-2.130809836487713E-2</v>
      </c>
      <c r="H1011">
        <v>713.6</v>
      </c>
      <c r="I1011" s="33">
        <f t="shared" si="78"/>
        <v>-1.9443490209549951E-2</v>
      </c>
      <c r="J1011">
        <v>2767.05</v>
      </c>
      <c r="K1011" s="33">
        <f t="shared" si="79"/>
        <v>-2.417477782479889E-2</v>
      </c>
    </row>
    <row r="1012" spans="1:11" x14ac:dyDescent="0.3">
      <c r="A1012" s="34">
        <v>44679</v>
      </c>
      <c r="B1012">
        <v>246.75</v>
      </c>
      <c r="C1012" s="33">
        <f t="shared" si="75"/>
        <v>8.1119448387746349E-4</v>
      </c>
      <c r="D1012">
        <v>1634.45</v>
      </c>
      <c r="E1012" s="33">
        <f t="shared" si="76"/>
        <v>-4.3555068226120031E-3</v>
      </c>
      <c r="F1012">
        <v>740.55</v>
      </c>
      <c r="G1012" s="33">
        <f t="shared" si="77"/>
        <v>-2.5784384660922217E-2</v>
      </c>
      <c r="H1012">
        <v>720.7</v>
      </c>
      <c r="I1012" s="33">
        <f t="shared" si="78"/>
        <v>9.9495515695067586E-3</v>
      </c>
      <c r="J1012">
        <v>2790.5</v>
      </c>
      <c r="K1012" s="33">
        <f t="shared" si="79"/>
        <v>8.4747294049618976E-3</v>
      </c>
    </row>
    <row r="1013" spans="1:11" x14ac:dyDescent="0.3">
      <c r="A1013" s="34">
        <v>44680</v>
      </c>
      <c r="B1013">
        <v>238</v>
      </c>
      <c r="C1013" s="33">
        <f t="shared" si="75"/>
        <v>-3.5460992907801421E-2</v>
      </c>
      <c r="D1013">
        <v>1594.8</v>
      </c>
      <c r="E1013" s="33">
        <f t="shared" si="76"/>
        <v>-2.4258925020649202E-2</v>
      </c>
      <c r="F1013">
        <v>748.35</v>
      </c>
      <c r="G1013" s="33">
        <f t="shared" si="77"/>
        <v>1.0532712173384738E-2</v>
      </c>
      <c r="H1013">
        <v>701.25</v>
      </c>
      <c r="I1013" s="33">
        <f t="shared" si="78"/>
        <v>-2.6987650894963293E-2</v>
      </c>
      <c r="J1013">
        <v>2759.1</v>
      </c>
      <c r="K1013" s="33">
        <f t="shared" si="79"/>
        <v>-1.1252463716179929E-2</v>
      </c>
    </row>
    <row r="1014" spans="1:11" x14ac:dyDescent="0.3">
      <c r="A1014" s="34">
        <v>44683</v>
      </c>
      <c r="B1014">
        <v>238.2</v>
      </c>
      <c r="C1014" s="33">
        <f t="shared" si="75"/>
        <v>8.4033613445373375E-4</v>
      </c>
      <c r="D1014">
        <v>1575.9</v>
      </c>
      <c r="E1014" s="33">
        <f t="shared" si="76"/>
        <v>-1.1851015801354317E-2</v>
      </c>
      <c r="F1014">
        <v>715.05</v>
      </c>
      <c r="G1014" s="33">
        <f t="shared" si="77"/>
        <v>-4.4497895369813682E-2</v>
      </c>
      <c r="H1014">
        <v>678.5</v>
      </c>
      <c r="I1014" s="33">
        <f t="shared" si="78"/>
        <v>-3.2442067736185382E-2</v>
      </c>
      <c r="J1014">
        <v>2931.9</v>
      </c>
      <c r="K1014" s="33">
        <f t="shared" si="79"/>
        <v>6.2629118190714428E-2</v>
      </c>
    </row>
    <row r="1015" spans="1:11" x14ac:dyDescent="0.3">
      <c r="A1015" s="34">
        <v>44685</v>
      </c>
      <c r="B1015">
        <v>231</v>
      </c>
      <c r="C1015" s="33">
        <f t="shared" si="75"/>
        <v>-3.0226700251889123E-2</v>
      </c>
      <c r="D1015">
        <v>1582.25</v>
      </c>
      <c r="E1015" s="33">
        <f t="shared" si="76"/>
        <v>4.0294434926073409E-3</v>
      </c>
      <c r="F1015">
        <v>684.65</v>
      </c>
      <c r="G1015" s="33">
        <f t="shared" si="77"/>
        <v>-4.2514509474861871E-2</v>
      </c>
      <c r="H1015">
        <v>671.7</v>
      </c>
      <c r="I1015" s="33">
        <f t="shared" si="78"/>
        <v>-1.0022107590272594E-2</v>
      </c>
      <c r="J1015">
        <v>2998.85</v>
      </c>
      <c r="K1015" s="33">
        <f t="shared" si="79"/>
        <v>2.2835021658310247E-2</v>
      </c>
    </row>
    <row r="1016" spans="1:11" x14ac:dyDescent="0.3">
      <c r="A1016" s="34">
        <v>44686</v>
      </c>
      <c r="B1016">
        <v>234.9</v>
      </c>
      <c r="C1016" s="33">
        <f t="shared" si="75"/>
        <v>1.6883116883116906E-2</v>
      </c>
      <c r="D1016">
        <v>1595.8</v>
      </c>
      <c r="E1016" s="33">
        <f t="shared" si="76"/>
        <v>8.5637541475746277E-3</v>
      </c>
      <c r="F1016">
        <v>721.65</v>
      </c>
      <c r="G1016" s="33">
        <f t="shared" si="77"/>
        <v>5.4042211348864388E-2</v>
      </c>
      <c r="H1016">
        <v>676.85</v>
      </c>
      <c r="I1016" s="33">
        <f t="shared" si="78"/>
        <v>7.6671132946255424E-3</v>
      </c>
      <c r="J1016">
        <v>2997.95</v>
      </c>
      <c r="K1016" s="33">
        <f t="shared" si="79"/>
        <v>-3.0011504410026879E-4</v>
      </c>
    </row>
    <row r="1017" spans="1:11" x14ac:dyDescent="0.3">
      <c r="A1017" s="34">
        <v>44687</v>
      </c>
      <c r="B1017">
        <v>228.2</v>
      </c>
      <c r="C1017" s="33">
        <f t="shared" si="75"/>
        <v>-2.8522775649212503E-2</v>
      </c>
      <c r="D1017">
        <v>1580</v>
      </c>
      <c r="E1017" s="33">
        <f t="shared" si="76"/>
        <v>-9.9009900990098734E-3</v>
      </c>
      <c r="F1017">
        <v>691.6</v>
      </c>
      <c r="G1017" s="33">
        <f t="shared" si="77"/>
        <v>-4.164068454236812E-2</v>
      </c>
      <c r="H1017">
        <v>659.8</v>
      </c>
      <c r="I1017" s="33">
        <f t="shared" si="78"/>
        <v>-2.5190219398685185E-2</v>
      </c>
      <c r="J1017">
        <v>2983.25</v>
      </c>
      <c r="K1017" s="33">
        <f t="shared" si="79"/>
        <v>-4.9033506229256051E-3</v>
      </c>
    </row>
    <row r="1018" spans="1:11" x14ac:dyDescent="0.3">
      <c r="A1018" s="34">
        <v>44690</v>
      </c>
      <c r="B1018">
        <v>225.4</v>
      </c>
      <c r="C1018" s="33">
        <f t="shared" si="75"/>
        <v>-1.2269938650306674E-2</v>
      </c>
      <c r="D1018">
        <v>1565.95</v>
      </c>
      <c r="E1018" s="33">
        <f t="shared" si="76"/>
        <v>-8.892405063291111E-3</v>
      </c>
      <c r="F1018">
        <v>658.5</v>
      </c>
      <c r="G1018" s="33">
        <f t="shared" si="77"/>
        <v>-4.7860034702139995E-2</v>
      </c>
      <c r="H1018">
        <v>637</v>
      </c>
      <c r="I1018" s="33">
        <f t="shared" si="78"/>
        <v>-3.4555926038193324E-2</v>
      </c>
      <c r="J1018">
        <v>2978</v>
      </c>
      <c r="K1018" s="33">
        <f t="shared" si="79"/>
        <v>-1.7598256934551245E-3</v>
      </c>
    </row>
    <row r="1019" spans="1:11" x14ac:dyDescent="0.3">
      <c r="A1019" s="34">
        <v>44691</v>
      </c>
      <c r="B1019">
        <v>222.9</v>
      </c>
      <c r="C1019" s="33">
        <f t="shared" si="75"/>
        <v>-1.1091393078970719E-2</v>
      </c>
      <c r="D1019">
        <v>1549.05</v>
      </c>
      <c r="E1019" s="33">
        <f t="shared" si="76"/>
        <v>-1.0792170886682264E-2</v>
      </c>
      <c r="F1019">
        <v>637.70000000000005</v>
      </c>
      <c r="G1019" s="33">
        <f t="shared" si="77"/>
        <v>-3.1586940015185958E-2</v>
      </c>
      <c r="H1019">
        <v>631.6</v>
      </c>
      <c r="I1019" s="33">
        <f t="shared" si="78"/>
        <v>-8.477237048665584E-3</v>
      </c>
      <c r="J1019">
        <v>2899.7</v>
      </c>
      <c r="K1019" s="33">
        <f t="shared" si="79"/>
        <v>-2.6292813969106845E-2</v>
      </c>
    </row>
    <row r="1020" spans="1:11" x14ac:dyDescent="0.3">
      <c r="A1020" s="34">
        <v>44692</v>
      </c>
      <c r="B1020">
        <v>219.15</v>
      </c>
      <c r="C1020" s="33">
        <f t="shared" si="75"/>
        <v>-1.6823687752355317E-2</v>
      </c>
      <c r="D1020">
        <v>1558.15</v>
      </c>
      <c r="E1020" s="33">
        <f t="shared" si="76"/>
        <v>5.8745682837869255E-3</v>
      </c>
      <c r="F1020">
        <v>647.4</v>
      </c>
      <c r="G1020" s="33">
        <f t="shared" si="77"/>
        <v>1.5210914222988758E-2</v>
      </c>
      <c r="H1020">
        <v>629.45000000000005</v>
      </c>
      <c r="I1020" s="33">
        <f t="shared" si="78"/>
        <v>-3.4040531982266896E-3</v>
      </c>
      <c r="J1020">
        <v>2816.5</v>
      </c>
      <c r="K1020" s="33">
        <f t="shared" si="79"/>
        <v>-2.8692623374831819E-2</v>
      </c>
    </row>
    <row r="1021" spans="1:11" x14ac:dyDescent="0.3">
      <c r="A1021" s="34">
        <v>44693</v>
      </c>
      <c r="B1021">
        <v>218.1</v>
      </c>
      <c r="C1021" s="33">
        <f t="shared" si="75"/>
        <v>-4.7912388774812289E-3</v>
      </c>
      <c r="D1021">
        <v>1516.9</v>
      </c>
      <c r="E1021" s="33">
        <f t="shared" si="76"/>
        <v>-2.6473702788563359E-2</v>
      </c>
      <c r="F1021">
        <v>639.5</v>
      </c>
      <c r="G1021" s="33">
        <f t="shared" si="77"/>
        <v>-1.220265678097E-2</v>
      </c>
      <c r="H1021">
        <v>603.45000000000005</v>
      </c>
      <c r="I1021" s="33">
        <f t="shared" si="78"/>
        <v>-4.1305901977917225E-2</v>
      </c>
      <c r="J1021">
        <v>2775.95</v>
      </c>
      <c r="K1021" s="33">
        <f t="shared" si="79"/>
        <v>-1.439730161548027E-2</v>
      </c>
    </row>
    <row r="1022" spans="1:11" x14ac:dyDescent="0.3">
      <c r="A1022" s="34">
        <v>44694</v>
      </c>
      <c r="B1022">
        <v>218.85</v>
      </c>
      <c r="C1022" s="33">
        <f t="shared" si="75"/>
        <v>3.4387895460797802E-3</v>
      </c>
      <c r="D1022">
        <v>1511.35</v>
      </c>
      <c r="E1022" s="33">
        <f t="shared" si="76"/>
        <v>-3.6587777704530171E-3</v>
      </c>
      <c r="F1022">
        <v>664.35</v>
      </c>
      <c r="G1022" s="33">
        <f t="shared" si="77"/>
        <v>3.8858483189992216E-2</v>
      </c>
      <c r="H1022">
        <v>629.15</v>
      </c>
      <c r="I1022" s="33">
        <f t="shared" si="78"/>
        <v>4.2588449747286324E-2</v>
      </c>
      <c r="J1022">
        <v>2785.55</v>
      </c>
      <c r="K1022" s="33">
        <f t="shared" si="79"/>
        <v>3.4582755453089445E-3</v>
      </c>
    </row>
    <row r="1023" spans="1:11" x14ac:dyDescent="0.3">
      <c r="A1023" s="34">
        <v>44697</v>
      </c>
      <c r="B1023">
        <v>226.9</v>
      </c>
      <c r="C1023" s="33">
        <f t="shared" si="75"/>
        <v>3.6783184829792148E-2</v>
      </c>
      <c r="D1023">
        <v>1603.85</v>
      </c>
      <c r="E1023" s="33">
        <f t="shared" si="76"/>
        <v>6.1203559731366E-2</v>
      </c>
      <c r="F1023">
        <v>689</v>
      </c>
      <c r="G1023" s="33">
        <f t="shared" si="77"/>
        <v>3.7103936178219277E-2</v>
      </c>
      <c r="H1023">
        <v>661.75</v>
      </c>
      <c r="I1023" s="33">
        <f t="shared" si="78"/>
        <v>5.1815942144162797E-2</v>
      </c>
      <c r="J1023">
        <v>2793.45</v>
      </c>
      <c r="K1023" s="33">
        <f t="shared" si="79"/>
        <v>2.8360646909944662E-3</v>
      </c>
    </row>
    <row r="1024" spans="1:11" x14ac:dyDescent="0.3">
      <c r="A1024" s="34">
        <v>44698</v>
      </c>
      <c r="B1024">
        <v>232.65</v>
      </c>
      <c r="C1024" s="33">
        <f t="shared" si="75"/>
        <v>2.5341560158660202E-2</v>
      </c>
      <c r="D1024">
        <v>1671.2</v>
      </c>
      <c r="E1024" s="33">
        <f t="shared" si="76"/>
        <v>4.1992705053465189E-2</v>
      </c>
      <c r="F1024">
        <v>711.3</v>
      </c>
      <c r="G1024" s="33">
        <f t="shared" si="77"/>
        <v>3.2365747460087017E-2</v>
      </c>
      <c r="H1024">
        <v>678.5</v>
      </c>
      <c r="I1024" s="33">
        <f t="shared" si="78"/>
        <v>2.5311673592746504E-2</v>
      </c>
      <c r="J1024">
        <v>2842.6</v>
      </c>
      <c r="K1024" s="33">
        <f t="shared" si="79"/>
        <v>1.759473053034781E-2</v>
      </c>
    </row>
    <row r="1025" spans="1:11" x14ac:dyDescent="0.3">
      <c r="A1025" s="34">
        <v>44699</v>
      </c>
      <c r="B1025">
        <v>232.9</v>
      </c>
      <c r="C1025" s="33">
        <f t="shared" si="75"/>
        <v>1.074575542660649E-3</v>
      </c>
      <c r="D1025">
        <v>1680</v>
      </c>
      <c r="E1025" s="33">
        <f t="shared" si="76"/>
        <v>5.2656773575873346E-3</v>
      </c>
      <c r="F1025">
        <v>715.3</v>
      </c>
      <c r="G1025" s="33">
        <f t="shared" si="77"/>
        <v>5.6235062561507104E-3</v>
      </c>
      <c r="H1025">
        <v>690.15</v>
      </c>
      <c r="I1025" s="33">
        <f t="shared" si="78"/>
        <v>1.717022844509945E-2</v>
      </c>
      <c r="J1025">
        <v>2883.75</v>
      </c>
      <c r="K1025" s="33">
        <f t="shared" si="79"/>
        <v>1.4476183775416904E-2</v>
      </c>
    </row>
    <row r="1026" spans="1:11" x14ac:dyDescent="0.3">
      <c r="A1026" s="34">
        <v>44700</v>
      </c>
      <c r="B1026">
        <v>227.6</v>
      </c>
      <c r="C1026" s="33">
        <f t="shared" si="75"/>
        <v>-2.2756547874624351E-2</v>
      </c>
      <c r="D1026">
        <v>1685.05</v>
      </c>
      <c r="E1026" s="33">
        <f t="shared" si="76"/>
        <v>3.005952380952354E-3</v>
      </c>
      <c r="F1026">
        <v>720.5</v>
      </c>
      <c r="G1026" s="33">
        <f t="shared" si="77"/>
        <v>7.2696770585768851E-3</v>
      </c>
      <c r="H1026">
        <v>661.2</v>
      </c>
      <c r="I1026" s="33">
        <f t="shared" si="78"/>
        <v>-4.1947402738535006E-2</v>
      </c>
      <c r="J1026">
        <v>2884.35</v>
      </c>
      <c r="K1026" s="33">
        <f t="shared" si="79"/>
        <v>2.0806241872558615E-4</v>
      </c>
    </row>
    <row r="1027" spans="1:11" x14ac:dyDescent="0.3">
      <c r="A1027" s="34">
        <v>44701</v>
      </c>
      <c r="B1027">
        <v>235</v>
      </c>
      <c r="C1027" s="33">
        <f t="shared" si="75"/>
        <v>3.2513181019332191E-2</v>
      </c>
      <c r="D1027">
        <v>1757.75</v>
      </c>
      <c r="E1027" s="33">
        <f t="shared" si="76"/>
        <v>4.3144120352511826E-2</v>
      </c>
      <c r="F1027">
        <v>761.1</v>
      </c>
      <c r="G1027" s="33">
        <f t="shared" si="77"/>
        <v>5.6349757113115927E-2</v>
      </c>
      <c r="H1027">
        <v>674.5</v>
      </c>
      <c r="I1027" s="33">
        <f t="shared" si="78"/>
        <v>2.0114942528735563E-2</v>
      </c>
      <c r="J1027">
        <v>2797.05</v>
      </c>
      <c r="K1027" s="33">
        <f t="shared" si="79"/>
        <v>-3.0266784544177971E-2</v>
      </c>
    </row>
    <row r="1028" spans="1:11" x14ac:dyDescent="0.3">
      <c r="A1028" s="34">
        <v>44704</v>
      </c>
      <c r="B1028">
        <v>231.25</v>
      </c>
      <c r="C1028" s="33">
        <f t="shared" ref="C1028:C1091" si="80">(B1028-B1027)/B1027</f>
        <v>-1.5957446808510637E-2</v>
      </c>
      <c r="D1028">
        <v>1816.55</v>
      </c>
      <c r="E1028" s="33">
        <f t="shared" ref="E1028:E1091" si="81">(D1028-D1027)/D1027</f>
        <v>3.3451856065993435E-2</v>
      </c>
      <c r="F1028">
        <v>772.55</v>
      </c>
      <c r="G1028" s="33">
        <f t="shared" ref="G1028:G1091" si="82">(F1028-F1027)/F1027</f>
        <v>1.5044015241098321E-2</v>
      </c>
      <c r="H1028">
        <v>689.9</v>
      </c>
      <c r="I1028" s="33">
        <f t="shared" ref="I1028:I1091" si="83">(H1028-H1027)/H1027</f>
        <v>2.2831727205337254E-2</v>
      </c>
      <c r="J1028">
        <v>2683.2</v>
      </c>
      <c r="K1028" s="33">
        <f t="shared" ref="K1028:K1091" si="84">(J1028-J1027)/J1027</f>
        <v>-4.070359843406459E-2</v>
      </c>
    </row>
    <row r="1029" spans="1:11" x14ac:dyDescent="0.3">
      <c r="A1029" s="34">
        <v>44705</v>
      </c>
      <c r="B1029">
        <v>231.85</v>
      </c>
      <c r="C1029" s="33">
        <f t="shared" si="80"/>
        <v>2.5945945945945702E-3</v>
      </c>
      <c r="D1029">
        <v>1781.3</v>
      </c>
      <c r="E1029" s="33">
        <f t="shared" si="81"/>
        <v>-1.940491591203105E-2</v>
      </c>
      <c r="F1029">
        <v>731.65</v>
      </c>
      <c r="G1029" s="33">
        <f t="shared" si="82"/>
        <v>-5.2941557180764973E-2</v>
      </c>
      <c r="H1029">
        <v>675.35</v>
      </c>
      <c r="I1029" s="33">
        <f t="shared" si="83"/>
        <v>-2.1090013045368828E-2</v>
      </c>
      <c r="J1029">
        <v>2716.35</v>
      </c>
      <c r="K1029" s="33">
        <f t="shared" si="84"/>
        <v>1.2354651162790732E-2</v>
      </c>
    </row>
    <row r="1030" spans="1:11" x14ac:dyDescent="0.3">
      <c r="A1030" s="34">
        <v>44706</v>
      </c>
      <c r="B1030">
        <v>226.35</v>
      </c>
      <c r="C1030" s="33">
        <f t="shared" si="80"/>
        <v>-2.3722234203148587E-2</v>
      </c>
      <c r="D1030">
        <v>1745.2</v>
      </c>
      <c r="E1030" s="33">
        <f t="shared" si="81"/>
        <v>-2.026609779374609E-2</v>
      </c>
      <c r="F1030">
        <v>707.55</v>
      </c>
      <c r="G1030" s="33">
        <f t="shared" si="82"/>
        <v>-3.2939246907674469E-2</v>
      </c>
      <c r="H1030">
        <v>662.4</v>
      </c>
      <c r="I1030" s="33">
        <f t="shared" si="83"/>
        <v>-1.9175242466869098E-2</v>
      </c>
      <c r="J1030">
        <v>2579.5</v>
      </c>
      <c r="K1030" s="33">
        <f t="shared" si="84"/>
        <v>-5.0380105656487532E-2</v>
      </c>
    </row>
    <row r="1031" spans="1:11" x14ac:dyDescent="0.3">
      <c r="A1031" s="34">
        <v>44707</v>
      </c>
      <c r="B1031">
        <v>226.05</v>
      </c>
      <c r="C1031" s="33">
        <f t="shared" si="80"/>
        <v>-1.3253810470509519E-3</v>
      </c>
      <c r="D1031">
        <v>1755.55</v>
      </c>
      <c r="E1031" s="33">
        <f t="shared" si="81"/>
        <v>5.9305523722208969E-3</v>
      </c>
      <c r="F1031">
        <v>742.35</v>
      </c>
      <c r="G1031" s="33">
        <f t="shared" si="82"/>
        <v>4.9183803264787038E-2</v>
      </c>
      <c r="H1031">
        <v>668.65</v>
      </c>
      <c r="I1031" s="33">
        <f t="shared" si="83"/>
        <v>9.435386473429952E-3</v>
      </c>
      <c r="J1031">
        <v>2562.85</v>
      </c>
      <c r="K1031" s="33">
        <f t="shared" si="84"/>
        <v>-6.454739290560221E-3</v>
      </c>
    </row>
    <row r="1032" spans="1:11" x14ac:dyDescent="0.3">
      <c r="A1032" s="34">
        <v>44708</v>
      </c>
      <c r="B1032">
        <v>231.1</v>
      </c>
      <c r="C1032" s="33">
        <f t="shared" si="80"/>
        <v>2.2340190223401824E-2</v>
      </c>
      <c r="D1032">
        <v>1796</v>
      </c>
      <c r="E1032" s="33">
        <f t="shared" si="81"/>
        <v>2.3041212155734698E-2</v>
      </c>
      <c r="F1032">
        <v>741.55</v>
      </c>
      <c r="G1032" s="33">
        <f t="shared" si="82"/>
        <v>-1.0776587862868837E-3</v>
      </c>
      <c r="H1032">
        <v>673.15</v>
      </c>
      <c r="I1032" s="33">
        <f t="shared" si="83"/>
        <v>6.7299783145143201E-3</v>
      </c>
      <c r="J1032">
        <v>2571.35</v>
      </c>
      <c r="K1032" s="33">
        <f t="shared" si="84"/>
        <v>3.3166201689525335E-3</v>
      </c>
    </row>
    <row r="1033" spans="1:11" x14ac:dyDescent="0.3">
      <c r="A1033" s="34">
        <v>44711</v>
      </c>
      <c r="B1033">
        <v>230.65</v>
      </c>
      <c r="C1033" s="33">
        <f t="shared" si="80"/>
        <v>-1.947209000432664E-3</v>
      </c>
      <c r="D1033">
        <v>1822</v>
      </c>
      <c r="E1033" s="33">
        <f t="shared" si="81"/>
        <v>1.4476614699331848E-2</v>
      </c>
      <c r="F1033">
        <v>745.7</v>
      </c>
      <c r="G1033" s="33">
        <f t="shared" si="82"/>
        <v>5.5963859483515489E-3</v>
      </c>
      <c r="H1033">
        <v>685.1</v>
      </c>
      <c r="I1033" s="33">
        <f t="shared" si="83"/>
        <v>1.7752358315382969E-2</v>
      </c>
      <c r="J1033">
        <v>2707.8</v>
      </c>
      <c r="K1033" s="33">
        <f t="shared" si="84"/>
        <v>5.3065510335038125E-2</v>
      </c>
    </row>
    <row r="1034" spans="1:11" x14ac:dyDescent="0.3">
      <c r="A1034" s="34">
        <v>44712</v>
      </c>
      <c r="B1034">
        <v>234.6</v>
      </c>
      <c r="C1034" s="33">
        <f t="shared" si="80"/>
        <v>1.7125514849338774E-2</v>
      </c>
      <c r="D1034">
        <v>1838.4</v>
      </c>
      <c r="E1034" s="33">
        <f t="shared" si="81"/>
        <v>9.0010976948408841E-3</v>
      </c>
      <c r="F1034">
        <v>783.75</v>
      </c>
      <c r="G1034" s="33">
        <f t="shared" si="82"/>
        <v>5.1025881721872002E-2</v>
      </c>
      <c r="H1034">
        <v>706.85</v>
      </c>
      <c r="I1034" s="33">
        <f t="shared" si="83"/>
        <v>3.1747190191212964E-2</v>
      </c>
      <c r="J1034">
        <v>2616.6</v>
      </c>
      <c r="K1034" s="33">
        <f t="shared" si="84"/>
        <v>-3.3680478617327821E-2</v>
      </c>
    </row>
    <row r="1035" spans="1:11" x14ac:dyDescent="0.3">
      <c r="A1035" s="34">
        <v>44713</v>
      </c>
      <c r="B1035">
        <v>246.25</v>
      </c>
      <c r="C1035" s="33">
        <f t="shared" si="80"/>
        <v>4.9658994032395591E-2</v>
      </c>
      <c r="D1035">
        <v>1893.95</v>
      </c>
      <c r="E1035" s="33">
        <f t="shared" si="81"/>
        <v>3.021649260226281E-2</v>
      </c>
      <c r="F1035">
        <v>813.45</v>
      </c>
      <c r="G1035" s="33">
        <f t="shared" si="82"/>
        <v>3.7894736842105321E-2</v>
      </c>
      <c r="H1035">
        <v>694.35</v>
      </c>
      <c r="I1035" s="33">
        <f t="shared" si="83"/>
        <v>-1.7684091391384309E-2</v>
      </c>
      <c r="J1035">
        <v>2629.25</v>
      </c>
      <c r="K1035" s="33">
        <f t="shared" si="84"/>
        <v>4.8345180768937139E-3</v>
      </c>
    </row>
    <row r="1036" spans="1:11" x14ac:dyDescent="0.3">
      <c r="A1036" s="34">
        <v>44714</v>
      </c>
      <c r="B1036">
        <v>245.75</v>
      </c>
      <c r="C1036" s="33">
        <f t="shared" si="80"/>
        <v>-2.0304568527918783E-3</v>
      </c>
      <c r="D1036">
        <v>1896.9</v>
      </c>
      <c r="E1036" s="33">
        <f t="shared" si="81"/>
        <v>1.5575912774888701E-3</v>
      </c>
      <c r="F1036">
        <v>824.8</v>
      </c>
      <c r="G1036" s="33">
        <f t="shared" si="82"/>
        <v>1.3952916589833313E-2</v>
      </c>
      <c r="H1036">
        <v>684.75</v>
      </c>
      <c r="I1036" s="33">
        <f t="shared" si="83"/>
        <v>-1.3825880319723515E-2</v>
      </c>
      <c r="J1036">
        <v>2619.6999999999998</v>
      </c>
      <c r="K1036" s="33">
        <f t="shared" si="84"/>
        <v>-3.6322145098412785E-3</v>
      </c>
    </row>
    <row r="1037" spans="1:11" x14ac:dyDescent="0.3">
      <c r="A1037" s="34">
        <v>44715</v>
      </c>
      <c r="B1037">
        <v>242.25</v>
      </c>
      <c r="C1037" s="33">
        <f t="shared" si="80"/>
        <v>-1.4242115971515769E-2</v>
      </c>
      <c r="D1037">
        <v>1897.75</v>
      </c>
      <c r="E1037" s="33">
        <f t="shared" si="81"/>
        <v>4.4809953081338449E-4</v>
      </c>
      <c r="F1037">
        <v>794.75</v>
      </c>
      <c r="G1037" s="33">
        <f t="shared" si="82"/>
        <v>-3.6433074684772013E-2</v>
      </c>
      <c r="H1037">
        <v>658.95</v>
      </c>
      <c r="I1037" s="33">
        <f t="shared" si="83"/>
        <v>-3.7677984665936408E-2</v>
      </c>
      <c r="J1037">
        <v>2797.4</v>
      </c>
      <c r="K1037" s="33">
        <f t="shared" si="84"/>
        <v>6.7832194526090878E-2</v>
      </c>
    </row>
    <row r="1038" spans="1:11" x14ac:dyDescent="0.3">
      <c r="A1038" s="34">
        <v>44718</v>
      </c>
      <c r="B1038">
        <v>243.45</v>
      </c>
      <c r="C1038" s="33">
        <f t="shared" si="80"/>
        <v>4.9535603715169813E-3</v>
      </c>
      <c r="D1038">
        <v>1886.8</v>
      </c>
      <c r="E1038" s="33">
        <f t="shared" si="81"/>
        <v>-5.7699907785535741E-3</v>
      </c>
      <c r="F1038">
        <v>787.15</v>
      </c>
      <c r="G1038" s="33">
        <f t="shared" si="82"/>
        <v>-9.5627555835168573E-3</v>
      </c>
      <c r="H1038">
        <v>649.45000000000005</v>
      </c>
      <c r="I1038" s="33">
        <f t="shared" si="83"/>
        <v>-1.4416875331967524E-2</v>
      </c>
      <c r="J1038">
        <v>2793.15</v>
      </c>
      <c r="K1038" s="33">
        <f t="shared" si="84"/>
        <v>-1.5192678916136411E-3</v>
      </c>
    </row>
    <row r="1039" spans="1:11" x14ac:dyDescent="0.3">
      <c r="A1039" s="34">
        <v>44719</v>
      </c>
      <c r="B1039">
        <v>245.75</v>
      </c>
      <c r="C1039" s="33">
        <f t="shared" si="80"/>
        <v>9.4475251591703072E-3</v>
      </c>
      <c r="D1039">
        <v>1897.75</v>
      </c>
      <c r="E1039" s="33">
        <f t="shared" si="81"/>
        <v>5.8034767860928801E-3</v>
      </c>
      <c r="F1039">
        <v>816.45</v>
      </c>
      <c r="G1039" s="33">
        <f t="shared" si="82"/>
        <v>3.7222892714222279E-2</v>
      </c>
      <c r="H1039">
        <v>653.35</v>
      </c>
      <c r="I1039" s="33">
        <f t="shared" si="83"/>
        <v>6.0050812225729113E-3</v>
      </c>
      <c r="J1039">
        <v>2775.7</v>
      </c>
      <c r="K1039" s="33">
        <f t="shared" si="84"/>
        <v>-6.2474267404186217E-3</v>
      </c>
    </row>
    <row r="1040" spans="1:11" x14ac:dyDescent="0.3">
      <c r="A1040" s="34">
        <v>44720</v>
      </c>
      <c r="B1040">
        <v>245.35</v>
      </c>
      <c r="C1040" s="33">
        <f t="shared" si="80"/>
        <v>-1.6276703967446824E-3</v>
      </c>
      <c r="D1040">
        <v>1842.85</v>
      </c>
      <c r="E1040" s="33">
        <f t="shared" si="81"/>
        <v>-2.8928994862337024E-2</v>
      </c>
      <c r="F1040">
        <v>805.35</v>
      </c>
      <c r="G1040" s="33">
        <f t="shared" si="82"/>
        <v>-1.3595443689142044E-2</v>
      </c>
      <c r="H1040">
        <v>663.75</v>
      </c>
      <c r="I1040" s="33">
        <f t="shared" si="83"/>
        <v>1.5917961276498013E-2</v>
      </c>
      <c r="J1040">
        <v>2803.1</v>
      </c>
      <c r="K1040" s="33">
        <f t="shared" si="84"/>
        <v>9.871383795078752E-3</v>
      </c>
    </row>
    <row r="1041" spans="1:11" x14ac:dyDescent="0.3">
      <c r="A1041" s="34">
        <v>44721</v>
      </c>
      <c r="B1041">
        <v>245.55</v>
      </c>
      <c r="C1041" s="33">
        <f t="shared" si="80"/>
        <v>8.1516201345024279E-4</v>
      </c>
      <c r="D1041">
        <v>1875.6</v>
      </c>
      <c r="E1041" s="33">
        <f t="shared" si="81"/>
        <v>1.7771386710801206E-2</v>
      </c>
      <c r="F1041">
        <v>818.15</v>
      </c>
      <c r="G1041" s="33">
        <f t="shared" si="82"/>
        <v>1.5893710808964991E-2</v>
      </c>
      <c r="H1041">
        <v>677.8</v>
      </c>
      <c r="I1041" s="33">
        <f t="shared" si="83"/>
        <v>2.1167608286252287E-2</v>
      </c>
      <c r="J1041">
        <v>2763.5</v>
      </c>
      <c r="K1041" s="33">
        <f t="shared" si="84"/>
        <v>-1.4127216296243413E-2</v>
      </c>
    </row>
    <row r="1042" spans="1:11" x14ac:dyDescent="0.3">
      <c r="A1042" s="34">
        <v>44722</v>
      </c>
      <c r="B1042">
        <v>246.65</v>
      </c>
      <c r="C1042" s="33">
        <f t="shared" si="80"/>
        <v>4.4797393606189955E-3</v>
      </c>
      <c r="D1042">
        <v>1891.65</v>
      </c>
      <c r="E1042" s="33">
        <f t="shared" si="81"/>
        <v>8.5572616762636926E-3</v>
      </c>
      <c r="F1042">
        <v>823.25</v>
      </c>
      <c r="G1042" s="33">
        <f t="shared" si="82"/>
        <v>6.2335757501680899E-3</v>
      </c>
      <c r="H1042">
        <v>676.7</v>
      </c>
      <c r="I1042" s="33">
        <f t="shared" si="83"/>
        <v>-1.6228976099142949E-3</v>
      </c>
      <c r="J1042">
        <v>2854.75</v>
      </c>
      <c r="K1042" s="33">
        <f t="shared" si="84"/>
        <v>3.301972136783065E-2</v>
      </c>
    </row>
    <row r="1043" spans="1:11" x14ac:dyDescent="0.3">
      <c r="A1043" s="34">
        <v>44725</v>
      </c>
      <c r="B1043">
        <v>235.4</v>
      </c>
      <c r="C1043" s="33">
        <f t="shared" si="80"/>
        <v>-4.561118994526657E-2</v>
      </c>
      <c r="D1043">
        <v>1854.85</v>
      </c>
      <c r="E1043" s="33">
        <f t="shared" si="81"/>
        <v>-1.9453915893532198E-2</v>
      </c>
      <c r="F1043">
        <v>794.9</v>
      </c>
      <c r="G1043" s="33">
        <f t="shared" si="82"/>
        <v>-3.4436683874886152E-2</v>
      </c>
      <c r="H1043">
        <v>657.25</v>
      </c>
      <c r="I1043" s="33">
        <f t="shared" si="83"/>
        <v>-2.874242648145418E-2</v>
      </c>
      <c r="J1043">
        <v>2763.2</v>
      </c>
      <c r="K1043" s="33">
        <f t="shared" si="84"/>
        <v>-3.2069358087398261E-2</v>
      </c>
    </row>
    <row r="1044" spans="1:11" x14ac:dyDescent="0.3">
      <c r="A1044" s="34">
        <v>44726</v>
      </c>
      <c r="B1044">
        <v>241.4</v>
      </c>
      <c r="C1044" s="33">
        <f t="shared" si="80"/>
        <v>2.5488530161427356E-2</v>
      </c>
      <c r="D1044">
        <v>1882.75</v>
      </c>
      <c r="E1044" s="33">
        <f t="shared" si="81"/>
        <v>1.5041647572580042E-2</v>
      </c>
      <c r="F1044">
        <v>783.5</v>
      </c>
      <c r="G1044" s="33">
        <f t="shared" si="82"/>
        <v>-1.4341426594540166E-2</v>
      </c>
      <c r="H1044">
        <v>649.15</v>
      </c>
      <c r="I1044" s="33">
        <f t="shared" si="83"/>
        <v>-1.2324077596044158E-2</v>
      </c>
      <c r="J1044">
        <v>2721</v>
      </c>
      <c r="K1044" s="33">
        <f t="shared" si="84"/>
        <v>-1.5272148233931608E-2</v>
      </c>
    </row>
    <row r="1045" spans="1:11" x14ac:dyDescent="0.3">
      <c r="A1045" s="34">
        <v>44727</v>
      </c>
      <c r="B1045">
        <v>240.05</v>
      </c>
      <c r="C1045" s="33">
        <f t="shared" si="80"/>
        <v>-5.5923777961888743E-3</v>
      </c>
      <c r="D1045">
        <v>1858.3</v>
      </c>
      <c r="E1045" s="33">
        <f t="shared" si="81"/>
        <v>-1.2986323197450562E-2</v>
      </c>
      <c r="F1045">
        <v>806.4</v>
      </c>
      <c r="G1045" s="33">
        <f t="shared" si="82"/>
        <v>2.9227823867262255E-2</v>
      </c>
      <c r="H1045">
        <v>653.9</v>
      </c>
      <c r="I1045" s="33">
        <f t="shared" si="83"/>
        <v>7.317261033659401E-3</v>
      </c>
      <c r="J1045">
        <v>2752.8</v>
      </c>
      <c r="K1045" s="33">
        <f t="shared" si="84"/>
        <v>1.1686879823594334E-2</v>
      </c>
    </row>
    <row r="1046" spans="1:11" x14ac:dyDescent="0.3">
      <c r="A1046" s="34">
        <v>44728</v>
      </c>
      <c r="B1046">
        <v>232.35</v>
      </c>
      <c r="C1046" s="33">
        <f t="shared" si="80"/>
        <v>-3.2076650697771367E-2</v>
      </c>
      <c r="D1046">
        <v>1796.7</v>
      </c>
      <c r="E1046" s="33">
        <f t="shared" si="81"/>
        <v>-3.3148576656083471E-2</v>
      </c>
      <c r="F1046">
        <v>787.05</v>
      </c>
      <c r="G1046" s="33">
        <f t="shared" si="82"/>
        <v>-2.3995535714285744E-2</v>
      </c>
      <c r="H1046">
        <v>633.25</v>
      </c>
      <c r="I1046" s="33">
        <f t="shared" si="83"/>
        <v>-3.1579752255696557E-2</v>
      </c>
      <c r="J1046">
        <v>2754.45</v>
      </c>
      <c r="K1046" s="33">
        <f t="shared" si="84"/>
        <v>5.9938971229280588E-4</v>
      </c>
    </row>
    <row r="1047" spans="1:11" x14ac:dyDescent="0.3">
      <c r="A1047" s="34">
        <v>44729</v>
      </c>
      <c r="B1047">
        <v>234.8</v>
      </c>
      <c r="C1047" s="33">
        <f t="shared" si="80"/>
        <v>1.0544437271357938E-2</v>
      </c>
      <c r="D1047">
        <v>1915.85</v>
      </c>
      <c r="E1047" s="33">
        <f t="shared" si="81"/>
        <v>6.6316023821450354E-2</v>
      </c>
      <c r="F1047">
        <v>810.15</v>
      </c>
      <c r="G1047" s="33">
        <f t="shared" si="82"/>
        <v>2.9350104821802964E-2</v>
      </c>
      <c r="H1047">
        <v>633.6</v>
      </c>
      <c r="I1047" s="33">
        <f t="shared" si="83"/>
        <v>5.5270430319782514E-4</v>
      </c>
      <c r="J1047">
        <v>2764.1</v>
      </c>
      <c r="K1047" s="33">
        <f t="shared" si="84"/>
        <v>3.5034217357367502E-3</v>
      </c>
    </row>
    <row r="1048" spans="1:11" x14ac:dyDescent="0.3">
      <c r="A1048" s="34">
        <v>44732</v>
      </c>
      <c r="B1048">
        <v>227</v>
      </c>
      <c r="C1048" s="33">
        <f t="shared" si="80"/>
        <v>-3.3219761499148258E-2</v>
      </c>
      <c r="D1048">
        <v>1725.25</v>
      </c>
      <c r="E1048" s="33">
        <f t="shared" si="81"/>
        <v>-9.948586789153635E-2</v>
      </c>
      <c r="F1048">
        <v>716.6</v>
      </c>
      <c r="G1048" s="33">
        <f t="shared" si="82"/>
        <v>-0.11547244337468365</v>
      </c>
      <c r="H1048">
        <v>624.4</v>
      </c>
      <c r="I1048" s="33">
        <f t="shared" si="83"/>
        <v>-1.4520202020202091E-2</v>
      </c>
      <c r="J1048">
        <v>2694.7</v>
      </c>
      <c r="K1048" s="33">
        <f t="shared" si="84"/>
        <v>-2.5107629969972175E-2</v>
      </c>
    </row>
    <row r="1049" spans="1:11" x14ac:dyDescent="0.3">
      <c r="A1049" s="34">
        <v>44733</v>
      </c>
      <c r="B1049">
        <v>230.35</v>
      </c>
      <c r="C1049" s="33">
        <f t="shared" si="80"/>
        <v>1.4757709251101297E-2</v>
      </c>
      <c r="D1049">
        <v>1804.2</v>
      </c>
      <c r="E1049" s="33">
        <f t="shared" si="81"/>
        <v>4.5761483842921342E-2</v>
      </c>
      <c r="F1049">
        <v>742.8</v>
      </c>
      <c r="G1049" s="33">
        <f t="shared" si="82"/>
        <v>3.6561540608428596E-2</v>
      </c>
      <c r="H1049">
        <v>647.4</v>
      </c>
      <c r="I1049" s="33">
        <f t="shared" si="83"/>
        <v>3.6835361947469572E-2</v>
      </c>
      <c r="J1049">
        <v>2783.65</v>
      </c>
      <c r="K1049" s="33">
        <f t="shared" si="84"/>
        <v>3.300924036070816E-2</v>
      </c>
    </row>
    <row r="1050" spans="1:11" x14ac:dyDescent="0.3">
      <c r="A1050" s="34">
        <v>44734</v>
      </c>
      <c r="B1050">
        <v>225.85</v>
      </c>
      <c r="C1050" s="33">
        <f t="shared" si="80"/>
        <v>-1.9535489472541783E-2</v>
      </c>
      <c r="D1050">
        <v>1778.5</v>
      </c>
      <c r="E1050" s="33">
        <f t="shared" si="81"/>
        <v>-1.4244540516572467E-2</v>
      </c>
      <c r="F1050">
        <v>728.35</v>
      </c>
      <c r="G1050" s="33">
        <f t="shared" si="82"/>
        <v>-1.9453419493807127E-2</v>
      </c>
      <c r="H1050">
        <v>637.45000000000005</v>
      </c>
      <c r="I1050" s="33">
        <f t="shared" si="83"/>
        <v>-1.536916898362671E-2</v>
      </c>
      <c r="J1050">
        <v>2739.7</v>
      </c>
      <c r="K1050" s="33">
        <f t="shared" si="84"/>
        <v>-1.5788622851292466E-2</v>
      </c>
    </row>
    <row r="1051" spans="1:11" x14ac:dyDescent="0.3">
      <c r="A1051" s="34">
        <v>44735</v>
      </c>
      <c r="B1051">
        <v>226.85</v>
      </c>
      <c r="C1051" s="33">
        <f t="shared" si="80"/>
        <v>4.4277175116227583E-3</v>
      </c>
      <c r="D1051">
        <v>1769.65</v>
      </c>
      <c r="E1051" s="33">
        <f t="shared" si="81"/>
        <v>-4.9761034579701487E-3</v>
      </c>
      <c r="F1051">
        <v>731.85</v>
      </c>
      <c r="G1051" s="33">
        <f t="shared" si="82"/>
        <v>4.8053820278712153E-3</v>
      </c>
      <c r="H1051">
        <v>652.04999999999995</v>
      </c>
      <c r="I1051" s="33">
        <f t="shared" si="83"/>
        <v>2.2903757157423967E-2</v>
      </c>
      <c r="J1051">
        <v>2762.5</v>
      </c>
      <c r="K1051" s="33">
        <f t="shared" si="84"/>
        <v>8.3220790597511342E-3</v>
      </c>
    </row>
    <row r="1052" spans="1:11" x14ac:dyDescent="0.3">
      <c r="A1052" s="34">
        <v>44736</v>
      </c>
      <c r="B1052">
        <v>233.6</v>
      </c>
      <c r="C1052" s="33">
        <f t="shared" si="80"/>
        <v>2.975534494159136E-2</v>
      </c>
      <c r="D1052">
        <v>1796.7</v>
      </c>
      <c r="E1052" s="33">
        <f t="shared" si="81"/>
        <v>1.5285508433871078E-2</v>
      </c>
      <c r="F1052">
        <v>729.5</v>
      </c>
      <c r="G1052" s="33">
        <f t="shared" si="82"/>
        <v>-3.2110405137665133E-3</v>
      </c>
      <c r="H1052">
        <v>645</v>
      </c>
      <c r="I1052" s="33">
        <f t="shared" si="83"/>
        <v>-1.0812054290315091E-2</v>
      </c>
      <c r="J1052">
        <v>2759.6</v>
      </c>
      <c r="K1052" s="33">
        <f t="shared" si="84"/>
        <v>-1.0497737556561415E-3</v>
      </c>
    </row>
    <row r="1053" spans="1:11" x14ac:dyDescent="0.3">
      <c r="A1053" s="34">
        <v>44739</v>
      </c>
      <c r="B1053">
        <v>239.95</v>
      </c>
      <c r="C1053" s="33">
        <f t="shared" si="80"/>
        <v>2.7183219178082169E-2</v>
      </c>
      <c r="D1053">
        <v>1808.3</v>
      </c>
      <c r="E1053" s="33">
        <f t="shared" si="81"/>
        <v>6.4562809595368779E-3</v>
      </c>
      <c r="F1053">
        <v>726.85</v>
      </c>
      <c r="G1053" s="33">
        <f t="shared" si="82"/>
        <v>-3.632625085675089E-3</v>
      </c>
      <c r="H1053">
        <v>647.35</v>
      </c>
      <c r="I1053" s="33">
        <f t="shared" si="83"/>
        <v>3.6434108527132135E-3</v>
      </c>
      <c r="J1053">
        <v>2744.05</v>
      </c>
      <c r="K1053" s="33">
        <f t="shared" si="84"/>
        <v>-5.6348746195099752E-3</v>
      </c>
    </row>
    <row r="1054" spans="1:11" x14ac:dyDescent="0.3">
      <c r="A1054" s="34">
        <v>44740</v>
      </c>
      <c r="B1054">
        <v>236.35</v>
      </c>
      <c r="C1054" s="33">
        <f t="shared" si="80"/>
        <v>-1.5003125651177306E-2</v>
      </c>
      <c r="D1054">
        <v>1801.25</v>
      </c>
      <c r="E1054" s="33">
        <f t="shared" si="81"/>
        <v>-3.8986893767626804E-3</v>
      </c>
      <c r="F1054">
        <v>719</v>
      </c>
      <c r="G1054" s="33">
        <f t="shared" si="82"/>
        <v>-1.0800027515993703E-2</v>
      </c>
      <c r="H1054">
        <v>658.3</v>
      </c>
      <c r="I1054" s="33">
        <f t="shared" si="83"/>
        <v>1.6915115470765324E-2</v>
      </c>
      <c r="J1054">
        <v>2753.25</v>
      </c>
      <c r="K1054" s="33">
        <f t="shared" si="84"/>
        <v>3.3527085876714408E-3</v>
      </c>
    </row>
    <row r="1055" spans="1:11" x14ac:dyDescent="0.3">
      <c r="A1055" s="34">
        <v>44741</v>
      </c>
      <c r="B1055">
        <v>236.3</v>
      </c>
      <c r="C1055" s="33">
        <f t="shared" si="80"/>
        <v>-2.1155066638452695E-4</v>
      </c>
      <c r="D1055">
        <v>1780.65</v>
      </c>
      <c r="E1055" s="33">
        <f t="shared" si="81"/>
        <v>-1.1436502428868791E-2</v>
      </c>
      <c r="F1055">
        <v>700.05</v>
      </c>
      <c r="G1055" s="33">
        <f t="shared" si="82"/>
        <v>-2.6356050069541094E-2</v>
      </c>
      <c r="H1055">
        <v>655.29999999999995</v>
      </c>
      <c r="I1055" s="33">
        <f t="shared" si="83"/>
        <v>-4.5571927692541394E-3</v>
      </c>
      <c r="J1055">
        <v>2733.15</v>
      </c>
      <c r="K1055" s="33">
        <f t="shared" si="84"/>
        <v>-7.3004630890765128E-3</v>
      </c>
    </row>
    <row r="1056" spans="1:11" x14ac:dyDescent="0.3">
      <c r="A1056" s="34">
        <v>44742</v>
      </c>
      <c r="B1056">
        <v>234.1</v>
      </c>
      <c r="C1056" s="33">
        <f t="shared" si="80"/>
        <v>-9.3101988997038379E-3</v>
      </c>
      <c r="D1056">
        <v>1769.15</v>
      </c>
      <c r="E1056" s="33">
        <f t="shared" si="81"/>
        <v>-6.4583157835621822E-3</v>
      </c>
      <c r="F1056">
        <v>679.75</v>
      </c>
      <c r="G1056" s="33">
        <f t="shared" si="82"/>
        <v>-2.8997928719377123E-2</v>
      </c>
      <c r="H1056">
        <v>651.75</v>
      </c>
      <c r="I1056" s="33">
        <f t="shared" si="83"/>
        <v>-5.4173660918662514E-3</v>
      </c>
      <c r="J1056">
        <v>2742.95</v>
      </c>
      <c r="K1056" s="33">
        <f t="shared" si="84"/>
        <v>3.5856063516454375E-3</v>
      </c>
    </row>
    <row r="1057" spans="1:11" x14ac:dyDescent="0.3">
      <c r="A1057" s="34">
        <v>44743</v>
      </c>
      <c r="B1057">
        <v>229.5</v>
      </c>
      <c r="C1057" s="33">
        <f t="shared" si="80"/>
        <v>-1.9649722340879944E-2</v>
      </c>
      <c r="D1057">
        <v>1735.85</v>
      </c>
      <c r="E1057" s="33">
        <f t="shared" si="81"/>
        <v>-1.8822598422971584E-2</v>
      </c>
      <c r="F1057">
        <v>667.9</v>
      </c>
      <c r="G1057" s="33">
        <f t="shared" si="82"/>
        <v>-1.7432879735196798E-2</v>
      </c>
      <c r="H1057">
        <v>646.29999999999995</v>
      </c>
      <c r="I1057" s="33">
        <f t="shared" si="83"/>
        <v>-8.3621020329881779E-3</v>
      </c>
      <c r="J1057">
        <v>2720.3</v>
      </c>
      <c r="K1057" s="33">
        <f t="shared" si="84"/>
        <v>-8.2575329481031877E-3</v>
      </c>
    </row>
    <row r="1058" spans="1:11" x14ac:dyDescent="0.3">
      <c r="A1058" s="34">
        <v>44746</v>
      </c>
      <c r="B1058">
        <v>229.8</v>
      </c>
      <c r="C1058" s="33">
        <f t="shared" si="80"/>
        <v>1.3071895424837097E-3</v>
      </c>
      <c r="D1058">
        <v>1775.3</v>
      </c>
      <c r="E1058" s="33">
        <f t="shared" si="81"/>
        <v>2.2726618083359764E-2</v>
      </c>
      <c r="F1058">
        <v>676.5</v>
      </c>
      <c r="G1058" s="33">
        <f t="shared" si="82"/>
        <v>1.2876179068722897E-2</v>
      </c>
      <c r="H1058">
        <v>649.45000000000005</v>
      </c>
      <c r="I1058" s="33">
        <f t="shared" si="83"/>
        <v>4.8738975707877013E-3</v>
      </c>
      <c r="J1058">
        <v>2726.6</v>
      </c>
      <c r="K1058" s="33">
        <f t="shared" si="84"/>
        <v>2.3159210381206948E-3</v>
      </c>
    </row>
    <row r="1059" spans="1:11" x14ac:dyDescent="0.3">
      <c r="A1059" s="34">
        <v>44747</v>
      </c>
      <c r="B1059">
        <v>229.05</v>
      </c>
      <c r="C1059" s="33">
        <f t="shared" si="80"/>
        <v>-3.2637075718015664E-3</v>
      </c>
      <c r="D1059">
        <v>1757.2</v>
      </c>
      <c r="E1059" s="33">
        <f t="shared" si="81"/>
        <v>-1.0195459922266609E-2</v>
      </c>
      <c r="F1059">
        <v>670.2</v>
      </c>
      <c r="G1059" s="33">
        <f t="shared" si="82"/>
        <v>-9.3126385809311971E-3</v>
      </c>
      <c r="H1059">
        <v>657.2</v>
      </c>
      <c r="I1059" s="33">
        <f t="shared" si="83"/>
        <v>1.1933174224343675E-2</v>
      </c>
      <c r="J1059">
        <v>2667.75</v>
      </c>
      <c r="K1059" s="33">
        <f t="shared" si="84"/>
        <v>-2.1583657302134494E-2</v>
      </c>
    </row>
    <row r="1060" spans="1:11" x14ac:dyDescent="0.3">
      <c r="A1060" s="34">
        <v>44748</v>
      </c>
      <c r="B1060">
        <v>230.9</v>
      </c>
      <c r="C1060" s="33">
        <f t="shared" si="80"/>
        <v>8.0768391180964603E-3</v>
      </c>
      <c r="D1060">
        <v>1747.2</v>
      </c>
      <c r="E1060" s="33">
        <f t="shared" si="81"/>
        <v>-5.6908718415661277E-3</v>
      </c>
      <c r="F1060">
        <v>697.95</v>
      </c>
      <c r="G1060" s="33">
        <f t="shared" si="82"/>
        <v>4.1405550581915841E-2</v>
      </c>
      <c r="H1060">
        <v>656.45</v>
      </c>
      <c r="I1060" s="33">
        <f t="shared" si="83"/>
        <v>-1.1412051125989043E-3</v>
      </c>
      <c r="J1060">
        <v>2693.35</v>
      </c>
      <c r="K1060" s="33">
        <f t="shared" si="84"/>
        <v>9.5961015837315745E-3</v>
      </c>
    </row>
    <row r="1061" spans="1:11" x14ac:dyDescent="0.3">
      <c r="A1061" s="34">
        <v>44749</v>
      </c>
      <c r="B1061">
        <v>236.75</v>
      </c>
      <c r="C1061" s="33">
        <f t="shared" si="80"/>
        <v>2.5335643135556491E-2</v>
      </c>
      <c r="D1061">
        <v>1736.55</v>
      </c>
      <c r="E1061" s="33">
        <f t="shared" si="81"/>
        <v>-6.095467032967085E-3</v>
      </c>
      <c r="F1061">
        <v>693.3</v>
      </c>
      <c r="G1061" s="33">
        <f t="shared" si="82"/>
        <v>-6.6623683644961539E-3</v>
      </c>
      <c r="H1061">
        <v>664.85</v>
      </c>
      <c r="I1061" s="33">
        <f t="shared" si="83"/>
        <v>1.279610023611848E-2</v>
      </c>
      <c r="J1061">
        <v>2714.3</v>
      </c>
      <c r="K1061" s="33">
        <f t="shared" si="84"/>
        <v>7.7784172127648744E-3</v>
      </c>
    </row>
    <row r="1062" spans="1:11" x14ac:dyDescent="0.3">
      <c r="A1062" s="34">
        <v>44750</v>
      </c>
      <c r="B1062">
        <v>235.9</v>
      </c>
      <c r="C1062" s="33">
        <f t="shared" si="80"/>
        <v>-3.5902851108764277E-3</v>
      </c>
      <c r="D1062">
        <v>1741.05</v>
      </c>
      <c r="E1062" s="33">
        <f t="shared" si="81"/>
        <v>2.591344908007256E-3</v>
      </c>
      <c r="F1062">
        <v>714.55</v>
      </c>
      <c r="G1062" s="33">
        <f t="shared" si="82"/>
        <v>3.0650512043848263E-2</v>
      </c>
      <c r="H1062">
        <v>668.45</v>
      </c>
      <c r="I1062" s="33">
        <f t="shared" si="83"/>
        <v>5.4147552079416746E-3</v>
      </c>
      <c r="J1062">
        <v>2689.45</v>
      </c>
      <c r="K1062" s="33">
        <f t="shared" si="84"/>
        <v>-9.1552149725529098E-3</v>
      </c>
    </row>
    <row r="1063" spans="1:11" x14ac:dyDescent="0.3">
      <c r="A1063" s="34">
        <v>44753</v>
      </c>
      <c r="B1063">
        <v>234.85</v>
      </c>
      <c r="C1063" s="33">
        <f t="shared" si="80"/>
        <v>-4.4510385756677037E-3</v>
      </c>
      <c r="D1063">
        <v>1745.35</v>
      </c>
      <c r="E1063" s="33">
        <f t="shared" si="81"/>
        <v>2.4697739869618649E-3</v>
      </c>
      <c r="F1063">
        <v>703.6</v>
      </c>
      <c r="G1063" s="33">
        <f t="shared" si="82"/>
        <v>-1.5324329997900682E-2</v>
      </c>
      <c r="H1063">
        <v>655.5</v>
      </c>
      <c r="I1063" s="33">
        <f t="shared" si="83"/>
        <v>-1.9373176752187964E-2</v>
      </c>
      <c r="J1063">
        <v>2714.95</v>
      </c>
      <c r="K1063" s="33">
        <f t="shared" si="84"/>
        <v>9.4814924984662294E-3</v>
      </c>
    </row>
    <row r="1064" spans="1:11" x14ac:dyDescent="0.3">
      <c r="A1064" s="34">
        <v>44754</v>
      </c>
      <c r="B1064">
        <v>231.9</v>
      </c>
      <c r="C1064" s="33">
        <f t="shared" si="80"/>
        <v>-1.256120928252071E-2</v>
      </c>
      <c r="D1064">
        <v>1741.95</v>
      </c>
      <c r="E1064" s="33">
        <f t="shared" si="81"/>
        <v>-1.9480333457471933E-3</v>
      </c>
      <c r="F1064">
        <v>696.7</v>
      </c>
      <c r="G1064" s="33">
        <f t="shared" si="82"/>
        <v>-9.8067083570210021E-3</v>
      </c>
      <c r="H1064">
        <v>633.29999999999995</v>
      </c>
      <c r="I1064" s="33">
        <f t="shared" si="83"/>
        <v>-3.3867276887871924E-2</v>
      </c>
      <c r="J1064">
        <v>2712.1</v>
      </c>
      <c r="K1064" s="33">
        <f t="shared" si="84"/>
        <v>-1.049743089191296E-3</v>
      </c>
    </row>
    <row r="1065" spans="1:11" x14ac:dyDescent="0.3">
      <c r="A1065" s="34">
        <v>44755</v>
      </c>
      <c r="B1065">
        <v>233.4</v>
      </c>
      <c r="C1065" s="33">
        <f t="shared" si="80"/>
        <v>6.4683053040103487E-3</v>
      </c>
      <c r="D1065">
        <v>1724.75</v>
      </c>
      <c r="E1065" s="33">
        <f t="shared" si="81"/>
        <v>-9.8739917908091772E-3</v>
      </c>
      <c r="F1065">
        <v>688.75</v>
      </c>
      <c r="G1065" s="33">
        <f t="shared" si="82"/>
        <v>-1.1410937275728499E-2</v>
      </c>
      <c r="H1065">
        <v>638.35</v>
      </c>
      <c r="I1065" s="33">
        <f t="shared" si="83"/>
        <v>7.9741039002053822E-3</v>
      </c>
      <c r="J1065">
        <v>2696.75</v>
      </c>
      <c r="K1065" s="33">
        <f t="shared" si="84"/>
        <v>-5.6598208030677003E-3</v>
      </c>
    </row>
    <row r="1066" spans="1:11" x14ac:dyDescent="0.3">
      <c r="A1066" s="34">
        <v>44756</v>
      </c>
      <c r="B1066">
        <v>237.35</v>
      </c>
      <c r="C1066" s="33">
        <f t="shared" si="80"/>
        <v>1.6923736075406978E-2</v>
      </c>
      <c r="D1066">
        <v>1729.15</v>
      </c>
      <c r="E1066" s="33">
        <f t="shared" si="81"/>
        <v>2.5510943615017195E-3</v>
      </c>
      <c r="F1066">
        <v>693.75</v>
      </c>
      <c r="G1066" s="33">
        <f t="shared" si="82"/>
        <v>7.2595281306715061E-3</v>
      </c>
      <c r="H1066">
        <v>658.7</v>
      </c>
      <c r="I1066" s="33">
        <f t="shared" si="83"/>
        <v>3.1879063209837896E-2</v>
      </c>
      <c r="J1066">
        <v>2641.5</v>
      </c>
      <c r="K1066" s="33">
        <f t="shared" si="84"/>
        <v>-2.0487623991842032E-2</v>
      </c>
    </row>
    <row r="1067" spans="1:11" x14ac:dyDescent="0.3">
      <c r="A1067" s="34">
        <v>44757</v>
      </c>
      <c r="B1067">
        <v>245.45</v>
      </c>
      <c r="C1067" s="33">
        <f t="shared" si="80"/>
        <v>3.4126816937012826E-2</v>
      </c>
      <c r="D1067">
        <v>1726.55</v>
      </c>
      <c r="E1067" s="33">
        <f t="shared" si="81"/>
        <v>-1.5036289506405668E-3</v>
      </c>
      <c r="F1067">
        <v>692.2</v>
      </c>
      <c r="G1067" s="33">
        <f t="shared" si="82"/>
        <v>-2.2342342342341688E-3</v>
      </c>
      <c r="H1067">
        <v>642.54999999999995</v>
      </c>
      <c r="I1067" s="33">
        <f t="shared" si="83"/>
        <v>-2.4517989980264294E-2</v>
      </c>
      <c r="J1067">
        <v>2640.15</v>
      </c>
      <c r="K1067" s="33">
        <f t="shared" si="84"/>
        <v>-5.1107325383301495E-4</v>
      </c>
    </row>
    <row r="1068" spans="1:11" x14ac:dyDescent="0.3">
      <c r="A1068" s="34">
        <v>44760</v>
      </c>
      <c r="B1068">
        <v>254.5</v>
      </c>
      <c r="C1068" s="33">
        <f t="shared" si="80"/>
        <v>3.6871053167651303E-2</v>
      </c>
      <c r="D1068">
        <v>1773.8</v>
      </c>
      <c r="E1068" s="33">
        <f t="shared" si="81"/>
        <v>2.7366713967159943E-2</v>
      </c>
      <c r="F1068">
        <v>712.05</v>
      </c>
      <c r="G1068" s="33">
        <f t="shared" si="82"/>
        <v>2.8676683039583803E-2</v>
      </c>
      <c r="H1068">
        <v>655.20000000000005</v>
      </c>
      <c r="I1068" s="33">
        <f t="shared" si="83"/>
        <v>1.9687183876741253E-2</v>
      </c>
      <c r="J1068">
        <v>2701</v>
      </c>
      <c r="K1068" s="33">
        <f t="shared" si="84"/>
        <v>2.3047932882601332E-2</v>
      </c>
    </row>
    <row r="1069" spans="1:11" x14ac:dyDescent="0.3">
      <c r="A1069" s="34">
        <v>44761</v>
      </c>
      <c r="B1069">
        <v>255.1</v>
      </c>
      <c r="C1069" s="33">
        <f t="shared" si="80"/>
        <v>2.3575638506876002E-3</v>
      </c>
      <c r="D1069">
        <v>1823.5</v>
      </c>
      <c r="E1069" s="33">
        <f t="shared" si="81"/>
        <v>2.8018942383583295E-2</v>
      </c>
      <c r="F1069">
        <v>718.5</v>
      </c>
      <c r="G1069" s="33">
        <f t="shared" si="82"/>
        <v>9.0583526437750805E-3</v>
      </c>
      <c r="H1069">
        <v>668.5</v>
      </c>
      <c r="I1069" s="33">
        <f t="shared" si="83"/>
        <v>2.0299145299145227E-2</v>
      </c>
      <c r="J1069">
        <v>2681.6</v>
      </c>
      <c r="K1069" s="33">
        <f t="shared" si="84"/>
        <v>-7.1825249907442029E-3</v>
      </c>
    </row>
    <row r="1070" spans="1:11" x14ac:dyDescent="0.3">
      <c r="A1070" s="34">
        <v>44762</v>
      </c>
      <c r="B1070">
        <v>254.85</v>
      </c>
      <c r="C1070" s="33">
        <f t="shared" si="80"/>
        <v>-9.8000784006272053E-4</v>
      </c>
      <c r="D1070">
        <v>1831.1</v>
      </c>
      <c r="E1070" s="33">
        <f t="shared" si="81"/>
        <v>4.1678091582121792E-3</v>
      </c>
      <c r="F1070">
        <v>720.5</v>
      </c>
      <c r="G1070" s="33">
        <f t="shared" si="82"/>
        <v>2.7835768963117608E-3</v>
      </c>
      <c r="H1070">
        <v>681.85</v>
      </c>
      <c r="I1070" s="33">
        <f t="shared" si="83"/>
        <v>1.997008227374723E-2</v>
      </c>
      <c r="J1070">
        <v>2718.5</v>
      </c>
      <c r="K1070" s="33">
        <f t="shared" si="84"/>
        <v>1.3760441527446335E-2</v>
      </c>
    </row>
    <row r="1071" spans="1:11" x14ac:dyDescent="0.3">
      <c r="A1071" s="34">
        <v>44763</v>
      </c>
      <c r="B1071">
        <v>268.85000000000002</v>
      </c>
      <c r="C1071" s="33">
        <f t="shared" si="80"/>
        <v>5.4934275063763111E-2</v>
      </c>
      <c r="D1071">
        <v>1847.25</v>
      </c>
      <c r="E1071" s="33">
        <f t="shared" si="81"/>
        <v>8.8198350718148057E-3</v>
      </c>
      <c r="F1071">
        <v>733.75</v>
      </c>
      <c r="G1071" s="33">
        <f t="shared" si="82"/>
        <v>1.839000693962526E-2</v>
      </c>
      <c r="H1071">
        <v>688.95</v>
      </c>
      <c r="I1071" s="33">
        <f t="shared" si="83"/>
        <v>1.0412847400454679E-2</v>
      </c>
      <c r="J1071">
        <v>2723</v>
      </c>
      <c r="K1071" s="33">
        <f t="shared" si="84"/>
        <v>1.6553246275519589E-3</v>
      </c>
    </row>
    <row r="1072" spans="1:11" x14ac:dyDescent="0.3">
      <c r="A1072" s="34">
        <v>44764</v>
      </c>
      <c r="B1072">
        <v>266.8</v>
      </c>
      <c r="C1072" s="33">
        <f t="shared" si="80"/>
        <v>-7.6250697414915799E-3</v>
      </c>
      <c r="D1072">
        <v>1868</v>
      </c>
      <c r="E1072" s="33">
        <f t="shared" si="81"/>
        <v>1.1232913790770063E-2</v>
      </c>
      <c r="F1072">
        <v>720.75</v>
      </c>
      <c r="G1072" s="33">
        <f t="shared" si="82"/>
        <v>-1.7717206132879047E-2</v>
      </c>
      <c r="H1072">
        <v>706.3</v>
      </c>
      <c r="I1072" s="33">
        <f t="shared" si="83"/>
        <v>2.5183249872995004E-2</v>
      </c>
      <c r="J1072">
        <v>2816.1</v>
      </c>
      <c r="K1072" s="33">
        <f t="shared" si="84"/>
        <v>3.4190231362467835E-2</v>
      </c>
    </row>
    <row r="1073" spans="1:11" x14ac:dyDescent="0.3">
      <c r="A1073" s="34">
        <v>44767</v>
      </c>
      <c r="B1073">
        <v>270.05</v>
      </c>
      <c r="C1073" s="33">
        <f t="shared" si="80"/>
        <v>1.2181409295352323E-2</v>
      </c>
      <c r="D1073">
        <v>1906</v>
      </c>
      <c r="E1073" s="33">
        <f t="shared" si="81"/>
        <v>2.0342612419700215E-2</v>
      </c>
      <c r="F1073">
        <v>719.1</v>
      </c>
      <c r="G1073" s="33">
        <f t="shared" si="82"/>
        <v>-2.2892819979188029E-3</v>
      </c>
      <c r="H1073">
        <v>705.1</v>
      </c>
      <c r="I1073" s="33">
        <f t="shared" si="83"/>
        <v>-1.6989947614327225E-3</v>
      </c>
      <c r="J1073">
        <v>2837.65</v>
      </c>
      <c r="K1073" s="33">
        <f t="shared" si="84"/>
        <v>7.6524271155144286E-3</v>
      </c>
    </row>
    <row r="1074" spans="1:11" x14ac:dyDescent="0.3">
      <c r="A1074" s="34">
        <v>44768</v>
      </c>
      <c r="B1074">
        <v>266.8</v>
      </c>
      <c r="C1074" s="33">
        <f t="shared" si="80"/>
        <v>-1.2034808368820588E-2</v>
      </c>
      <c r="D1074">
        <v>1881.5</v>
      </c>
      <c r="E1074" s="33">
        <f t="shared" si="81"/>
        <v>-1.285414480587618E-2</v>
      </c>
      <c r="F1074">
        <v>700.5</v>
      </c>
      <c r="G1074" s="33">
        <f t="shared" si="82"/>
        <v>-2.586566541510224E-2</v>
      </c>
      <c r="H1074">
        <v>703.2</v>
      </c>
      <c r="I1074" s="33">
        <f t="shared" si="83"/>
        <v>-2.6946532406750493E-3</v>
      </c>
      <c r="J1074">
        <v>2832.5</v>
      </c>
      <c r="K1074" s="33">
        <f t="shared" si="84"/>
        <v>-1.8148820326679086E-3</v>
      </c>
    </row>
    <row r="1075" spans="1:11" x14ac:dyDescent="0.3">
      <c r="A1075" s="34">
        <v>44769</v>
      </c>
      <c r="B1075">
        <v>273.2</v>
      </c>
      <c r="C1075" s="33">
        <f t="shared" si="80"/>
        <v>2.3988005997001412E-2</v>
      </c>
      <c r="D1075">
        <v>1938.45</v>
      </c>
      <c r="E1075" s="33">
        <f t="shared" si="81"/>
        <v>3.0268402870050514E-2</v>
      </c>
      <c r="F1075">
        <v>731.1</v>
      </c>
      <c r="G1075" s="33">
        <f t="shared" si="82"/>
        <v>4.3683083511777333E-2</v>
      </c>
      <c r="H1075">
        <v>713.85</v>
      </c>
      <c r="I1075" s="33">
        <f t="shared" si="83"/>
        <v>1.5145051194539216E-2</v>
      </c>
      <c r="J1075">
        <v>2800.55</v>
      </c>
      <c r="K1075" s="33">
        <f t="shared" si="84"/>
        <v>-1.1279788172991993E-2</v>
      </c>
    </row>
    <row r="1076" spans="1:11" x14ac:dyDescent="0.3">
      <c r="A1076" s="34">
        <v>44770</v>
      </c>
      <c r="B1076">
        <v>272.3</v>
      </c>
      <c r="C1076" s="33">
        <f t="shared" si="80"/>
        <v>-3.2942898975108978E-3</v>
      </c>
      <c r="D1076">
        <v>2027.9</v>
      </c>
      <c r="E1076" s="33">
        <f t="shared" si="81"/>
        <v>4.6145115943150475E-2</v>
      </c>
      <c r="F1076">
        <v>782.65</v>
      </c>
      <c r="G1076" s="33">
        <f t="shared" si="82"/>
        <v>7.0510190124469907E-2</v>
      </c>
      <c r="H1076">
        <v>731.15</v>
      </c>
      <c r="I1076" s="33">
        <f t="shared" si="83"/>
        <v>2.4234783217762772E-2</v>
      </c>
      <c r="J1076">
        <v>2793.25</v>
      </c>
      <c r="K1076" s="33">
        <f t="shared" si="84"/>
        <v>-2.6066308403707062E-3</v>
      </c>
    </row>
    <row r="1077" spans="1:11" x14ac:dyDescent="0.3">
      <c r="A1077" s="34">
        <v>44771</v>
      </c>
      <c r="B1077">
        <v>275.05</v>
      </c>
      <c r="C1077" s="33">
        <f t="shared" si="80"/>
        <v>1.0099155343371281E-2</v>
      </c>
      <c r="D1077">
        <v>2024.75</v>
      </c>
      <c r="E1077" s="33">
        <f t="shared" si="81"/>
        <v>-1.5533310321022193E-3</v>
      </c>
      <c r="F1077">
        <v>811.85</v>
      </c>
      <c r="G1077" s="33">
        <f t="shared" si="82"/>
        <v>3.7309142017504689E-2</v>
      </c>
      <c r="H1077">
        <v>732.75</v>
      </c>
      <c r="I1077" s="33">
        <f t="shared" si="83"/>
        <v>2.188333447309065E-3</v>
      </c>
      <c r="J1077">
        <v>2745.55</v>
      </c>
      <c r="K1077" s="33">
        <f t="shared" si="84"/>
        <v>-1.7076881768549115E-2</v>
      </c>
    </row>
    <row r="1078" spans="1:11" x14ac:dyDescent="0.3">
      <c r="A1078" s="34">
        <v>44774</v>
      </c>
      <c r="B1078">
        <v>282.75</v>
      </c>
      <c r="C1078" s="33">
        <f t="shared" si="80"/>
        <v>2.7994910016360619E-2</v>
      </c>
      <c r="D1078">
        <v>2030.4</v>
      </c>
      <c r="E1078" s="33">
        <f t="shared" si="81"/>
        <v>2.7904679590073297E-3</v>
      </c>
      <c r="F1078">
        <v>821.55</v>
      </c>
      <c r="G1078" s="33">
        <f t="shared" si="82"/>
        <v>1.1948019954424995E-2</v>
      </c>
      <c r="H1078">
        <v>749.7</v>
      </c>
      <c r="I1078" s="33">
        <f t="shared" si="83"/>
        <v>2.3132036847492387E-2</v>
      </c>
      <c r="J1078">
        <v>2691.15</v>
      </c>
      <c r="K1078" s="33">
        <f t="shared" si="84"/>
        <v>-1.98138806432227E-2</v>
      </c>
    </row>
    <row r="1079" spans="1:11" x14ac:dyDescent="0.3">
      <c r="A1079" s="34">
        <v>44775</v>
      </c>
      <c r="B1079">
        <v>281.89999999999998</v>
      </c>
      <c r="C1079" s="33">
        <f t="shared" si="80"/>
        <v>-3.0061892130858452E-3</v>
      </c>
      <c r="D1079">
        <v>2047.4</v>
      </c>
      <c r="E1079" s="33">
        <f t="shared" si="81"/>
        <v>8.3727344365642237E-3</v>
      </c>
      <c r="F1079">
        <v>842.3</v>
      </c>
      <c r="G1079" s="33">
        <f t="shared" si="82"/>
        <v>2.5257135901649321E-2</v>
      </c>
      <c r="H1079">
        <v>751</v>
      </c>
      <c r="I1079" s="33">
        <f t="shared" si="83"/>
        <v>1.7340269441109169E-3</v>
      </c>
      <c r="J1079">
        <v>2707.4</v>
      </c>
      <c r="K1079" s="33">
        <f t="shared" si="84"/>
        <v>6.0383107593408019E-3</v>
      </c>
    </row>
    <row r="1080" spans="1:11" x14ac:dyDescent="0.3">
      <c r="A1080" s="34">
        <v>44776</v>
      </c>
      <c r="B1080">
        <v>276.7</v>
      </c>
      <c r="C1080" s="33">
        <f t="shared" si="80"/>
        <v>-1.8446257538134052E-2</v>
      </c>
      <c r="D1080">
        <v>2024.9</v>
      </c>
      <c r="E1080" s="33">
        <f t="shared" si="81"/>
        <v>-1.0989547719058317E-2</v>
      </c>
      <c r="F1080">
        <v>851.15</v>
      </c>
      <c r="G1080" s="33">
        <f t="shared" si="82"/>
        <v>1.0506945268906593E-2</v>
      </c>
      <c r="H1080">
        <v>726.95</v>
      </c>
      <c r="I1080" s="33">
        <f t="shared" si="83"/>
        <v>-3.2023968042609791E-2</v>
      </c>
      <c r="J1080">
        <v>2795.05</v>
      </c>
      <c r="K1080" s="33">
        <f t="shared" si="84"/>
        <v>3.2374233582034458E-2</v>
      </c>
    </row>
    <row r="1081" spans="1:11" x14ac:dyDescent="0.3">
      <c r="A1081" s="34">
        <v>44777</v>
      </c>
      <c r="B1081">
        <v>284.10000000000002</v>
      </c>
      <c r="C1081" s="33">
        <f t="shared" si="80"/>
        <v>2.6743765811348155E-2</v>
      </c>
      <c r="D1081">
        <v>2003.85</v>
      </c>
      <c r="E1081" s="33">
        <f t="shared" si="81"/>
        <v>-1.0395575090127998E-2</v>
      </c>
      <c r="F1081">
        <v>839.45</v>
      </c>
      <c r="G1081" s="33">
        <f t="shared" si="82"/>
        <v>-1.3746108206544008E-2</v>
      </c>
      <c r="H1081">
        <v>710.55</v>
      </c>
      <c r="I1081" s="33">
        <f t="shared" si="83"/>
        <v>-2.2560011004883539E-2</v>
      </c>
      <c r="J1081">
        <v>2981.3</v>
      </c>
      <c r="K1081" s="33">
        <f t="shared" si="84"/>
        <v>6.6635659469419142E-2</v>
      </c>
    </row>
    <row r="1082" spans="1:11" x14ac:dyDescent="0.3">
      <c r="A1082" s="34">
        <v>44778</v>
      </c>
      <c r="B1082">
        <v>275.85000000000002</v>
      </c>
      <c r="C1082" s="33">
        <f t="shared" si="80"/>
        <v>-2.9039070749736006E-2</v>
      </c>
      <c r="D1082">
        <v>1997.55</v>
      </c>
      <c r="E1082" s="33">
        <f t="shared" si="81"/>
        <v>-3.1439479002919155E-3</v>
      </c>
      <c r="F1082">
        <v>824.6</v>
      </c>
      <c r="G1082" s="33">
        <f t="shared" si="82"/>
        <v>-1.7690154267675291E-2</v>
      </c>
      <c r="H1082">
        <v>706.7</v>
      </c>
      <c r="I1082" s="33">
        <f t="shared" si="83"/>
        <v>-5.418337907254816E-3</v>
      </c>
      <c r="J1082">
        <v>3140.55</v>
      </c>
      <c r="K1082" s="33">
        <f t="shared" si="84"/>
        <v>5.3416294904907249E-2</v>
      </c>
    </row>
    <row r="1083" spans="1:11" x14ac:dyDescent="0.3">
      <c r="A1083" s="34">
        <v>44781</v>
      </c>
      <c r="B1083">
        <v>281.75</v>
      </c>
      <c r="C1083" s="33">
        <f t="shared" si="80"/>
        <v>2.1388435744063718E-2</v>
      </c>
      <c r="D1083">
        <v>2159.1999999999998</v>
      </c>
      <c r="E1083" s="33">
        <f t="shared" si="81"/>
        <v>8.0924132061775608E-2</v>
      </c>
      <c r="F1083">
        <v>864</v>
      </c>
      <c r="G1083" s="33">
        <f t="shared" si="82"/>
        <v>4.7780742178025679E-2</v>
      </c>
      <c r="H1083">
        <v>712.15</v>
      </c>
      <c r="I1083" s="33">
        <f t="shared" si="83"/>
        <v>7.7119003820573535E-3</v>
      </c>
      <c r="J1083">
        <v>3137.15</v>
      </c>
      <c r="K1083" s="33">
        <f t="shared" si="84"/>
        <v>-1.0826129181194667E-3</v>
      </c>
    </row>
    <row r="1084" spans="1:11" x14ac:dyDescent="0.3">
      <c r="A1084" s="34">
        <v>44783</v>
      </c>
      <c r="B1084">
        <v>287.5</v>
      </c>
      <c r="C1084" s="33">
        <f t="shared" si="80"/>
        <v>2.0408163265306121E-2</v>
      </c>
      <c r="D1084">
        <v>2164.15</v>
      </c>
      <c r="E1084" s="33">
        <f t="shared" si="81"/>
        <v>2.2925157465729313E-3</v>
      </c>
      <c r="F1084">
        <v>847.8</v>
      </c>
      <c r="G1084" s="33">
        <f t="shared" si="82"/>
        <v>-1.8750000000000051E-2</v>
      </c>
      <c r="H1084">
        <v>714.75</v>
      </c>
      <c r="I1084" s="33">
        <f t="shared" si="83"/>
        <v>3.6509162395563055E-3</v>
      </c>
      <c r="J1084">
        <v>3193.45</v>
      </c>
      <c r="K1084" s="33">
        <f t="shared" si="84"/>
        <v>1.7946225076900923E-2</v>
      </c>
    </row>
    <row r="1085" spans="1:11" x14ac:dyDescent="0.3">
      <c r="A1085" s="34">
        <v>44784</v>
      </c>
      <c r="B1085">
        <v>287.5</v>
      </c>
      <c r="C1085" s="33">
        <f t="shared" si="80"/>
        <v>0</v>
      </c>
      <c r="D1085">
        <v>2264.1</v>
      </c>
      <c r="E1085" s="33">
        <f t="shared" si="81"/>
        <v>4.6184414204190935E-2</v>
      </c>
      <c r="F1085">
        <v>883.75</v>
      </c>
      <c r="G1085" s="33">
        <f t="shared" si="82"/>
        <v>4.2403868836989912E-2</v>
      </c>
      <c r="H1085">
        <v>736.4</v>
      </c>
      <c r="I1085" s="33">
        <f t="shared" si="83"/>
        <v>3.029031129765649E-2</v>
      </c>
      <c r="J1085">
        <v>3228.9</v>
      </c>
      <c r="K1085" s="33">
        <f t="shared" si="84"/>
        <v>1.1100847046297976E-2</v>
      </c>
    </row>
    <row r="1086" spans="1:11" x14ac:dyDescent="0.3">
      <c r="A1086" s="34">
        <v>44785</v>
      </c>
      <c r="B1086">
        <v>290.89999999999998</v>
      </c>
      <c r="C1086" s="33">
        <f t="shared" si="80"/>
        <v>1.182608695652166E-2</v>
      </c>
      <c r="D1086">
        <v>2263.8000000000002</v>
      </c>
      <c r="E1086" s="33">
        <f t="shared" si="81"/>
        <v>-1.3250298131695912E-4</v>
      </c>
      <c r="F1086">
        <v>821.5</v>
      </c>
      <c r="G1086" s="33">
        <f t="shared" si="82"/>
        <v>-7.0438472418670434E-2</v>
      </c>
      <c r="H1086">
        <v>790.2</v>
      </c>
      <c r="I1086" s="33">
        <f t="shared" si="83"/>
        <v>7.3058120586637798E-2</v>
      </c>
      <c r="J1086">
        <v>3165.75</v>
      </c>
      <c r="K1086" s="33">
        <f t="shared" si="84"/>
        <v>-1.9557744123385699E-2</v>
      </c>
    </row>
    <row r="1087" spans="1:11" x14ac:dyDescent="0.3">
      <c r="A1087" s="34">
        <v>44789</v>
      </c>
      <c r="B1087">
        <v>293.8</v>
      </c>
      <c r="C1087" s="33">
        <f t="shared" si="80"/>
        <v>9.9690615331730296E-3</v>
      </c>
      <c r="D1087">
        <v>2297.9499999999998</v>
      </c>
      <c r="E1087" s="33">
        <f t="shared" si="81"/>
        <v>1.5085254881173087E-2</v>
      </c>
      <c r="F1087">
        <v>852.35</v>
      </c>
      <c r="G1087" s="33">
        <f t="shared" si="82"/>
        <v>3.7553256238587976E-2</v>
      </c>
      <c r="H1087">
        <v>779</v>
      </c>
      <c r="I1087" s="33">
        <f t="shared" si="83"/>
        <v>-1.4173626929891223E-2</v>
      </c>
      <c r="J1087">
        <v>3303.85</v>
      </c>
      <c r="K1087" s="33">
        <f t="shared" si="84"/>
        <v>4.3623154070915236E-2</v>
      </c>
    </row>
    <row r="1088" spans="1:11" x14ac:dyDescent="0.3">
      <c r="A1088" s="34">
        <v>44790</v>
      </c>
      <c r="B1088">
        <v>291.55</v>
      </c>
      <c r="C1088" s="33">
        <f t="shared" si="80"/>
        <v>-7.6582709326072154E-3</v>
      </c>
      <c r="D1088">
        <v>2290.9</v>
      </c>
      <c r="E1088" s="33">
        <f t="shared" si="81"/>
        <v>-3.0679518701450109E-3</v>
      </c>
      <c r="F1088">
        <v>852.05</v>
      </c>
      <c r="G1088" s="33">
        <f t="shared" si="82"/>
        <v>-3.5196808822674744E-4</v>
      </c>
      <c r="H1088">
        <v>764.1</v>
      </c>
      <c r="I1088" s="33">
        <f t="shared" si="83"/>
        <v>-1.9127086007702153E-2</v>
      </c>
      <c r="J1088">
        <v>3297.6</v>
      </c>
      <c r="K1088" s="33">
        <f t="shared" si="84"/>
        <v>-1.89173237283775E-3</v>
      </c>
    </row>
    <row r="1089" spans="1:11" x14ac:dyDescent="0.3">
      <c r="A1089" s="34">
        <v>44791</v>
      </c>
      <c r="B1089">
        <v>288.95</v>
      </c>
      <c r="C1089" s="33">
        <f t="shared" si="80"/>
        <v>-8.9178528554279633E-3</v>
      </c>
      <c r="D1089">
        <v>2315.8000000000002</v>
      </c>
      <c r="E1089" s="33">
        <f t="shared" si="81"/>
        <v>1.0869090750360159E-2</v>
      </c>
      <c r="F1089">
        <v>844.25</v>
      </c>
      <c r="G1089" s="33">
        <f t="shared" si="82"/>
        <v>-9.1543923478668559E-3</v>
      </c>
      <c r="H1089">
        <v>749.95</v>
      </c>
      <c r="I1089" s="33">
        <f t="shared" si="83"/>
        <v>-1.851851851851849E-2</v>
      </c>
      <c r="J1089">
        <v>3386.9</v>
      </c>
      <c r="K1089" s="33">
        <f t="shared" si="84"/>
        <v>2.7080300824842366E-2</v>
      </c>
    </row>
    <row r="1090" spans="1:11" x14ac:dyDescent="0.3">
      <c r="A1090" s="34">
        <v>44792</v>
      </c>
      <c r="B1090">
        <v>284.89999999999998</v>
      </c>
      <c r="C1090" s="33">
        <f t="shared" si="80"/>
        <v>-1.4016265789929093E-2</v>
      </c>
      <c r="D1090">
        <v>2241.4</v>
      </c>
      <c r="E1090" s="33">
        <f t="shared" si="81"/>
        <v>-3.2127126694878695E-2</v>
      </c>
      <c r="F1090">
        <v>834.9</v>
      </c>
      <c r="G1090" s="33">
        <f t="shared" si="82"/>
        <v>-1.107491856677527E-2</v>
      </c>
      <c r="H1090">
        <v>734.6</v>
      </c>
      <c r="I1090" s="33">
        <f t="shared" si="83"/>
        <v>-2.0468031202080166E-2</v>
      </c>
      <c r="J1090">
        <v>3423.15</v>
      </c>
      <c r="K1090" s="33">
        <f t="shared" si="84"/>
        <v>1.0703002745873807E-2</v>
      </c>
    </row>
    <row r="1091" spans="1:11" x14ac:dyDescent="0.3">
      <c r="A1091" s="34">
        <v>44795</v>
      </c>
      <c r="B1091">
        <v>289.10000000000002</v>
      </c>
      <c r="C1091" s="33">
        <f t="shared" si="80"/>
        <v>1.4742014742014902E-2</v>
      </c>
      <c r="D1091">
        <v>2232.1999999999998</v>
      </c>
      <c r="E1091" s="33">
        <f t="shared" si="81"/>
        <v>-4.104577496207849E-3</v>
      </c>
      <c r="F1091">
        <v>798.4</v>
      </c>
      <c r="G1091" s="33">
        <f t="shared" si="82"/>
        <v>-4.3717810516229492E-2</v>
      </c>
      <c r="H1091">
        <v>720.9</v>
      </c>
      <c r="I1091" s="33">
        <f t="shared" si="83"/>
        <v>-1.8649605227334665E-2</v>
      </c>
      <c r="J1091">
        <v>3418.75</v>
      </c>
      <c r="K1091" s="33">
        <f t="shared" si="84"/>
        <v>-1.2853658180331246E-3</v>
      </c>
    </row>
    <row r="1092" spans="1:11" x14ac:dyDescent="0.3">
      <c r="A1092" s="34">
        <v>44796</v>
      </c>
      <c r="B1092">
        <v>298.60000000000002</v>
      </c>
      <c r="C1092" s="33">
        <f t="shared" ref="C1092:C1138" si="85">(B1092-B1091)/B1091</f>
        <v>3.2860601867865789E-2</v>
      </c>
      <c r="D1092">
        <v>2243.6999999999998</v>
      </c>
      <c r="E1092" s="33">
        <f t="shared" ref="E1092:E1138" si="86">(D1092-D1091)/D1091</f>
        <v>5.1518681121763285E-3</v>
      </c>
      <c r="F1092">
        <v>810.85</v>
      </c>
      <c r="G1092" s="33">
        <f t="shared" ref="G1092:G1138" si="87">(F1092-F1091)/F1091</f>
        <v>1.5593687374749556E-2</v>
      </c>
      <c r="H1092">
        <v>737.55</v>
      </c>
      <c r="I1092" s="33">
        <f t="shared" ref="I1092:I1138" si="88">(H1092-H1091)/H1091</f>
        <v>2.3096129837702841E-2</v>
      </c>
      <c r="J1092">
        <v>3411.05</v>
      </c>
      <c r="K1092" s="33">
        <f t="shared" ref="K1092:K1138" si="89">(J1092-J1091)/J1091</f>
        <v>-2.252285191956071E-3</v>
      </c>
    </row>
    <row r="1093" spans="1:11" x14ac:dyDescent="0.3">
      <c r="A1093" s="34">
        <v>44797</v>
      </c>
      <c r="B1093">
        <v>294.05</v>
      </c>
      <c r="C1093" s="33">
        <f t="shared" si="85"/>
        <v>-1.5237776289350339E-2</v>
      </c>
      <c r="D1093">
        <v>2214.25</v>
      </c>
      <c r="E1093" s="33">
        <f t="shared" si="86"/>
        <v>-1.312564068280065E-2</v>
      </c>
      <c r="F1093">
        <v>805.4</v>
      </c>
      <c r="G1093" s="33">
        <f t="shared" si="87"/>
        <v>-6.7213418018129681E-3</v>
      </c>
      <c r="H1093">
        <v>734.1</v>
      </c>
      <c r="I1093" s="33">
        <f t="shared" si="88"/>
        <v>-4.6776489729508939E-3</v>
      </c>
      <c r="J1093">
        <v>3441.65</v>
      </c>
      <c r="K1093" s="33">
        <f t="shared" si="89"/>
        <v>8.9708447545476921E-3</v>
      </c>
    </row>
    <row r="1094" spans="1:11" x14ac:dyDescent="0.3">
      <c r="A1094" s="34">
        <v>44798</v>
      </c>
      <c r="B1094">
        <v>296.75</v>
      </c>
      <c r="C1094" s="33">
        <f t="shared" si="85"/>
        <v>9.1821118857336806E-3</v>
      </c>
      <c r="D1094">
        <v>2220.5</v>
      </c>
      <c r="E1094" s="33">
        <f t="shared" si="86"/>
        <v>2.822626171389861E-3</v>
      </c>
      <c r="F1094">
        <v>803.45</v>
      </c>
      <c r="G1094" s="33">
        <f t="shared" si="87"/>
        <v>-2.4211571889743381E-3</v>
      </c>
      <c r="H1094">
        <v>726.35</v>
      </c>
      <c r="I1094" s="33">
        <f t="shared" si="88"/>
        <v>-1.0557144803160333E-2</v>
      </c>
      <c r="J1094">
        <v>3446.45</v>
      </c>
      <c r="K1094" s="33">
        <f t="shared" si="89"/>
        <v>1.3946798773843147E-3</v>
      </c>
    </row>
    <row r="1095" spans="1:11" x14ac:dyDescent="0.3">
      <c r="A1095" s="34">
        <v>44799</v>
      </c>
      <c r="B1095">
        <v>305.45</v>
      </c>
      <c r="C1095" s="33">
        <f t="shared" si="85"/>
        <v>2.9317607413647813E-2</v>
      </c>
      <c r="D1095">
        <v>2273.9</v>
      </c>
      <c r="E1095" s="33">
        <f t="shared" si="86"/>
        <v>2.4048637694213056E-2</v>
      </c>
      <c r="F1095">
        <v>825.35</v>
      </c>
      <c r="G1095" s="33">
        <f t="shared" si="87"/>
        <v>2.7257452237226931E-2</v>
      </c>
      <c r="H1095">
        <v>732.15</v>
      </c>
      <c r="I1095" s="33">
        <f t="shared" si="88"/>
        <v>7.9851311351276308E-3</v>
      </c>
      <c r="J1095">
        <v>3342.6</v>
      </c>
      <c r="K1095" s="33">
        <f t="shared" si="89"/>
        <v>-3.0132455134993956E-2</v>
      </c>
    </row>
    <row r="1096" spans="1:11" x14ac:dyDescent="0.3">
      <c r="A1096" s="34">
        <v>44802</v>
      </c>
      <c r="B1096">
        <v>308.7</v>
      </c>
      <c r="C1096" s="33">
        <f t="shared" si="85"/>
        <v>1.0640039286298903E-2</v>
      </c>
      <c r="D1096">
        <v>2289.25</v>
      </c>
      <c r="E1096" s="33">
        <f t="shared" si="86"/>
        <v>6.7505167333655434E-3</v>
      </c>
      <c r="F1096">
        <v>810.65</v>
      </c>
      <c r="G1096" s="33">
        <f t="shared" si="87"/>
        <v>-1.7810625795117278E-2</v>
      </c>
      <c r="H1096">
        <v>723.45</v>
      </c>
      <c r="I1096" s="33">
        <f t="shared" si="88"/>
        <v>-1.1882810899405767E-2</v>
      </c>
      <c r="J1096">
        <v>3308.15</v>
      </c>
      <c r="K1096" s="33">
        <f t="shared" si="89"/>
        <v>-1.0306348351582546E-2</v>
      </c>
    </row>
    <row r="1097" spans="1:11" x14ac:dyDescent="0.3">
      <c r="A1097" s="34">
        <v>44803</v>
      </c>
      <c r="B1097">
        <v>306.5</v>
      </c>
      <c r="C1097" s="33">
        <f t="shared" si="85"/>
        <v>-7.1266601878846409E-3</v>
      </c>
      <c r="D1097">
        <v>2294.25</v>
      </c>
      <c r="E1097" s="33">
        <f t="shared" si="86"/>
        <v>2.1841214371519056E-3</v>
      </c>
      <c r="F1097">
        <v>816.4</v>
      </c>
      <c r="G1097" s="33">
        <f t="shared" si="87"/>
        <v>7.0930734595694815E-3</v>
      </c>
      <c r="H1097">
        <v>740.65</v>
      </c>
      <c r="I1097" s="33">
        <f t="shared" si="88"/>
        <v>2.3774967171193491E-2</v>
      </c>
      <c r="J1097">
        <v>3327.5</v>
      </c>
      <c r="K1097" s="33">
        <f t="shared" si="89"/>
        <v>5.8491906352492809E-3</v>
      </c>
    </row>
    <row r="1098" spans="1:11" x14ac:dyDescent="0.3">
      <c r="A1098" s="34">
        <v>44805</v>
      </c>
      <c r="B1098">
        <v>319.85000000000002</v>
      </c>
      <c r="C1098" s="33">
        <f t="shared" si="85"/>
        <v>4.3556280587275766E-2</v>
      </c>
      <c r="D1098">
        <v>2300.4</v>
      </c>
      <c r="E1098" s="33">
        <f t="shared" si="86"/>
        <v>2.6806145799281207E-3</v>
      </c>
      <c r="F1098">
        <v>830.85</v>
      </c>
      <c r="G1098" s="33">
        <f t="shared" si="87"/>
        <v>1.7699657030867278E-2</v>
      </c>
      <c r="H1098">
        <v>751.85</v>
      </c>
      <c r="I1098" s="33">
        <f t="shared" si="88"/>
        <v>1.512185242692236E-2</v>
      </c>
      <c r="J1098">
        <v>3326.35</v>
      </c>
      <c r="K1098" s="33">
        <f t="shared" si="89"/>
        <v>-3.4560480841475311E-4</v>
      </c>
    </row>
    <row r="1099" spans="1:11" x14ac:dyDescent="0.3">
      <c r="A1099" s="34">
        <v>44806</v>
      </c>
      <c r="B1099">
        <v>324.55</v>
      </c>
      <c r="C1099" s="33">
        <f t="shared" si="85"/>
        <v>1.4694387994372326E-2</v>
      </c>
      <c r="D1099">
        <v>2369.9</v>
      </c>
      <c r="E1099" s="33">
        <f t="shared" si="86"/>
        <v>3.0212137019648755E-2</v>
      </c>
      <c r="F1099">
        <v>834.2</v>
      </c>
      <c r="G1099" s="33">
        <f t="shared" si="87"/>
        <v>4.0320154059096383E-3</v>
      </c>
      <c r="H1099">
        <v>766.85</v>
      </c>
      <c r="I1099" s="33">
        <f t="shared" si="88"/>
        <v>1.9950788056128217E-2</v>
      </c>
      <c r="J1099">
        <v>3333.4</v>
      </c>
      <c r="K1099" s="33">
        <f t="shared" si="89"/>
        <v>2.1194402272761981E-3</v>
      </c>
    </row>
    <row r="1100" spans="1:11" x14ac:dyDescent="0.3">
      <c r="A1100" s="34">
        <v>44809</v>
      </c>
      <c r="B1100">
        <v>327.85</v>
      </c>
      <c r="C1100" s="33">
        <f t="shared" si="85"/>
        <v>1.0167924818980162E-2</v>
      </c>
      <c r="D1100">
        <v>2376.5</v>
      </c>
      <c r="E1100" s="33">
        <f t="shared" si="86"/>
        <v>2.7849276340773488E-3</v>
      </c>
      <c r="F1100">
        <v>829.25</v>
      </c>
      <c r="G1100" s="33">
        <f t="shared" si="87"/>
        <v>-5.9338288180293035E-3</v>
      </c>
      <c r="H1100">
        <v>767.75</v>
      </c>
      <c r="I1100" s="33">
        <f t="shared" si="88"/>
        <v>1.1736323922539966E-3</v>
      </c>
      <c r="J1100">
        <v>3494</v>
      </c>
      <c r="K1100" s="33">
        <f t="shared" si="89"/>
        <v>4.8179036419271584E-2</v>
      </c>
    </row>
    <row r="1101" spans="1:11" x14ac:dyDescent="0.3">
      <c r="A1101" s="34">
        <v>44810</v>
      </c>
      <c r="B1101">
        <v>325.7</v>
      </c>
      <c r="C1101" s="33">
        <f t="shared" si="85"/>
        <v>-6.5578770779320845E-3</v>
      </c>
      <c r="D1101">
        <v>2392.3000000000002</v>
      </c>
      <c r="E1101" s="33">
        <f t="shared" si="86"/>
        <v>6.6484325689039267E-3</v>
      </c>
      <c r="F1101">
        <v>821.05</v>
      </c>
      <c r="G1101" s="33">
        <f t="shared" si="87"/>
        <v>-9.888453421766712E-3</v>
      </c>
      <c r="H1101">
        <v>776.55</v>
      </c>
      <c r="I1101" s="33">
        <f t="shared" si="88"/>
        <v>1.1462064474112608E-2</v>
      </c>
      <c r="J1101">
        <v>3470.5</v>
      </c>
      <c r="K1101" s="33">
        <f t="shared" si="89"/>
        <v>-6.7258156840297656E-3</v>
      </c>
    </row>
    <row r="1102" spans="1:11" x14ac:dyDescent="0.3">
      <c r="A1102" s="34">
        <v>44811</v>
      </c>
      <c r="B1102">
        <v>329.15</v>
      </c>
      <c r="C1102" s="33">
        <f t="shared" si="85"/>
        <v>1.059256984955477E-2</v>
      </c>
      <c r="D1102">
        <v>2412.15</v>
      </c>
      <c r="E1102" s="33">
        <f t="shared" si="86"/>
        <v>8.2974543326505487E-3</v>
      </c>
      <c r="F1102">
        <v>820.05</v>
      </c>
      <c r="G1102" s="33">
        <f t="shared" si="87"/>
        <v>-1.2179526216430181E-3</v>
      </c>
      <c r="H1102">
        <v>765.3</v>
      </c>
      <c r="I1102" s="33">
        <f t="shared" si="88"/>
        <v>-1.448715472281244E-2</v>
      </c>
      <c r="J1102">
        <v>3453.4</v>
      </c>
      <c r="K1102" s="33">
        <f t="shared" si="89"/>
        <v>-4.927243912980812E-3</v>
      </c>
    </row>
    <row r="1103" spans="1:11" x14ac:dyDescent="0.3">
      <c r="A1103" s="34">
        <v>44812</v>
      </c>
      <c r="B1103">
        <v>328.3</v>
      </c>
      <c r="C1103" s="33">
        <f t="shared" si="85"/>
        <v>-2.5824092359105757E-3</v>
      </c>
      <c r="D1103">
        <v>2421.65</v>
      </c>
      <c r="E1103" s="33">
        <f t="shared" si="86"/>
        <v>3.9383952075948839E-3</v>
      </c>
      <c r="F1103">
        <v>813.1</v>
      </c>
      <c r="G1103" s="33">
        <f t="shared" si="87"/>
        <v>-8.4750929821351528E-3</v>
      </c>
      <c r="H1103">
        <v>764.85</v>
      </c>
      <c r="I1103" s="33">
        <f t="shared" si="88"/>
        <v>-5.8800470403754315E-4</v>
      </c>
      <c r="J1103">
        <v>3476.7</v>
      </c>
      <c r="K1103" s="33">
        <f t="shared" si="89"/>
        <v>6.746973996640912E-3</v>
      </c>
    </row>
    <row r="1104" spans="1:11" x14ac:dyDescent="0.3">
      <c r="A1104" s="34">
        <v>44813</v>
      </c>
      <c r="B1104">
        <v>328.15</v>
      </c>
      <c r="C1104" s="33">
        <f t="shared" si="85"/>
        <v>-4.5689917758158423E-4</v>
      </c>
      <c r="D1104">
        <v>2432.15</v>
      </c>
      <c r="E1104" s="33">
        <f t="shared" si="86"/>
        <v>4.3358866888278651E-3</v>
      </c>
      <c r="F1104">
        <v>811.2</v>
      </c>
      <c r="G1104" s="33">
        <f t="shared" si="87"/>
        <v>-2.3367359488377531E-3</v>
      </c>
      <c r="H1104">
        <v>788</v>
      </c>
      <c r="I1104" s="33">
        <f t="shared" si="88"/>
        <v>3.0267372687455028E-2</v>
      </c>
      <c r="J1104">
        <v>3549.2</v>
      </c>
      <c r="K1104" s="33">
        <f t="shared" si="89"/>
        <v>2.0853107832139672E-2</v>
      </c>
    </row>
    <row r="1105" spans="1:11" x14ac:dyDescent="0.3">
      <c r="A1105" s="34">
        <v>44816</v>
      </c>
      <c r="B1105">
        <v>338.55</v>
      </c>
      <c r="C1105" s="33">
        <f t="shared" si="85"/>
        <v>3.1692823403931238E-2</v>
      </c>
      <c r="D1105">
        <v>2613.0500000000002</v>
      </c>
      <c r="E1105" s="33">
        <f t="shared" si="86"/>
        <v>7.437863618609053E-2</v>
      </c>
      <c r="F1105">
        <v>838.4</v>
      </c>
      <c r="G1105" s="33">
        <f t="shared" si="87"/>
        <v>3.3530571992110368E-2</v>
      </c>
      <c r="H1105">
        <v>785.05</v>
      </c>
      <c r="I1105" s="33">
        <f t="shared" si="88"/>
        <v>-3.7436548223350832E-3</v>
      </c>
      <c r="J1105">
        <v>3533.65</v>
      </c>
      <c r="K1105" s="33">
        <f t="shared" si="89"/>
        <v>-4.3812690183702603E-3</v>
      </c>
    </row>
    <row r="1106" spans="1:11" x14ac:dyDescent="0.3">
      <c r="A1106" s="34">
        <v>44817</v>
      </c>
      <c r="B1106">
        <v>335.9</v>
      </c>
      <c r="C1106" s="33">
        <f t="shared" si="85"/>
        <v>-7.827499630778419E-3</v>
      </c>
      <c r="D1106">
        <v>2598.1999999999998</v>
      </c>
      <c r="E1106" s="33">
        <f t="shared" si="86"/>
        <v>-5.6830141022943927E-3</v>
      </c>
      <c r="F1106">
        <v>853.75</v>
      </c>
      <c r="G1106" s="33">
        <f t="shared" si="87"/>
        <v>1.8308683206106898E-2</v>
      </c>
      <c r="H1106">
        <v>786.5</v>
      </c>
      <c r="I1106" s="33">
        <f t="shared" si="88"/>
        <v>1.847016113623394E-3</v>
      </c>
      <c r="J1106">
        <v>3572.1</v>
      </c>
      <c r="K1106" s="33">
        <f t="shared" si="89"/>
        <v>1.0881100278748551E-2</v>
      </c>
    </row>
    <row r="1107" spans="1:11" x14ac:dyDescent="0.3">
      <c r="A1107" s="34">
        <v>44818</v>
      </c>
      <c r="B1107">
        <v>335.9</v>
      </c>
      <c r="C1107" s="33">
        <f t="shared" si="85"/>
        <v>0</v>
      </c>
      <c r="D1107">
        <v>2568.5</v>
      </c>
      <c r="E1107" s="33">
        <f t="shared" si="86"/>
        <v>-1.1430990685859371E-2</v>
      </c>
      <c r="F1107">
        <v>864.45</v>
      </c>
      <c r="G1107" s="33">
        <f t="shared" si="87"/>
        <v>1.2532942898975163E-2</v>
      </c>
      <c r="H1107">
        <v>778.7</v>
      </c>
      <c r="I1107" s="33">
        <f t="shared" si="88"/>
        <v>-9.9173553719007681E-3</v>
      </c>
      <c r="J1107">
        <v>3546.2</v>
      </c>
      <c r="K1107" s="33">
        <f t="shared" si="89"/>
        <v>-7.2506368802665354E-3</v>
      </c>
    </row>
    <row r="1108" spans="1:11" x14ac:dyDescent="0.3">
      <c r="A1108" s="34">
        <v>44819</v>
      </c>
      <c r="B1108">
        <v>111.05</v>
      </c>
      <c r="C1108" s="33">
        <f t="shared" si="85"/>
        <v>-0.66939565346829411</v>
      </c>
      <c r="D1108">
        <v>2541.85</v>
      </c>
      <c r="E1108" s="33">
        <f t="shared" si="86"/>
        <v>-1.0375705664784929E-2</v>
      </c>
      <c r="F1108">
        <v>868.9</v>
      </c>
      <c r="G1108" s="33">
        <f t="shared" si="87"/>
        <v>5.1477818265948652E-3</v>
      </c>
      <c r="H1108">
        <v>784</v>
      </c>
      <c r="I1108" s="33">
        <f t="shared" si="88"/>
        <v>6.8062154873506538E-3</v>
      </c>
      <c r="J1108">
        <v>3557.05</v>
      </c>
      <c r="K1108" s="33">
        <f t="shared" si="89"/>
        <v>3.0596131069878644E-3</v>
      </c>
    </row>
    <row r="1109" spans="1:11" x14ac:dyDescent="0.3">
      <c r="A1109" s="34">
        <v>44820</v>
      </c>
      <c r="B1109">
        <v>111.2</v>
      </c>
      <c r="C1109" s="33">
        <f t="shared" si="85"/>
        <v>1.3507429085997812E-3</v>
      </c>
      <c r="D1109">
        <v>2481.6999999999998</v>
      </c>
      <c r="E1109" s="33">
        <f t="shared" si="86"/>
        <v>-2.3663866868619349E-2</v>
      </c>
      <c r="F1109">
        <v>921.95</v>
      </c>
      <c r="G1109" s="33">
        <f t="shared" si="87"/>
        <v>6.1054206467948062E-2</v>
      </c>
      <c r="H1109">
        <v>746.3</v>
      </c>
      <c r="I1109" s="33">
        <f t="shared" si="88"/>
        <v>-4.8086734693877607E-2</v>
      </c>
      <c r="J1109">
        <v>3570.9</v>
      </c>
      <c r="K1109" s="33">
        <f t="shared" si="89"/>
        <v>3.893675939331724E-3</v>
      </c>
    </row>
    <row r="1110" spans="1:11" x14ac:dyDescent="0.3">
      <c r="A1110" s="34">
        <v>44823</v>
      </c>
      <c r="B1110">
        <v>110.45</v>
      </c>
      <c r="C1110" s="33">
        <f t="shared" si="85"/>
        <v>-6.7446043165467623E-3</v>
      </c>
      <c r="D1110">
        <v>2480.65</v>
      </c>
      <c r="E1110" s="33">
        <f t="shared" si="86"/>
        <v>-4.2309707055636348E-4</v>
      </c>
      <c r="F1110">
        <v>931.85</v>
      </c>
      <c r="G1110" s="33">
        <f t="shared" si="87"/>
        <v>1.073810944194368E-2</v>
      </c>
      <c r="H1110">
        <v>736.5</v>
      </c>
      <c r="I1110" s="33">
        <f t="shared" si="88"/>
        <v>-1.3131448479163815E-2</v>
      </c>
      <c r="J1110">
        <v>3641.85</v>
      </c>
      <c r="K1110" s="33">
        <f t="shared" si="89"/>
        <v>1.9868940603209224E-2</v>
      </c>
    </row>
    <row r="1111" spans="1:11" x14ac:dyDescent="0.3">
      <c r="A1111" s="34">
        <v>44824</v>
      </c>
      <c r="B1111">
        <v>110.2</v>
      </c>
      <c r="C1111" s="33">
        <f t="shared" si="85"/>
        <v>-2.2634676324128564E-3</v>
      </c>
      <c r="D1111">
        <v>2462.1</v>
      </c>
      <c r="E1111" s="33">
        <f t="shared" si="86"/>
        <v>-7.4778787817709799E-3</v>
      </c>
      <c r="F1111">
        <v>939.45</v>
      </c>
      <c r="G1111" s="33">
        <f t="shared" si="87"/>
        <v>8.155819069592769E-3</v>
      </c>
      <c r="H1111">
        <v>769.1</v>
      </c>
      <c r="I1111" s="33">
        <f t="shared" si="88"/>
        <v>4.4263408010862218E-2</v>
      </c>
      <c r="J1111">
        <v>3857.3</v>
      </c>
      <c r="K1111" s="33">
        <f t="shared" si="89"/>
        <v>5.9159493114763179E-2</v>
      </c>
    </row>
    <row r="1112" spans="1:11" x14ac:dyDescent="0.3">
      <c r="A1112" s="34">
        <v>44825</v>
      </c>
      <c r="B1112">
        <v>108.4</v>
      </c>
      <c r="C1112" s="33">
        <f t="shared" si="85"/>
        <v>-1.6333938294010864E-2</v>
      </c>
      <c r="D1112">
        <v>2452.0500000000002</v>
      </c>
      <c r="E1112" s="33">
        <f t="shared" si="86"/>
        <v>-4.0818813208235768E-3</v>
      </c>
      <c r="F1112">
        <v>920.85</v>
      </c>
      <c r="G1112" s="33">
        <f t="shared" si="87"/>
        <v>-1.9798818457608197E-2</v>
      </c>
      <c r="H1112">
        <v>766.95</v>
      </c>
      <c r="I1112" s="33">
        <f t="shared" si="88"/>
        <v>-2.7954752307892045E-3</v>
      </c>
      <c r="J1112">
        <v>3850.3</v>
      </c>
      <c r="K1112" s="33">
        <f t="shared" si="89"/>
        <v>-1.8147408809270733E-3</v>
      </c>
    </row>
    <row r="1113" spans="1:11" x14ac:dyDescent="0.3">
      <c r="A1113" s="34">
        <v>44826</v>
      </c>
      <c r="B1113">
        <v>110</v>
      </c>
      <c r="C1113" s="33">
        <f t="shared" si="85"/>
        <v>1.4760147601475962E-2</v>
      </c>
      <c r="D1113">
        <v>2485.9499999999998</v>
      </c>
      <c r="E1113" s="33">
        <f t="shared" si="86"/>
        <v>1.382516669725317E-2</v>
      </c>
      <c r="F1113">
        <v>927.9</v>
      </c>
      <c r="G1113" s="33">
        <f t="shared" si="87"/>
        <v>7.6559700276917567E-3</v>
      </c>
      <c r="H1113">
        <v>782.05</v>
      </c>
      <c r="I1113" s="33">
        <f t="shared" si="88"/>
        <v>1.968837603494349E-2</v>
      </c>
      <c r="J1113">
        <v>3819.85</v>
      </c>
      <c r="K1113" s="33">
        <f t="shared" si="89"/>
        <v>-7.9084746643119427E-3</v>
      </c>
    </row>
    <row r="1114" spans="1:11" x14ac:dyDescent="0.3">
      <c r="A1114" s="34">
        <v>44827</v>
      </c>
      <c r="B1114">
        <v>106.75</v>
      </c>
      <c r="C1114" s="33">
        <f t="shared" si="85"/>
        <v>-2.9545454545454545E-2</v>
      </c>
      <c r="D1114">
        <v>2437.8000000000002</v>
      </c>
      <c r="E1114" s="33">
        <f t="shared" si="86"/>
        <v>-1.9368852953599084E-2</v>
      </c>
      <c r="F1114">
        <v>911.2</v>
      </c>
      <c r="G1114" s="33">
        <f t="shared" si="87"/>
        <v>-1.7997629054854976E-2</v>
      </c>
      <c r="H1114">
        <v>747.2</v>
      </c>
      <c r="I1114" s="33">
        <f t="shared" si="88"/>
        <v>-4.4562368135029617E-2</v>
      </c>
      <c r="J1114">
        <v>3698.9</v>
      </c>
      <c r="K1114" s="33">
        <f t="shared" si="89"/>
        <v>-3.1663546997918721E-2</v>
      </c>
    </row>
    <row r="1115" spans="1:11" x14ac:dyDescent="0.3">
      <c r="A1115" s="34">
        <v>44830</v>
      </c>
      <c r="B1115">
        <v>100.75</v>
      </c>
      <c r="C1115" s="33">
        <f t="shared" si="85"/>
        <v>-5.6206088992974239E-2</v>
      </c>
      <c r="D1115">
        <v>2340.85</v>
      </c>
      <c r="E1115" s="33">
        <f t="shared" si="86"/>
        <v>-3.9769464271064182E-2</v>
      </c>
      <c r="F1115">
        <v>850.9</v>
      </c>
      <c r="G1115" s="33">
        <f t="shared" si="87"/>
        <v>-6.6176470588235364E-2</v>
      </c>
      <c r="H1115">
        <v>723.75</v>
      </c>
      <c r="I1115" s="33">
        <f t="shared" si="88"/>
        <v>-3.1383832976445453E-2</v>
      </c>
      <c r="J1115">
        <v>3449.15</v>
      </c>
      <c r="K1115" s="33">
        <f t="shared" si="89"/>
        <v>-6.7520073535375383E-2</v>
      </c>
    </row>
    <row r="1116" spans="1:11" x14ac:dyDescent="0.3">
      <c r="A1116" s="34">
        <v>44831</v>
      </c>
      <c r="B1116">
        <v>99.75</v>
      </c>
      <c r="C1116" s="33">
        <f t="shared" si="85"/>
        <v>-9.9255583126550868E-3</v>
      </c>
      <c r="D1116">
        <v>2282.75</v>
      </c>
      <c r="E1116" s="33">
        <f t="shared" si="86"/>
        <v>-2.482004400111067E-2</v>
      </c>
      <c r="F1116">
        <v>843.85</v>
      </c>
      <c r="G1116" s="33">
        <f t="shared" si="87"/>
        <v>-8.28534492889876E-3</v>
      </c>
      <c r="H1116">
        <v>703.65</v>
      </c>
      <c r="I1116" s="33">
        <f t="shared" si="88"/>
        <v>-2.7772020725388633E-2</v>
      </c>
      <c r="J1116">
        <v>3616.7</v>
      </c>
      <c r="K1116" s="33">
        <f t="shared" si="89"/>
        <v>4.8577185683429169E-2</v>
      </c>
    </row>
    <row r="1117" spans="1:11" x14ac:dyDescent="0.3">
      <c r="A1117" s="34">
        <v>44832</v>
      </c>
      <c r="B1117">
        <v>99.05</v>
      </c>
      <c r="C1117" s="33">
        <f t="shared" si="85"/>
        <v>-7.0175438596491516E-3</v>
      </c>
      <c r="D1117">
        <v>2288.8000000000002</v>
      </c>
      <c r="E1117" s="33">
        <f t="shared" si="86"/>
        <v>2.6503121235352894E-3</v>
      </c>
      <c r="F1117">
        <v>824.95</v>
      </c>
      <c r="G1117" s="33">
        <f t="shared" si="87"/>
        <v>-2.2397345499792588E-2</v>
      </c>
      <c r="H1117">
        <v>694.95</v>
      </c>
      <c r="I1117" s="33">
        <f t="shared" si="88"/>
        <v>-1.2364101470901631E-2</v>
      </c>
      <c r="J1117">
        <v>3642.9</v>
      </c>
      <c r="K1117" s="33">
        <f t="shared" si="89"/>
        <v>7.2441728647662995E-3</v>
      </c>
    </row>
    <row r="1118" spans="1:11" x14ac:dyDescent="0.3">
      <c r="A1118" s="34">
        <v>44833</v>
      </c>
      <c r="B1118">
        <v>99.1</v>
      </c>
      <c r="C1118" s="33">
        <f t="shared" si="85"/>
        <v>5.0479555779906274E-4</v>
      </c>
      <c r="D1118">
        <v>2315.6999999999998</v>
      </c>
      <c r="E1118" s="33">
        <f t="shared" si="86"/>
        <v>1.1752883607130215E-2</v>
      </c>
      <c r="F1118">
        <v>870.75</v>
      </c>
      <c r="G1118" s="33">
        <f t="shared" si="87"/>
        <v>5.55185162737135E-2</v>
      </c>
      <c r="H1118">
        <v>687.45</v>
      </c>
      <c r="I1118" s="33">
        <f t="shared" si="88"/>
        <v>-1.0792143319663284E-2</v>
      </c>
      <c r="J1118">
        <v>3741.6</v>
      </c>
      <c r="K1118" s="33">
        <f t="shared" si="89"/>
        <v>2.7093798896483522E-2</v>
      </c>
    </row>
    <row r="1119" spans="1:11" x14ac:dyDescent="0.3">
      <c r="A1119" s="34">
        <v>44834</v>
      </c>
      <c r="B1119">
        <v>101</v>
      </c>
      <c r="C1119" s="33">
        <f t="shared" si="85"/>
        <v>1.9172552976791178E-2</v>
      </c>
      <c r="D1119">
        <v>2349.65</v>
      </c>
      <c r="E1119" s="33">
        <f t="shared" si="86"/>
        <v>1.4660793712484466E-2</v>
      </c>
      <c r="F1119">
        <v>874.3</v>
      </c>
      <c r="G1119" s="33">
        <f t="shared" si="87"/>
        <v>4.076945162216428E-3</v>
      </c>
      <c r="H1119">
        <v>695.4</v>
      </c>
      <c r="I1119" s="33">
        <f t="shared" si="88"/>
        <v>1.1564477416539284E-2</v>
      </c>
      <c r="J1119">
        <v>3921.05</v>
      </c>
      <c r="K1119" s="33">
        <f t="shared" si="89"/>
        <v>4.7960765447936787E-2</v>
      </c>
    </row>
    <row r="1120" spans="1:11" x14ac:dyDescent="0.3">
      <c r="A1120" s="34">
        <v>44837</v>
      </c>
      <c r="B1120">
        <v>98.55</v>
      </c>
      <c r="C1120" s="33">
        <f t="shared" si="85"/>
        <v>-2.4257425742574286E-2</v>
      </c>
      <c r="D1120">
        <v>2290.35</v>
      </c>
      <c r="E1120" s="33">
        <f t="shared" si="86"/>
        <v>-2.5237801374672901E-2</v>
      </c>
      <c r="F1120">
        <v>875.35</v>
      </c>
      <c r="G1120" s="33">
        <f t="shared" si="87"/>
        <v>1.2009607686149699E-3</v>
      </c>
      <c r="H1120">
        <v>691.6</v>
      </c>
      <c r="I1120" s="33">
        <f t="shared" si="88"/>
        <v>-5.4644808743168748E-3</v>
      </c>
      <c r="J1120">
        <v>3972.65</v>
      </c>
      <c r="K1120" s="33">
        <f t="shared" si="89"/>
        <v>1.3159740375664657E-2</v>
      </c>
    </row>
    <row r="1121" spans="1:11" x14ac:dyDescent="0.3">
      <c r="A1121" s="34">
        <v>44838</v>
      </c>
      <c r="B1121">
        <v>102</v>
      </c>
      <c r="C1121" s="33">
        <f t="shared" si="85"/>
        <v>3.5007610350076136E-2</v>
      </c>
      <c r="D1121">
        <v>2368.1</v>
      </c>
      <c r="E1121" s="33">
        <f t="shared" si="86"/>
        <v>3.3946776693518456E-2</v>
      </c>
      <c r="F1121">
        <v>904.6</v>
      </c>
      <c r="G1121" s="33">
        <f t="shared" si="87"/>
        <v>3.3415205346432858E-2</v>
      </c>
      <c r="H1121">
        <v>707.65</v>
      </c>
      <c r="I1121" s="33">
        <f t="shared" si="88"/>
        <v>2.3207056101792876E-2</v>
      </c>
      <c r="J1121">
        <v>3999.7</v>
      </c>
      <c r="K1121" s="33">
        <f t="shared" si="89"/>
        <v>6.8090569267364922E-3</v>
      </c>
    </row>
    <row r="1122" spans="1:11" x14ac:dyDescent="0.3">
      <c r="A1122" s="34">
        <v>44840</v>
      </c>
      <c r="B1122">
        <v>104.65</v>
      </c>
      <c r="C1122" s="33">
        <f t="shared" si="85"/>
        <v>2.5980392156862802E-2</v>
      </c>
      <c r="D1122">
        <v>2474.8000000000002</v>
      </c>
      <c r="E1122" s="33">
        <f t="shared" si="86"/>
        <v>4.505721886744659E-2</v>
      </c>
      <c r="F1122">
        <v>923.25</v>
      </c>
      <c r="G1122" s="33">
        <f t="shared" si="87"/>
        <v>2.061684722529292E-2</v>
      </c>
      <c r="H1122">
        <v>763.95</v>
      </c>
      <c r="I1122" s="33">
        <f t="shared" si="88"/>
        <v>7.9559104076874262E-2</v>
      </c>
      <c r="J1122">
        <v>4064.6</v>
      </c>
      <c r="K1122" s="33">
        <f t="shared" si="89"/>
        <v>1.6226216966272494E-2</v>
      </c>
    </row>
    <row r="1123" spans="1:11" x14ac:dyDescent="0.3">
      <c r="A1123" s="34">
        <v>44841</v>
      </c>
      <c r="B1123">
        <v>106.25</v>
      </c>
      <c r="C1123" s="33">
        <f t="shared" si="85"/>
        <v>1.5289058767319582E-2</v>
      </c>
      <c r="D1123">
        <v>2457.1999999999998</v>
      </c>
      <c r="E1123" s="33">
        <f t="shared" si="86"/>
        <v>-7.111685792791483E-3</v>
      </c>
      <c r="F1123">
        <v>917.05</v>
      </c>
      <c r="G1123" s="33">
        <f t="shared" si="87"/>
        <v>-6.7154075277552619E-3</v>
      </c>
      <c r="H1123">
        <v>767.3</v>
      </c>
      <c r="I1123" s="33">
        <f t="shared" si="88"/>
        <v>4.3851037371554534E-3</v>
      </c>
      <c r="J1123">
        <v>4138.1000000000004</v>
      </c>
      <c r="K1123" s="33">
        <f t="shared" si="89"/>
        <v>1.8082960192885023E-2</v>
      </c>
    </row>
    <row r="1124" spans="1:11" x14ac:dyDescent="0.3">
      <c r="A1124" s="34">
        <v>44844</v>
      </c>
      <c r="B1124">
        <v>104.4</v>
      </c>
      <c r="C1124" s="33">
        <f t="shared" si="85"/>
        <v>-1.74117647058823E-2</v>
      </c>
      <c r="D1124">
        <v>2415.9499999999998</v>
      </c>
      <c r="E1124" s="33">
        <f t="shared" si="86"/>
        <v>-1.6787400293016442E-2</v>
      </c>
      <c r="F1124">
        <v>920.95</v>
      </c>
      <c r="G1124" s="33">
        <f t="shared" si="87"/>
        <v>4.2527670246988621E-3</v>
      </c>
      <c r="H1124">
        <v>778.15</v>
      </c>
      <c r="I1124" s="33">
        <f t="shared" si="88"/>
        <v>1.414049263651769E-2</v>
      </c>
      <c r="J1124">
        <v>4031.75</v>
      </c>
      <c r="K1124" s="33">
        <f t="shared" si="89"/>
        <v>-2.5700200575143266E-2</v>
      </c>
    </row>
    <row r="1125" spans="1:11" x14ac:dyDescent="0.3">
      <c r="A1125" s="34">
        <v>44845</v>
      </c>
      <c r="B1125">
        <v>103</v>
      </c>
      <c r="C1125" s="33">
        <f t="shared" si="85"/>
        <v>-1.3409961685823809E-2</v>
      </c>
      <c r="D1125">
        <v>2371.4499999999998</v>
      </c>
      <c r="E1125" s="33">
        <f t="shared" si="86"/>
        <v>-1.8419255365384218E-2</v>
      </c>
      <c r="F1125">
        <v>893.15</v>
      </c>
      <c r="G1125" s="33">
        <f t="shared" si="87"/>
        <v>-3.018622075031225E-2</v>
      </c>
      <c r="H1125">
        <v>774.05</v>
      </c>
      <c r="I1125" s="33">
        <f t="shared" si="88"/>
        <v>-5.2689070230675615E-3</v>
      </c>
      <c r="J1125">
        <v>3868.75</v>
      </c>
      <c r="K1125" s="33">
        <f t="shared" si="89"/>
        <v>-4.0429094065852295E-2</v>
      </c>
    </row>
    <row r="1126" spans="1:11" x14ac:dyDescent="0.3">
      <c r="A1126" s="34">
        <v>44846</v>
      </c>
      <c r="B1126">
        <v>103.15</v>
      </c>
      <c r="C1126" s="33">
        <f t="shared" si="85"/>
        <v>1.4563106796117056E-3</v>
      </c>
      <c r="D1126">
        <v>2360.4</v>
      </c>
      <c r="E1126" s="33">
        <f t="shared" si="86"/>
        <v>-4.6595964494295589E-3</v>
      </c>
      <c r="F1126">
        <v>881.9</v>
      </c>
      <c r="G1126" s="33">
        <f t="shared" si="87"/>
        <v>-1.2595868555113923E-2</v>
      </c>
      <c r="H1126">
        <v>764.75</v>
      </c>
      <c r="I1126" s="33">
        <f t="shared" si="88"/>
        <v>-1.2014727730766688E-2</v>
      </c>
      <c r="J1126">
        <v>3852.9</v>
      </c>
      <c r="K1126" s="33">
        <f t="shared" si="89"/>
        <v>-4.0969305331179087E-3</v>
      </c>
    </row>
    <row r="1127" spans="1:11" x14ac:dyDescent="0.3">
      <c r="A1127" s="34">
        <v>44847</v>
      </c>
      <c r="B1127">
        <v>101.35</v>
      </c>
      <c r="C1127" s="33">
        <f t="shared" si="85"/>
        <v>-1.7450315075133411E-2</v>
      </c>
      <c r="D1127">
        <v>2360.35</v>
      </c>
      <c r="E1127" s="33">
        <f t="shared" si="86"/>
        <v>-2.1182850364422088E-5</v>
      </c>
      <c r="F1127">
        <v>863.5</v>
      </c>
      <c r="G1127" s="33">
        <f t="shared" si="87"/>
        <v>-2.0864043542351714E-2</v>
      </c>
      <c r="H1127">
        <v>748.35</v>
      </c>
      <c r="I1127" s="33">
        <f t="shared" si="88"/>
        <v>-2.1444916639424619E-2</v>
      </c>
      <c r="J1127">
        <v>3820.25</v>
      </c>
      <c r="K1127" s="33">
        <f t="shared" si="89"/>
        <v>-8.4741363648161358E-3</v>
      </c>
    </row>
    <row r="1128" spans="1:11" x14ac:dyDescent="0.3">
      <c r="A1128" s="34">
        <v>44848</v>
      </c>
      <c r="B1128">
        <v>100.8</v>
      </c>
      <c r="C1128" s="33">
        <f t="shared" si="85"/>
        <v>-5.4267390231869479E-3</v>
      </c>
      <c r="D1128">
        <v>2336.85</v>
      </c>
      <c r="E1128" s="33">
        <f t="shared" si="86"/>
        <v>-9.9561505708899104E-3</v>
      </c>
      <c r="F1128">
        <v>857.25</v>
      </c>
      <c r="G1128" s="33">
        <f t="shared" si="87"/>
        <v>-7.2379849449913146E-3</v>
      </c>
      <c r="H1128">
        <v>747.6</v>
      </c>
      <c r="I1128" s="33">
        <f t="shared" si="88"/>
        <v>-1.0022048506714773E-3</v>
      </c>
      <c r="J1128">
        <v>3844.5</v>
      </c>
      <c r="K1128" s="33">
        <f t="shared" si="89"/>
        <v>6.3477521104639747E-3</v>
      </c>
    </row>
    <row r="1129" spans="1:11" x14ac:dyDescent="0.3">
      <c r="A1129" s="34">
        <v>44851</v>
      </c>
      <c r="B1129">
        <v>101.85</v>
      </c>
      <c r="C1129" s="33">
        <f t="shared" si="85"/>
        <v>1.0416666666666638E-2</v>
      </c>
      <c r="D1129">
        <v>2363.5500000000002</v>
      </c>
      <c r="E1129" s="33">
        <f t="shared" si="86"/>
        <v>1.1425637075550537E-2</v>
      </c>
      <c r="F1129">
        <v>882.25</v>
      </c>
      <c r="G1129" s="33">
        <f t="shared" si="87"/>
        <v>2.9163021289005542E-2</v>
      </c>
      <c r="H1129">
        <v>773.25</v>
      </c>
      <c r="I1129" s="33">
        <f t="shared" si="88"/>
        <v>3.4309791332263209E-2</v>
      </c>
      <c r="J1129">
        <v>3879.1</v>
      </c>
      <c r="K1129" s="33">
        <f t="shared" si="89"/>
        <v>8.9998699440759292E-3</v>
      </c>
    </row>
    <row r="1130" spans="1:11" x14ac:dyDescent="0.3">
      <c r="A1130" s="34">
        <v>44852</v>
      </c>
      <c r="B1130">
        <v>105.95</v>
      </c>
      <c r="C1130" s="33">
        <f t="shared" si="85"/>
        <v>4.0255277368679517E-2</v>
      </c>
      <c r="D1130">
        <v>2478.15</v>
      </c>
      <c r="E1130" s="33">
        <f t="shared" si="86"/>
        <v>4.8486387002601973E-2</v>
      </c>
      <c r="F1130">
        <v>891.95</v>
      </c>
      <c r="G1130" s="33">
        <f t="shared" si="87"/>
        <v>1.0994616038537882E-2</v>
      </c>
      <c r="H1130">
        <v>777.55</v>
      </c>
      <c r="I1130" s="33">
        <f t="shared" si="88"/>
        <v>5.5609440672485669E-3</v>
      </c>
      <c r="J1130">
        <v>3898.35</v>
      </c>
      <c r="K1130" s="33">
        <f t="shared" si="89"/>
        <v>4.962491299528241E-3</v>
      </c>
    </row>
    <row r="1131" spans="1:11" x14ac:dyDescent="0.3">
      <c r="A1131" s="34">
        <v>44853</v>
      </c>
      <c r="B1131">
        <v>105.85</v>
      </c>
      <c r="C1131" s="33">
        <f t="shared" si="85"/>
        <v>-9.4384143463906113E-4</v>
      </c>
      <c r="D1131">
        <v>2469.4</v>
      </c>
      <c r="E1131" s="33">
        <f t="shared" si="86"/>
        <v>-3.5308597138994815E-3</v>
      </c>
      <c r="F1131">
        <v>916.6</v>
      </c>
      <c r="G1131" s="33">
        <f t="shared" si="87"/>
        <v>2.7636078255507568E-2</v>
      </c>
      <c r="H1131">
        <v>781.05</v>
      </c>
      <c r="I1131" s="33">
        <f t="shared" si="88"/>
        <v>4.5013182431997943E-3</v>
      </c>
      <c r="J1131">
        <v>3932.95</v>
      </c>
      <c r="K1131" s="33">
        <f t="shared" si="89"/>
        <v>8.8755499121422939E-3</v>
      </c>
    </row>
    <row r="1132" spans="1:11" x14ac:dyDescent="0.3">
      <c r="A1132" s="34">
        <v>44854</v>
      </c>
      <c r="B1132">
        <v>108</v>
      </c>
      <c r="C1132" s="33">
        <f t="shared" si="85"/>
        <v>2.0311761927255607E-2</v>
      </c>
      <c r="D1132">
        <v>2448.75</v>
      </c>
      <c r="E1132" s="33">
        <f t="shared" si="86"/>
        <v>-8.3623552279906421E-3</v>
      </c>
      <c r="F1132">
        <v>921.6</v>
      </c>
      <c r="G1132" s="33">
        <f t="shared" si="87"/>
        <v>5.4549421776129174E-3</v>
      </c>
      <c r="H1132">
        <v>788.8</v>
      </c>
      <c r="I1132" s="33">
        <f t="shared" si="88"/>
        <v>9.9225401702835933E-3</v>
      </c>
      <c r="J1132">
        <v>3910.15</v>
      </c>
      <c r="K1132" s="33">
        <f t="shared" si="89"/>
        <v>-5.7971751484254134E-3</v>
      </c>
    </row>
    <row r="1133" spans="1:11" x14ac:dyDescent="0.3">
      <c r="A1133" s="34">
        <v>44855</v>
      </c>
      <c r="B1133">
        <v>103.6</v>
      </c>
      <c r="C1133" s="33">
        <f t="shared" si="85"/>
        <v>-4.0740740740740793E-2</v>
      </c>
      <c r="D1133">
        <v>2401.9</v>
      </c>
      <c r="E1133" s="33">
        <f t="shared" si="86"/>
        <v>-1.9132210311383322E-2</v>
      </c>
      <c r="F1133">
        <v>956.25</v>
      </c>
      <c r="G1133" s="33">
        <f t="shared" si="87"/>
        <v>3.7597656249999972E-2</v>
      </c>
      <c r="H1133">
        <v>778.75</v>
      </c>
      <c r="I1133" s="33">
        <f t="shared" si="88"/>
        <v>-1.274087221095329E-2</v>
      </c>
      <c r="J1133">
        <v>3874.45</v>
      </c>
      <c r="K1133" s="33">
        <f t="shared" si="89"/>
        <v>-9.1300845236116958E-3</v>
      </c>
    </row>
    <row r="1134" spans="1:11" x14ac:dyDescent="0.3">
      <c r="A1134" s="34">
        <v>44858</v>
      </c>
      <c r="B1134">
        <v>104.9</v>
      </c>
      <c r="C1134" s="33">
        <f t="shared" si="85"/>
        <v>1.2548262548262658E-2</v>
      </c>
      <c r="D1134">
        <v>2414.8000000000002</v>
      </c>
      <c r="E1134" s="33">
        <f t="shared" si="86"/>
        <v>5.3707481577085188E-3</v>
      </c>
      <c r="F1134">
        <v>963.4</v>
      </c>
      <c r="G1134" s="33">
        <f t="shared" si="87"/>
        <v>7.4771241830065118E-3</v>
      </c>
      <c r="H1134">
        <v>786.25</v>
      </c>
      <c r="I1134" s="33">
        <f t="shared" si="88"/>
        <v>9.630818619582664E-3</v>
      </c>
      <c r="J1134">
        <v>3986.9</v>
      </c>
      <c r="K1134" s="33">
        <f t="shared" si="89"/>
        <v>2.9023474299578078E-2</v>
      </c>
    </row>
    <row r="1135" spans="1:11" x14ac:dyDescent="0.3">
      <c r="A1135" s="34">
        <v>44859</v>
      </c>
      <c r="B1135">
        <v>104.95</v>
      </c>
      <c r="C1135" s="33">
        <f t="shared" si="85"/>
        <v>4.7664442326022073E-4</v>
      </c>
      <c r="D1135">
        <v>2503.9</v>
      </c>
      <c r="E1135" s="33">
        <f t="shared" si="86"/>
        <v>3.6897465628623449E-2</v>
      </c>
      <c r="F1135">
        <v>994.8</v>
      </c>
      <c r="G1135" s="33">
        <f t="shared" si="87"/>
        <v>3.259290014531864E-2</v>
      </c>
      <c r="H1135">
        <v>806.55</v>
      </c>
      <c r="I1135" s="33">
        <f t="shared" si="88"/>
        <v>2.5818759936406938E-2</v>
      </c>
      <c r="J1135">
        <v>3887.55</v>
      </c>
      <c r="K1135" s="33">
        <f t="shared" si="89"/>
        <v>-2.4919110085530088E-2</v>
      </c>
    </row>
    <row r="1136" spans="1:11" x14ac:dyDescent="0.3">
      <c r="A1136" s="34">
        <v>44861</v>
      </c>
      <c r="B1136">
        <v>107.85</v>
      </c>
      <c r="C1136" s="33">
        <f t="shared" si="85"/>
        <v>2.7632205812291484E-2</v>
      </c>
      <c r="D1136">
        <v>2520.0500000000002</v>
      </c>
      <c r="E1136" s="33">
        <f t="shared" si="86"/>
        <v>6.4499380965693876E-3</v>
      </c>
      <c r="F1136">
        <v>991.4</v>
      </c>
      <c r="G1136" s="33">
        <f t="shared" si="87"/>
        <v>-3.4177724165661214E-3</v>
      </c>
      <c r="H1136">
        <v>820.75</v>
      </c>
      <c r="I1136" s="33">
        <f t="shared" si="88"/>
        <v>1.7605852086045561E-2</v>
      </c>
      <c r="J1136">
        <v>3900.4</v>
      </c>
      <c r="K1136" s="33">
        <f t="shared" si="89"/>
        <v>3.3054237244536811E-3</v>
      </c>
    </row>
    <row r="1137" spans="1:11" x14ac:dyDescent="0.3">
      <c r="A1137" s="34">
        <v>44862</v>
      </c>
      <c r="B1137">
        <v>105.35</v>
      </c>
      <c r="C1137" s="33">
        <f t="shared" si="85"/>
        <v>-2.3180343069077423E-2</v>
      </c>
      <c r="D1137">
        <v>2522.35</v>
      </c>
      <c r="E1137" s="33">
        <f t="shared" si="86"/>
        <v>9.1268030396211462E-4</v>
      </c>
      <c r="F1137">
        <v>973.1</v>
      </c>
      <c r="G1137" s="33">
        <f t="shared" si="87"/>
        <v>-1.8458745208795597E-2</v>
      </c>
      <c r="H1137">
        <v>833.15</v>
      </c>
      <c r="I1137" s="33">
        <f t="shared" si="88"/>
        <v>1.5108132805360922E-2</v>
      </c>
      <c r="J1137">
        <v>3903.5</v>
      </c>
      <c r="K1137" s="33">
        <f t="shared" si="89"/>
        <v>7.9479027792018998E-4</v>
      </c>
    </row>
    <row r="1138" spans="1:11" x14ac:dyDescent="0.3">
      <c r="A1138" s="34">
        <v>44865</v>
      </c>
      <c r="B1138">
        <v>106.8</v>
      </c>
      <c r="C1138" s="33">
        <f t="shared" si="85"/>
        <v>1.3763644992880901E-2</v>
      </c>
      <c r="D1138">
        <v>2529.4</v>
      </c>
      <c r="E1138" s="33">
        <f t="shared" si="86"/>
        <v>2.7950125874681079E-3</v>
      </c>
      <c r="F1138">
        <v>957.65</v>
      </c>
      <c r="G1138" s="33">
        <f t="shared" si="87"/>
        <v>-1.5877093823861932E-2</v>
      </c>
      <c r="H1138">
        <v>834.7</v>
      </c>
      <c r="I1138" s="33">
        <f t="shared" si="88"/>
        <v>1.8604092900438916E-3</v>
      </c>
      <c r="J1138">
        <v>3906.65</v>
      </c>
      <c r="K1138" s="33">
        <f t="shared" si="89"/>
        <v>8.0696810554632789E-4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23C9-9443-4378-9A2A-5D2A4C773672}">
  <dimension ref="A1:R1239"/>
  <sheetViews>
    <sheetView tabSelected="1" topLeftCell="H1" zoomScale="97" zoomScaleNormal="99" workbookViewId="0">
      <selection activeCell="P39" sqref="P39"/>
    </sheetView>
  </sheetViews>
  <sheetFormatPr defaultRowHeight="14.4" x14ac:dyDescent="0.3"/>
  <cols>
    <col min="1" max="6" width="20.77734375" customWidth="1"/>
    <col min="7" max="7" width="20.77734375" style="37" customWidth="1"/>
    <col min="8" max="16" width="20.77734375" customWidth="1"/>
    <col min="17" max="17" width="20.33203125" customWidth="1"/>
  </cols>
  <sheetData>
    <row r="1" spans="1:13" x14ac:dyDescent="0.3">
      <c r="A1" s="19" t="s">
        <v>0</v>
      </c>
      <c r="B1" s="19" t="s">
        <v>2</v>
      </c>
      <c r="C1" s="19" t="s">
        <v>1</v>
      </c>
      <c r="D1" s="19" t="s">
        <v>3</v>
      </c>
      <c r="E1" s="19" t="s">
        <v>4</v>
      </c>
      <c r="F1" s="36" t="s">
        <v>5</v>
      </c>
      <c r="I1" s="9"/>
      <c r="J1" s="10" t="s">
        <v>11</v>
      </c>
      <c r="K1" s="10" t="s">
        <v>12</v>
      </c>
    </row>
    <row r="2" spans="1:13" x14ac:dyDescent="0.3">
      <c r="A2" s="21">
        <v>43187</v>
      </c>
      <c r="C2" s="18"/>
      <c r="D2" s="18"/>
      <c r="E2" s="18"/>
      <c r="F2" s="18"/>
      <c r="G2"/>
      <c r="H2" s="23" t="s">
        <v>6</v>
      </c>
      <c r="I2" s="10" t="s">
        <v>2</v>
      </c>
      <c r="J2" s="9">
        <f>STDEV(B1:B1239)</f>
        <v>3.2900003560579996E-2</v>
      </c>
      <c r="K2" s="9">
        <f>AVERAGE(B1:B1239)</f>
        <v>4.7799017193139823E-4</v>
      </c>
    </row>
    <row r="3" spans="1:13" x14ac:dyDescent="0.3">
      <c r="A3" s="21">
        <v>43192</v>
      </c>
      <c r="B3" s="18">
        <v>1.8303414290742656E-2</v>
      </c>
      <c r="C3" s="18">
        <v>1.8699871493774216E-2</v>
      </c>
      <c r="D3" s="18">
        <v>-4.3218507690353253E-3</v>
      </c>
      <c r="E3" s="18">
        <v>2.9208026851389055E-2</v>
      </c>
      <c r="F3" s="18">
        <v>-9.7399571255476231E-3</v>
      </c>
      <c r="G3"/>
      <c r="H3" s="23" t="s">
        <v>7</v>
      </c>
      <c r="I3" s="10" t="s">
        <v>1</v>
      </c>
      <c r="J3" s="9">
        <f>STDEV(C2:C1239)</f>
        <v>2.3974439052858107E-2</v>
      </c>
      <c r="K3" s="9">
        <f>AVERAGE(C2:C1239)</f>
        <v>9.9277465954395101E-4</v>
      </c>
    </row>
    <row r="4" spans="1:13" x14ac:dyDescent="0.3">
      <c r="A4" s="21">
        <v>43193</v>
      </c>
      <c r="B4" s="18">
        <v>1.3826477704804701E-2</v>
      </c>
      <c r="C4" s="18">
        <v>-1.7791117490973982E-2</v>
      </c>
      <c r="D4" s="18">
        <v>-3.1916251755393847E-3</v>
      </c>
      <c r="E4" s="18">
        <v>-4.8570635581459895E-3</v>
      </c>
      <c r="F4" s="18">
        <v>8.5180479081368096E-3</v>
      </c>
      <c r="G4"/>
      <c r="H4" s="23" t="s">
        <v>8</v>
      </c>
      <c r="I4" s="10" t="s">
        <v>3</v>
      </c>
      <c r="J4" s="9">
        <f>STDEV(D4:D1239)</f>
        <v>2.8575527693910616E-2</v>
      </c>
      <c r="K4" s="9">
        <f>AVERAGE(D4:D1239)</f>
        <v>1.1896907689711456E-3</v>
      </c>
      <c r="L4" s="26" t="s">
        <v>26</v>
      </c>
      <c r="M4" s="26">
        <f>AVERAGE(K2:K6)</f>
        <v>8.8899270725898653E-4</v>
      </c>
    </row>
    <row r="5" spans="1:13" x14ac:dyDescent="0.3">
      <c r="A5" s="21">
        <v>43194</v>
      </c>
      <c r="B5" s="18">
        <v>-1.9093078758949958E-2</v>
      </c>
      <c r="C5" s="18">
        <v>-1.483613817537644E-2</v>
      </c>
      <c r="D5" s="18">
        <v>2.6895491803278983E-3</v>
      </c>
      <c r="E5" s="18">
        <v>-1.1156045181983938E-3</v>
      </c>
      <c r="F5" s="18">
        <v>-1.4979001399906631E-2</v>
      </c>
      <c r="G5"/>
      <c r="H5" s="23" t="s">
        <v>9</v>
      </c>
      <c r="I5" s="10" t="s">
        <v>4</v>
      </c>
      <c r="J5" s="9">
        <f>STDEV(E5:E1239)</f>
        <v>2.510238006230758E-2</v>
      </c>
      <c r="K5" s="9">
        <f>AVERAGE(E5:E1239)</f>
        <v>4.489707265697599E-4</v>
      </c>
    </row>
    <row r="6" spans="1:13" x14ac:dyDescent="0.3">
      <c r="A6" s="21">
        <v>43195</v>
      </c>
      <c r="B6" s="18">
        <v>1.0427528675703859E-2</v>
      </c>
      <c r="C6" s="18">
        <v>8.9907844459347316E-5</v>
      </c>
      <c r="D6" s="18">
        <v>-5.4924000510920357E-3</v>
      </c>
      <c r="E6" s="18">
        <v>1.4868072036856193E-2</v>
      </c>
      <c r="F6" s="18">
        <v>1.4922544886067554E-2</v>
      </c>
      <c r="G6"/>
      <c r="H6" s="23" t="s">
        <v>10</v>
      </c>
      <c r="I6" s="10" t="s">
        <v>5</v>
      </c>
      <c r="J6" s="9">
        <f>STDEV(F6:F1239)</f>
        <v>1.9981674131453887E-2</v>
      </c>
      <c r="K6" s="9">
        <f>AVERAGE(F2:F1239)</f>
        <v>1.3355372092786776E-3</v>
      </c>
    </row>
    <row r="7" spans="1:13" x14ac:dyDescent="0.3">
      <c r="A7" s="21">
        <v>43196</v>
      </c>
      <c r="B7" s="18">
        <v>-5.5039559683521359E-3</v>
      </c>
      <c r="C7" s="18">
        <v>-9.7541241515709167E-3</v>
      </c>
      <c r="D7" s="18">
        <v>0</v>
      </c>
      <c r="E7" s="18">
        <v>3.439026067817594E-3</v>
      </c>
      <c r="F7" s="18">
        <v>9.3353248693054519E-4</v>
      </c>
      <c r="G7"/>
      <c r="H7" s="39"/>
      <c r="I7" s="36"/>
      <c r="J7" s="38"/>
      <c r="K7" s="38"/>
    </row>
    <row r="8" spans="1:13" x14ac:dyDescent="0.3">
      <c r="A8" s="21">
        <v>43199</v>
      </c>
      <c r="B8" s="18">
        <v>-3.4590107229340273E-4</v>
      </c>
      <c r="C8" s="18">
        <v>2.6781661370858332E-3</v>
      </c>
      <c r="D8" s="18">
        <v>-3.2108913434369382E-3</v>
      </c>
      <c r="E8" s="18">
        <v>-9.45918157515949E-3</v>
      </c>
      <c r="F8" s="18">
        <v>2.6114530871105711E-3</v>
      </c>
      <c r="G8"/>
      <c r="I8" s="11"/>
      <c r="J8" s="12" t="s">
        <v>23</v>
      </c>
    </row>
    <row r="9" spans="1:13" x14ac:dyDescent="0.3">
      <c r="A9" s="21">
        <v>43200</v>
      </c>
      <c r="B9" s="18">
        <v>6.5743944636677413E-3</v>
      </c>
      <c r="C9" s="18">
        <v>-1.7655846801575856E-3</v>
      </c>
      <c r="D9" s="18">
        <v>-9.14830563071772E-3</v>
      </c>
      <c r="E9" s="18">
        <v>1.1071898138537126E-2</v>
      </c>
      <c r="F9" s="18">
        <v>-3.7209302325589855E-4</v>
      </c>
      <c r="G9"/>
      <c r="I9" s="12" t="s">
        <v>13</v>
      </c>
      <c r="J9" s="11">
        <f>_xlfn.COVARIANCE.P(B2:B1239,C2:C1239)</f>
        <v>2.6829187913968535E-4</v>
      </c>
    </row>
    <row r="10" spans="1:13" x14ac:dyDescent="0.3">
      <c r="A10" s="21">
        <v>43201</v>
      </c>
      <c r="B10" s="18">
        <v>-3.4376074252320389E-3</v>
      </c>
      <c r="C10" s="18">
        <v>-4.8072562358276233E-3</v>
      </c>
      <c r="D10" s="18">
        <v>-8.9726918075422324E-3</v>
      </c>
      <c r="E10" s="18">
        <v>7.5285743617831526E-4</v>
      </c>
      <c r="F10" s="18">
        <v>-2.4195049320676616E-3</v>
      </c>
      <c r="G10"/>
      <c r="I10" s="12" t="s">
        <v>14</v>
      </c>
      <c r="J10" s="11">
        <f>_xlfn.COVARIANCE.P(B2:B1238,D2:D1238)</f>
        <v>2.8413267856407422E-4</v>
      </c>
    </row>
    <row r="11" spans="1:13" x14ac:dyDescent="0.3">
      <c r="A11" s="21">
        <v>43202</v>
      </c>
      <c r="B11" s="18">
        <v>1.5177647464643099E-2</v>
      </c>
      <c r="C11" s="18">
        <v>-9.4786729857820728E-3</v>
      </c>
      <c r="D11" s="18">
        <v>-1.4171368586799722E-2</v>
      </c>
      <c r="E11" s="18">
        <v>-1.7097524278484476E-3</v>
      </c>
      <c r="F11" s="18">
        <v>-4.2910447761193181E-3</v>
      </c>
      <c r="G11"/>
      <c r="I11" s="12" t="s">
        <v>15</v>
      </c>
      <c r="J11" s="11">
        <f>_xlfn.COVARIANCE.P(B2:B1239,E2:E1239)</f>
        <v>2.434428393140333E-4</v>
      </c>
    </row>
    <row r="12" spans="1:13" x14ac:dyDescent="0.3">
      <c r="A12" s="21">
        <v>43203</v>
      </c>
      <c r="B12" s="18">
        <v>-3.1600407747196774E-2</v>
      </c>
      <c r="C12" s="18">
        <v>3.280272359219736E-2</v>
      </c>
      <c r="D12" s="18">
        <v>-2.662052442432208E-4</v>
      </c>
      <c r="E12" s="18">
        <v>4.7269986983625835E-3</v>
      </c>
      <c r="F12" s="18">
        <v>5.6211354693639596E-4</v>
      </c>
      <c r="G12"/>
      <c r="I12" s="12" t="s">
        <v>16</v>
      </c>
      <c r="J12" s="11">
        <f>_xlfn.COVARIANCE.P(B2:B1239,F2:F1239)</f>
        <v>1.1955949903407127E-4</v>
      </c>
    </row>
    <row r="13" spans="1:13" x14ac:dyDescent="0.3">
      <c r="A13" s="21">
        <v>43206</v>
      </c>
      <c r="B13" s="18">
        <v>-2.4210526315789394E-2</v>
      </c>
      <c r="C13" s="18">
        <v>2.2183616196712427E-2</v>
      </c>
      <c r="D13" s="18">
        <v>6.0977233391026432E-2</v>
      </c>
      <c r="E13" s="18">
        <v>5.5229783171963295E-3</v>
      </c>
      <c r="F13" s="18">
        <v>0</v>
      </c>
      <c r="G13"/>
      <c r="I13" s="12" t="s">
        <v>17</v>
      </c>
      <c r="J13" s="11">
        <f>_xlfn.COVARIANCE.P(C2:C1239,D2:D1239)</f>
        <v>3.8586546522194603E-4</v>
      </c>
    </row>
    <row r="14" spans="1:13" x14ac:dyDescent="0.3">
      <c r="A14" s="21">
        <v>43207</v>
      </c>
      <c r="B14" s="18">
        <v>-3.5958288385481025E-4</v>
      </c>
      <c r="C14" s="18">
        <v>-2.3532487906914351E-3</v>
      </c>
      <c r="D14" s="18">
        <v>1.7191617517881848E-2</v>
      </c>
      <c r="E14" s="18">
        <v>-9.4934562961964525E-4</v>
      </c>
      <c r="F14" s="18">
        <v>-6.6947565543072013E-3</v>
      </c>
      <c r="G14"/>
      <c r="I14" s="12" t="s">
        <v>18</v>
      </c>
      <c r="J14" s="11">
        <f>_xlfn.COVARIANCE.P(C2:C1239,E2:E1239)</f>
        <v>1.7679107723078159E-4</v>
      </c>
    </row>
    <row r="15" spans="1:13" x14ac:dyDescent="0.3">
      <c r="A15" s="21">
        <v>43208</v>
      </c>
      <c r="B15" s="18">
        <v>-1.079136690647523E-3</v>
      </c>
      <c r="C15" s="18">
        <v>-8.1247542917050469E-3</v>
      </c>
      <c r="D15" s="18">
        <v>-2.3439427584505024E-3</v>
      </c>
      <c r="E15" s="18">
        <v>1.4253716147425077E-3</v>
      </c>
      <c r="F15" s="18">
        <v>-1.965405099684207E-2</v>
      </c>
      <c r="G15"/>
      <c r="I15" s="12" t="s">
        <v>19</v>
      </c>
      <c r="J15" s="11">
        <f>_xlfn.COVARIANCE.P(C2:C1239,F2:F1239)</f>
        <v>8.5413675111836311E-5</v>
      </c>
    </row>
    <row r="16" spans="1:13" x14ac:dyDescent="0.3">
      <c r="A16" s="21">
        <v>43209</v>
      </c>
      <c r="B16" s="18">
        <v>-2.0885848037450527E-2</v>
      </c>
      <c r="C16" s="18">
        <v>5.0204782666138596E-3</v>
      </c>
      <c r="D16" s="18">
        <v>2.5967602324718682E-2</v>
      </c>
      <c r="E16" s="18">
        <v>1.7283448556323709E-2</v>
      </c>
      <c r="F16" s="18">
        <v>-1.8461538461538505E-2</v>
      </c>
      <c r="G16"/>
      <c r="I16" s="12" t="s">
        <v>20</v>
      </c>
      <c r="J16" s="11">
        <f>_xlfn.COVARIANCE.P(D2:D1239,E2:E1239)</f>
        <v>1.9415483031101001E-4</v>
      </c>
    </row>
    <row r="17" spans="1:15" x14ac:dyDescent="0.3">
      <c r="A17" s="21">
        <v>43210</v>
      </c>
      <c r="B17" s="18">
        <v>-2.7215888194188957E-2</v>
      </c>
      <c r="C17" s="18">
        <v>-9.5526050567458602E-3</v>
      </c>
      <c r="D17" s="18">
        <v>-2.4105098228280759E-4</v>
      </c>
      <c r="E17" s="18">
        <v>1.4791125324804994E-2</v>
      </c>
      <c r="F17" s="18">
        <v>1.866183385579933E-2</v>
      </c>
      <c r="G17"/>
      <c r="I17" s="12" t="s">
        <v>21</v>
      </c>
      <c r="J17" s="11">
        <f>_xlfn.COVARIANCE.P(D2:D1239,F2:F1239)</f>
        <v>1.0772601673684853E-4</v>
      </c>
    </row>
    <row r="18" spans="1:15" x14ac:dyDescent="0.3">
      <c r="A18" s="21">
        <v>43213</v>
      </c>
      <c r="B18" s="18">
        <v>3.8563327032136066E-2</v>
      </c>
      <c r="C18" s="18">
        <v>2.0351280803432769E-3</v>
      </c>
      <c r="D18" s="18">
        <v>-1.5310427968655872E-2</v>
      </c>
      <c r="E18" s="18">
        <v>-3.6767119690105112E-3</v>
      </c>
      <c r="F18" s="18">
        <v>7.2125787373178831E-4</v>
      </c>
      <c r="G18"/>
      <c r="I18" s="12" t="s">
        <v>22</v>
      </c>
      <c r="J18" s="11">
        <f>_xlfn.COVARIANCE.P(E2:E1239,F2:F1239)</f>
        <v>1.0167585992523745E-4</v>
      </c>
    </row>
    <row r="19" spans="1:15" x14ac:dyDescent="0.3">
      <c r="A19" s="21">
        <v>43214</v>
      </c>
      <c r="B19" s="18">
        <v>-1.0556971241354123E-2</v>
      </c>
      <c r="C19" s="18">
        <v>8.8304119387169408E-4</v>
      </c>
      <c r="D19" s="18">
        <v>2.4485798237028095E-4</v>
      </c>
      <c r="E19" s="18">
        <v>-1.028006589785826E-2</v>
      </c>
      <c r="F19" s="18">
        <v>3.8439361906592354E-3</v>
      </c>
      <c r="G19"/>
    </row>
    <row r="20" spans="1:15" x14ac:dyDescent="0.3">
      <c r="A20" s="21">
        <v>43215</v>
      </c>
      <c r="B20" s="18">
        <v>-2.281089036055919E-2</v>
      </c>
      <c r="C20" s="18">
        <v>-7.322775596629718E-3</v>
      </c>
      <c r="D20" s="18">
        <v>-1.3463892288861968E-3</v>
      </c>
      <c r="E20" s="18">
        <v>1.3516212797123612E-2</v>
      </c>
      <c r="F20" s="18">
        <v>5.9352862339651985E-3</v>
      </c>
      <c r="G20"/>
    </row>
    <row r="21" spans="1:15" x14ac:dyDescent="0.3">
      <c r="A21" s="21">
        <v>43216</v>
      </c>
      <c r="B21" s="18">
        <v>-1.2801204819277236E-2</v>
      </c>
      <c r="C21" s="18">
        <v>6.6657778962804955E-3</v>
      </c>
      <c r="D21" s="18">
        <v>-4.6574335090084013E-3</v>
      </c>
      <c r="E21" s="18">
        <v>1.2022073314938875E-2</v>
      </c>
      <c r="F21" s="18">
        <v>3.330795584316711E-3</v>
      </c>
      <c r="G21"/>
      <c r="I21" s="24"/>
      <c r="J21" s="25" t="s">
        <v>2</v>
      </c>
      <c r="K21" s="25" t="s">
        <v>1</v>
      </c>
      <c r="L21" s="25" t="s">
        <v>3</v>
      </c>
      <c r="M21" s="25" t="s">
        <v>4</v>
      </c>
      <c r="N21" s="25" t="s">
        <v>5</v>
      </c>
    </row>
    <row r="22" spans="1:15" x14ac:dyDescent="0.3">
      <c r="A22" s="21">
        <v>43217</v>
      </c>
      <c r="B22" s="18">
        <v>1.6018306636155565E-2</v>
      </c>
      <c r="C22" s="18">
        <v>-2.0306361188365176E-3</v>
      </c>
      <c r="D22" s="18">
        <v>-1.2929442186922793E-2</v>
      </c>
      <c r="E22" s="18">
        <v>5.5176890619928597E-3</v>
      </c>
      <c r="F22" s="18">
        <v>3.4620127098549665E-3</v>
      </c>
      <c r="G22"/>
      <c r="I22" s="25" t="s">
        <v>24</v>
      </c>
      <c r="J22" s="24">
        <v>0.10897275350971114</v>
      </c>
      <c r="K22" s="24">
        <v>0.21416280987005482</v>
      </c>
      <c r="L22" s="24">
        <v>1.0129107374623081E-2</v>
      </c>
      <c r="M22" s="24">
        <v>0.31380721073764195</v>
      </c>
      <c r="N22" s="24">
        <v>0.35292811850796912</v>
      </c>
      <c r="O22" s="44">
        <f>SUM(J22:N22)</f>
        <v>1</v>
      </c>
    </row>
    <row r="23" spans="1:15" x14ac:dyDescent="0.3">
      <c r="A23" s="21">
        <v>43220</v>
      </c>
      <c r="B23" s="18">
        <v>-1.3513513513513386E-2</v>
      </c>
      <c r="C23" s="18">
        <v>-5.4407926748351078E-3</v>
      </c>
      <c r="D23" s="18">
        <v>6.3622754491018249E-3</v>
      </c>
      <c r="E23" s="18">
        <v>-2.4531956100709842E-3</v>
      </c>
      <c r="F23" s="18">
        <v>-1.0397466798999352E-3</v>
      </c>
      <c r="G23"/>
      <c r="I23" s="25"/>
      <c r="J23" s="24"/>
      <c r="K23" s="24"/>
      <c r="L23" s="24"/>
      <c r="M23" s="24"/>
      <c r="N23" s="24"/>
    </row>
    <row r="24" spans="1:15" x14ac:dyDescent="0.3">
      <c r="A24" s="21">
        <v>43222</v>
      </c>
      <c r="B24" s="18">
        <v>-9.1324200913243305E-3</v>
      </c>
      <c r="C24" s="18">
        <v>-6.2711261341397923E-3</v>
      </c>
      <c r="D24" s="18">
        <v>-3.2725920416511824E-2</v>
      </c>
      <c r="E24" s="18">
        <v>-6.8599534040901739E-3</v>
      </c>
      <c r="F24" s="18">
        <v>7.5223541656810767E-3</v>
      </c>
      <c r="G24"/>
      <c r="I24" s="25" t="s">
        <v>25</v>
      </c>
      <c r="J24" s="24">
        <v>9.9277455985915587E-4</v>
      </c>
      <c r="K24" s="24">
        <v>3.3517419563459965E-4</v>
      </c>
      <c r="L24" s="24">
        <v>1.188000784899036E-3</v>
      </c>
      <c r="M24" s="24">
        <v>2.9713312986247558E-3</v>
      </c>
      <c r="N24" s="24">
        <v>4.3789407760711359E-4</v>
      </c>
    </row>
    <row r="25" spans="1:15" x14ac:dyDescent="0.3">
      <c r="A25" s="21">
        <v>43223</v>
      </c>
      <c r="B25" s="18">
        <v>-1.1520737327188941E-2</v>
      </c>
      <c r="C25" s="18">
        <v>-1.8171239314326796E-2</v>
      </c>
      <c r="D25" s="18">
        <v>7.1767268999103203E-3</v>
      </c>
      <c r="E25" s="18">
        <v>-1.9223250358399585E-2</v>
      </c>
      <c r="F25" s="18">
        <v>-1.9252441773102505E-3</v>
      </c>
      <c r="G25"/>
      <c r="I25" s="25"/>
      <c r="J25" s="24"/>
      <c r="K25" s="24"/>
      <c r="L25" s="24"/>
      <c r="M25" s="24"/>
      <c r="N25" s="24"/>
    </row>
    <row r="26" spans="1:15" x14ac:dyDescent="0.3">
      <c r="A26" s="21">
        <v>43224</v>
      </c>
      <c r="B26" s="18">
        <v>6.9930069930070381E-3</v>
      </c>
      <c r="C26" s="18">
        <v>-3.7835620185074203E-3</v>
      </c>
      <c r="D26" s="18">
        <v>-1.157908130805449E-2</v>
      </c>
      <c r="E26" s="18">
        <v>-2.6244103381835096E-2</v>
      </c>
      <c r="F26" s="18">
        <v>-4.6106798400377237E-3</v>
      </c>
      <c r="G26"/>
      <c r="I26" s="15" t="s">
        <v>26</v>
      </c>
      <c r="J26" s="30">
        <f>SUMPRODUCT(J22:N22,J24:N24)</f>
        <v>1.2789709323612153E-3</v>
      </c>
    </row>
    <row r="27" spans="1:15" ht="15" thickBot="1" x14ac:dyDescent="0.35">
      <c r="A27" s="21">
        <v>43227</v>
      </c>
      <c r="B27" s="18">
        <v>1.2731481481481526E-2</v>
      </c>
      <c r="C27" s="18">
        <v>8.5567859430766991E-3</v>
      </c>
      <c r="D27" s="18">
        <v>-6.3079299691039875E-3</v>
      </c>
      <c r="E27" s="18">
        <v>1.5488537117903963E-2</v>
      </c>
      <c r="F27" s="18">
        <v>-9.5949331190621212E-3</v>
      </c>
      <c r="G27"/>
    </row>
    <row r="28" spans="1:15" x14ac:dyDescent="0.3">
      <c r="A28" s="21">
        <v>43228</v>
      </c>
      <c r="B28" s="18">
        <v>4.5714285714285284E-3</v>
      </c>
      <c r="C28" s="18">
        <v>-5.8980989973219332E-4</v>
      </c>
      <c r="D28" s="18">
        <v>-2.202357818370167E-3</v>
      </c>
      <c r="E28" s="18">
        <v>-5.6440233823824926E-3</v>
      </c>
      <c r="F28" s="18">
        <v>1.0594635869046395E-2</v>
      </c>
      <c r="G28"/>
      <c r="I28" s="5"/>
      <c r="J28" s="1" t="s">
        <v>2</v>
      </c>
      <c r="K28" s="1" t="s">
        <v>1</v>
      </c>
      <c r="L28" s="1" t="s">
        <v>3</v>
      </c>
      <c r="M28" s="1" t="s">
        <v>4</v>
      </c>
      <c r="N28" s="1" t="s">
        <v>5</v>
      </c>
    </row>
    <row r="29" spans="1:15" x14ac:dyDescent="0.3">
      <c r="A29" s="21">
        <v>43229</v>
      </c>
      <c r="B29" s="18">
        <v>4.1714069017824151E-3</v>
      </c>
      <c r="C29" s="18">
        <v>-7.1726893045216001E-3</v>
      </c>
      <c r="D29" s="18">
        <v>-2.3370553103090989E-3</v>
      </c>
      <c r="E29" s="18">
        <v>-1.1622406919386475E-2</v>
      </c>
      <c r="F29" s="18">
        <v>-1.3222516055911065E-3</v>
      </c>
      <c r="G29"/>
      <c r="I29" s="1" t="s">
        <v>2</v>
      </c>
      <c r="J29" s="3">
        <f>VARP('Safest Portfolio'!$B$1:$B$1238)</f>
        <v>1.0814574083757131E-3</v>
      </c>
    </row>
    <row r="30" spans="1:15" x14ac:dyDescent="0.3">
      <c r="A30" s="21">
        <v>43230</v>
      </c>
      <c r="B30" s="18">
        <v>-1.9259818731117911E-2</v>
      </c>
      <c r="C30" s="18">
        <v>-8.1390032007316784E-3</v>
      </c>
      <c r="D30" s="18">
        <v>4.0343571056741575E-3</v>
      </c>
      <c r="E30" s="18">
        <v>-1.107540849114654E-2</v>
      </c>
      <c r="F30" s="18">
        <v>7.9912994136559657E-3</v>
      </c>
      <c r="G30"/>
      <c r="I30" s="1" t="s">
        <v>1</v>
      </c>
      <c r="J30">
        <v>2.6850714592932252E-4</v>
      </c>
      <c r="K30" s="3">
        <f>VARP('Safest Portfolio'!$C$2:$C$1238)</f>
        <v>5.7426776511056426E-4</v>
      </c>
    </row>
    <row r="31" spans="1:15" x14ac:dyDescent="0.3">
      <c r="A31" s="21">
        <v>43231</v>
      </c>
      <c r="B31" s="18">
        <v>-1.4632268001540173E-2</v>
      </c>
      <c r="C31" s="18">
        <v>-2.6276968467637001E-3</v>
      </c>
      <c r="D31" s="18">
        <v>-2.5923525599487425E-4</v>
      </c>
      <c r="E31" s="18">
        <v>2.5578983753889012E-3</v>
      </c>
      <c r="F31" s="18">
        <v>-7.9748557489319242E-4</v>
      </c>
      <c r="G31"/>
      <c r="I31" s="1" t="s">
        <v>3</v>
      </c>
      <c r="J31">
        <v>3.862325518056922E-4</v>
      </c>
      <c r="K31">
        <v>2.8417610318319086E-4</v>
      </c>
      <c r="L31" s="3">
        <f>VARP('Safest Portfolio'!$D$2:$D$1238)</f>
        <v>8.1514989283031016E-4</v>
      </c>
    </row>
    <row r="32" spans="1:15" x14ac:dyDescent="0.3">
      <c r="A32" s="21">
        <v>43234</v>
      </c>
      <c r="B32" s="18">
        <v>-1.8757327080891017E-2</v>
      </c>
      <c r="C32" s="18">
        <v>-1.2941992142361913E-2</v>
      </c>
      <c r="D32" s="18">
        <v>-7.3901205756514094E-3</v>
      </c>
      <c r="E32" s="18">
        <v>1.0619224934491699E-2</v>
      </c>
      <c r="F32" s="18">
        <v>2.3474178403755868E-4</v>
      </c>
      <c r="G32"/>
      <c r="I32" s="1" t="s">
        <v>4</v>
      </c>
      <c r="J32">
        <v>2.0276468224564594E-4</v>
      </c>
      <c r="K32">
        <v>2.3223667458511016E-4</v>
      </c>
      <c r="L32">
        <v>2.6542395230885123E-4</v>
      </c>
      <c r="M32" s="3">
        <f>VARP('Safest Portfolio'!$E$2:$E$1238)</f>
        <v>6.2921783396575534E-4</v>
      </c>
    </row>
    <row r="33" spans="1:14" ht="15" thickBot="1" x14ac:dyDescent="0.35">
      <c r="A33" s="21">
        <v>43235</v>
      </c>
      <c r="B33" s="18">
        <v>-3.8630027877339664E-2</v>
      </c>
      <c r="C33" s="18">
        <v>-1.0957621166003321E-2</v>
      </c>
      <c r="D33" s="18">
        <v>-1.2931034482758591E-2</v>
      </c>
      <c r="E33" s="18">
        <v>-5.9361353711789152E-3</v>
      </c>
      <c r="F33" s="18">
        <v>2.4313541422201445E-2</v>
      </c>
      <c r="G33"/>
      <c r="I33" s="1" t="s">
        <v>5</v>
      </c>
      <c r="J33" s="2">
        <v>1.7694462726330741E-4</v>
      </c>
      <c r="K33" s="2">
        <v>2.2935049492199365E-4</v>
      </c>
      <c r="L33" s="2">
        <v>1.9418969874257619E-4</v>
      </c>
      <c r="M33" s="2">
        <v>1.8196346864578385E-4</v>
      </c>
      <c r="N33" s="4">
        <f>VARP('Safest Portfolio'!$F$2:$F$1238)</f>
        <v>3.982494405408958E-4</v>
      </c>
    </row>
    <row r="34" spans="1:14" x14ac:dyDescent="0.3">
      <c r="A34" s="21">
        <v>43236</v>
      </c>
      <c r="B34" s="18">
        <v>8.2850041425020712E-3</v>
      </c>
      <c r="C34" s="18">
        <v>-1.065290469201269E-2</v>
      </c>
      <c r="D34" s="18">
        <v>-1.3232764324467381E-3</v>
      </c>
      <c r="E34" s="18">
        <v>5.4911112636416666E-4</v>
      </c>
      <c r="F34" s="18">
        <v>1.9245749896897767E-2</v>
      </c>
      <c r="G34"/>
    </row>
    <row r="35" spans="1:14" x14ac:dyDescent="0.3">
      <c r="A35" s="21">
        <v>43237</v>
      </c>
      <c r="B35" s="18">
        <v>2.9991783073130579E-2</v>
      </c>
      <c r="C35" s="18">
        <v>-5.2163093415008091E-3</v>
      </c>
      <c r="D35" s="18">
        <v>5.5651252153172542E-3</v>
      </c>
      <c r="E35" s="18">
        <v>-3.4986622761886098E-3</v>
      </c>
      <c r="F35" s="18">
        <v>3.5966371442701073E-3</v>
      </c>
      <c r="G35"/>
      <c r="I35" s="27" t="s">
        <v>27</v>
      </c>
      <c r="J35" s="28">
        <f>J22*J22*J29+K22*K22*K30+L22*L22*L31+M22*M22*M32+N22*N22*N33</f>
        <v>1.5083266499098466E-4</v>
      </c>
    </row>
    <row r="36" spans="1:14" x14ac:dyDescent="0.3">
      <c r="A36" s="21">
        <v>43238</v>
      </c>
      <c r="B36" s="18">
        <v>-2.9517351416035013E-2</v>
      </c>
      <c r="C36" s="18">
        <v>-5.2917688940203019E-3</v>
      </c>
      <c r="D36" s="18">
        <v>-2.4377388325207538E-2</v>
      </c>
      <c r="E36" s="18">
        <v>-5.0943136444994248E-3</v>
      </c>
      <c r="F36" s="18">
        <v>1.9979393450701027E-2</v>
      </c>
      <c r="G36"/>
      <c r="I36" s="29"/>
      <c r="J36" s="29"/>
    </row>
    <row r="37" spans="1:14" x14ac:dyDescent="0.3">
      <c r="A37" s="21">
        <v>43241</v>
      </c>
      <c r="B37" s="18">
        <v>-3.2881216605014384E-2</v>
      </c>
      <c r="C37" s="18">
        <v>-1.3299801712047093E-2</v>
      </c>
      <c r="D37" s="18">
        <v>-4.0518638573737784E-4</v>
      </c>
      <c r="E37" s="18">
        <v>-3.7503459728757294E-2</v>
      </c>
      <c r="F37" s="18">
        <v>-2.8547586630945584E-2</v>
      </c>
      <c r="G37"/>
      <c r="I37" s="27" t="s">
        <v>28</v>
      </c>
      <c r="J37" s="28">
        <f>J24*K24*J30+J24*L24*J31+J24*M24*J32+J24*N24*J33+K24*L24*K31+K24*M24*K32+K24*N24*K33+L24*M24*L32+L24*N24*L33+M24*N24*M33</f>
        <v>2.8727421077742222E-9</v>
      </c>
    </row>
    <row r="38" spans="1:14" x14ac:dyDescent="0.3">
      <c r="A38" s="21">
        <v>43242</v>
      </c>
      <c r="B38" s="18">
        <v>-4.2498937526561833E-3</v>
      </c>
      <c r="C38" s="18">
        <v>1.960592098813173E-4</v>
      </c>
      <c r="D38" s="18">
        <v>4.3237400351302958E-3</v>
      </c>
      <c r="E38" s="18">
        <v>-2.2214234363767141E-2</v>
      </c>
      <c r="F38" s="18">
        <v>1.4105520141055119E-2</v>
      </c>
      <c r="G38"/>
      <c r="I38" s="29"/>
      <c r="J38" s="29"/>
    </row>
    <row r="39" spans="1:14" x14ac:dyDescent="0.3">
      <c r="A39" s="21">
        <v>43243</v>
      </c>
      <c r="B39" s="18">
        <v>-3.4144259496372655E-3</v>
      </c>
      <c r="C39" s="18">
        <v>-4.7044986768597025E-3</v>
      </c>
      <c r="D39" s="18">
        <v>1.3049912552132444E-2</v>
      </c>
      <c r="E39" s="18">
        <v>8.087640614660687E-3</v>
      </c>
      <c r="F39" s="18">
        <v>-1.0342829120413632E-2</v>
      </c>
      <c r="G39"/>
      <c r="I39" s="27" t="s">
        <v>29</v>
      </c>
      <c r="J39" s="28">
        <f>2*J37</f>
        <v>5.7454842155484445E-9</v>
      </c>
    </row>
    <row r="40" spans="1:14" x14ac:dyDescent="0.3">
      <c r="A40" s="21">
        <v>43244</v>
      </c>
      <c r="B40" s="18">
        <v>-5.9957173447537718E-3</v>
      </c>
      <c r="C40" s="18">
        <v>-8.7149187592319276E-3</v>
      </c>
      <c r="D40" s="18">
        <v>2.921646746348002E-3</v>
      </c>
      <c r="E40" s="18">
        <v>-6.0243600029173595E-2</v>
      </c>
      <c r="F40" s="18">
        <v>3.6037659354012664E-4</v>
      </c>
      <c r="G40"/>
      <c r="I40" s="29"/>
      <c r="J40" s="29"/>
    </row>
    <row r="41" spans="1:14" x14ac:dyDescent="0.3">
      <c r="A41" s="21">
        <v>43245</v>
      </c>
      <c r="B41" s="18">
        <v>2.1542438604049977E-2</v>
      </c>
      <c r="C41" s="18">
        <v>1.6639348333581681E-2</v>
      </c>
      <c r="D41" s="18">
        <v>9.6663135593219734E-3</v>
      </c>
      <c r="E41" s="18">
        <v>3.2285603414823366E-2</v>
      </c>
      <c r="F41" s="18">
        <v>3.1251407213941595E-2</v>
      </c>
      <c r="G41"/>
      <c r="I41" s="27" t="s">
        <v>30</v>
      </c>
      <c r="J41" s="28">
        <f>J35+J39</f>
        <v>1.5083841047520022E-4</v>
      </c>
    </row>
    <row r="42" spans="1:14" x14ac:dyDescent="0.3">
      <c r="A42" s="21">
        <v>43248</v>
      </c>
      <c r="B42" s="18">
        <v>4.1754533951919047E-2</v>
      </c>
      <c r="C42" s="18">
        <v>1.3679890560875624E-2</v>
      </c>
      <c r="D42" s="18">
        <v>4.0918032786885307E-2</v>
      </c>
      <c r="E42" s="18">
        <v>-4.3605743929027553E-3</v>
      </c>
      <c r="F42" s="18">
        <v>1.716082267149914E-2</v>
      </c>
      <c r="G42"/>
      <c r="I42" s="29"/>
      <c r="J42" s="29"/>
    </row>
    <row r="43" spans="1:14" x14ac:dyDescent="0.3">
      <c r="A43" s="21">
        <v>43249</v>
      </c>
      <c r="B43" s="18">
        <v>-4.8582995951416547E-3</v>
      </c>
      <c r="C43" s="18">
        <v>9.1093117408905123E-3</v>
      </c>
      <c r="D43" s="18">
        <v>1.3229179790852967E-2</v>
      </c>
      <c r="E43" s="18">
        <v>-2.9449520501395937E-3</v>
      </c>
      <c r="F43" s="18">
        <v>-6.9116510689447531E-3</v>
      </c>
      <c r="G43"/>
      <c r="I43" s="42" t="s">
        <v>11</v>
      </c>
      <c r="J43" s="43">
        <f>SQRT(J41)</f>
        <v>1.228162898296477E-2</v>
      </c>
    </row>
    <row r="44" spans="1:14" x14ac:dyDescent="0.3">
      <c r="A44" s="21">
        <v>43250</v>
      </c>
      <c r="B44" s="18">
        <v>-3.1326281529699011E-2</v>
      </c>
      <c r="C44" s="18">
        <v>2.7224530735062331E-2</v>
      </c>
      <c r="D44" s="18">
        <v>-6.7147475752301553E-3</v>
      </c>
      <c r="E44" s="18">
        <v>8.1036049681913191E-3</v>
      </c>
      <c r="F44" s="18">
        <v>3.8040893961006901E-3</v>
      </c>
      <c r="G44"/>
    </row>
    <row r="45" spans="1:14" x14ac:dyDescent="0.3">
      <c r="A45" s="21">
        <v>43251</v>
      </c>
      <c r="B45" s="18">
        <v>-4.1159176816463597E-2</v>
      </c>
      <c r="C45" s="18">
        <v>-1.6506253777839774E-2</v>
      </c>
      <c r="D45" s="18">
        <v>1.477215823735612E-2</v>
      </c>
      <c r="E45" s="18">
        <v>-2.2537750732476901E-2</v>
      </c>
      <c r="F45" s="18">
        <v>2.9714482580423286E-3</v>
      </c>
      <c r="G45"/>
      <c r="J45" s="47" t="s">
        <v>65</v>
      </c>
      <c r="K45" s="47" t="s">
        <v>66</v>
      </c>
    </row>
    <row r="46" spans="1:14" x14ac:dyDescent="0.3">
      <c r="A46" s="21">
        <v>43252</v>
      </c>
      <c r="B46" s="18">
        <v>-2.4091108190976783E-2</v>
      </c>
      <c r="C46" s="18">
        <v>-2.8318835098335684E-2</v>
      </c>
      <c r="D46" s="18">
        <v>-1.6654330125832718E-2</v>
      </c>
      <c r="E46" s="18">
        <v>-1.1759280608715669E-2</v>
      </c>
      <c r="F46" s="18">
        <v>-4.1219407471017218E-3</v>
      </c>
      <c r="G46"/>
      <c r="I46" s="15"/>
      <c r="J46" s="15" t="s">
        <v>31</v>
      </c>
      <c r="K46" s="15" t="s">
        <v>32</v>
      </c>
    </row>
    <row r="47" spans="1:14" x14ac:dyDescent="0.3">
      <c r="A47" s="21">
        <v>43255</v>
      </c>
      <c r="B47" s="18">
        <v>4.9371633752243911E-3</v>
      </c>
      <c r="C47" s="18">
        <v>-1.3477351238262186E-2</v>
      </c>
      <c r="D47" s="18">
        <v>-7.6527411868021859E-3</v>
      </c>
      <c r="E47" s="18">
        <v>-1.0032664489033959E-2</v>
      </c>
      <c r="F47" s="18">
        <v>-3.2206605156506106E-2</v>
      </c>
      <c r="G47"/>
      <c r="I47" s="15" t="s">
        <v>26</v>
      </c>
      <c r="J47" s="30">
        <v>1.1850349833249323E-3</v>
      </c>
      <c r="K47" s="30">
        <v>1.2789709323612153E-3</v>
      </c>
    </row>
    <row r="48" spans="1:14" x14ac:dyDescent="0.3">
      <c r="A48" s="21">
        <v>43256</v>
      </c>
      <c r="B48" s="18">
        <v>8.0393032603840245E-3</v>
      </c>
      <c r="C48" s="18">
        <v>-1.9875715131189561E-2</v>
      </c>
      <c r="D48" s="18">
        <v>-2.5410872313527209E-2</v>
      </c>
      <c r="E48" s="18">
        <v>2.3568230025925053E-3</v>
      </c>
      <c r="F48" s="18">
        <v>-3.1585512540651152E-2</v>
      </c>
      <c r="G48"/>
      <c r="I48" s="15" t="s">
        <v>33</v>
      </c>
      <c r="J48" s="30">
        <v>1.1829600124989226E-2</v>
      </c>
      <c r="K48" s="30">
        <v>1.228162898296477E-2</v>
      </c>
    </row>
    <row r="49" spans="1:14" x14ac:dyDescent="0.3">
      <c r="A49" s="21">
        <v>43257</v>
      </c>
      <c r="B49" s="18">
        <v>2.9242357111209673E-2</v>
      </c>
      <c r="C49" s="18">
        <v>1.1070296382026093E-3</v>
      </c>
      <c r="D49" s="18">
        <v>3.1132442599558661E-3</v>
      </c>
      <c r="E49" s="18">
        <v>1.7791362959479438E-2</v>
      </c>
      <c r="F49" s="18">
        <v>5.1476676787192761E-2</v>
      </c>
      <c r="G49"/>
    </row>
    <row r="50" spans="1:14" ht="21" x14ac:dyDescent="0.4">
      <c r="A50" s="21">
        <v>43258</v>
      </c>
      <c r="B50" s="18">
        <v>4.6491605682307285E-2</v>
      </c>
      <c r="C50" s="18">
        <v>3.7195275194773013E-3</v>
      </c>
      <c r="D50" s="18">
        <v>3.5561877667140827E-2</v>
      </c>
      <c r="E50" s="18">
        <v>9.3947327891575894E-3</v>
      </c>
      <c r="F50" s="18">
        <v>1.9293870586691329E-2</v>
      </c>
      <c r="G50"/>
      <c r="I50" s="6" t="s">
        <v>34</v>
      </c>
      <c r="J50" s="7"/>
    </row>
    <row r="51" spans="1:14" x14ac:dyDescent="0.3">
      <c r="A51" s="21">
        <v>43259</v>
      </c>
      <c r="B51" s="18">
        <v>-2.4269847799259586E-2</v>
      </c>
      <c r="C51" s="18">
        <v>-7.6618759076569586E-3</v>
      </c>
      <c r="D51" s="18">
        <v>-6.243756243756244E-3</v>
      </c>
      <c r="E51" s="18">
        <v>-4.4247787610619121E-3</v>
      </c>
      <c r="F51" s="18">
        <v>-1.2962486050304863E-2</v>
      </c>
      <c r="G51"/>
    </row>
    <row r="52" spans="1:14" x14ac:dyDescent="0.3">
      <c r="A52" s="21">
        <v>43262</v>
      </c>
      <c r="B52" s="18">
        <v>1.6863406408094675E-3</v>
      </c>
      <c r="C52" s="18">
        <v>-3.7848203471941865E-3</v>
      </c>
      <c r="D52" s="18">
        <v>-8.7961799447097266E-3</v>
      </c>
      <c r="E52" s="18">
        <v>-6.6666666666667018E-3</v>
      </c>
      <c r="F52" s="18">
        <v>4.1311532440424428E-3</v>
      </c>
      <c r="G52"/>
      <c r="I52" s="11"/>
      <c r="J52" s="11"/>
      <c r="K52" s="12" t="s">
        <v>11</v>
      </c>
      <c r="L52" s="12" t="s">
        <v>12</v>
      </c>
      <c r="M52" s="9"/>
      <c r="N52" s="10" t="s">
        <v>23</v>
      </c>
    </row>
    <row r="53" spans="1:14" x14ac:dyDescent="0.3">
      <c r="A53" s="21">
        <v>43263</v>
      </c>
      <c r="B53" s="18">
        <v>2.1043771043771045E-2</v>
      </c>
      <c r="C53" s="18">
        <v>-1.4690238589737096E-2</v>
      </c>
      <c r="D53" s="18">
        <v>1.1663286004056854E-2</v>
      </c>
      <c r="E53" s="18">
        <v>7.7914063102677905E-3</v>
      </c>
      <c r="F53" s="18">
        <v>2.4814862933610578E-2</v>
      </c>
      <c r="G53"/>
      <c r="I53" s="12" t="s">
        <v>6</v>
      </c>
      <c r="J53" s="12" t="s">
        <v>2</v>
      </c>
      <c r="K53" s="11">
        <v>3.2900003560579996E-2</v>
      </c>
      <c r="L53" s="11">
        <v>4.7799017193139823E-4</v>
      </c>
      <c r="M53" s="10" t="s">
        <v>13</v>
      </c>
      <c r="N53" s="9">
        <v>2.6829187913968535E-4</v>
      </c>
    </row>
    <row r="54" spans="1:14" x14ac:dyDescent="0.3">
      <c r="A54" s="21">
        <v>43264</v>
      </c>
      <c r="B54" s="18">
        <v>-1.6488046166529265E-2</v>
      </c>
      <c r="C54" s="18">
        <v>-9.5110791218960475E-3</v>
      </c>
      <c r="D54" s="18">
        <v>-1.3408521303258203E-2</v>
      </c>
      <c r="E54" s="18">
        <v>2.5260257195345638E-3</v>
      </c>
      <c r="F54" s="18">
        <v>-6.4655172413793866E-3</v>
      </c>
      <c r="G54"/>
      <c r="I54" s="12" t="s">
        <v>7</v>
      </c>
      <c r="J54" s="12" t="s">
        <v>1</v>
      </c>
      <c r="K54" s="11">
        <v>2.3974439052858107E-2</v>
      </c>
      <c r="L54" s="11">
        <v>9.9277465954395101E-4</v>
      </c>
      <c r="M54" s="10" t="s">
        <v>14</v>
      </c>
      <c r="N54" s="9">
        <v>2.8413267856407422E-4</v>
      </c>
    </row>
    <row r="55" spans="1:14" x14ac:dyDescent="0.3">
      <c r="A55" s="21">
        <v>43265</v>
      </c>
      <c r="B55" s="18">
        <v>-2.7242246437552388E-2</v>
      </c>
      <c r="C55" s="18">
        <v>1.193812934703623E-2</v>
      </c>
      <c r="D55" s="18">
        <v>-1.6512130064777781E-3</v>
      </c>
      <c r="E55" s="18">
        <v>-1.2674658318699043E-2</v>
      </c>
      <c r="F55" s="18">
        <v>-1.1909319042149322E-3</v>
      </c>
      <c r="G55"/>
      <c r="I55" s="12" t="s">
        <v>8</v>
      </c>
      <c r="J55" s="12" t="s">
        <v>3</v>
      </c>
      <c r="K55" s="11">
        <v>2.8575527693910616E-2</v>
      </c>
      <c r="L55" s="11">
        <v>1.1896907689711456E-3</v>
      </c>
      <c r="M55" s="10" t="s">
        <v>15</v>
      </c>
      <c r="N55" s="9">
        <v>2.434428393140333E-4</v>
      </c>
    </row>
    <row r="56" spans="1:14" x14ac:dyDescent="0.3">
      <c r="A56" s="21">
        <v>43266</v>
      </c>
      <c r="B56" s="18">
        <v>8.1861266695390164E-3</v>
      </c>
      <c r="C56" s="18">
        <v>-8.4632745178498149E-3</v>
      </c>
      <c r="D56" s="18">
        <v>2.0356234096692113E-2</v>
      </c>
      <c r="E56" s="18">
        <v>-7.192019178717775E-3</v>
      </c>
      <c r="F56" s="18">
        <v>1.4223054975939885E-2</v>
      </c>
      <c r="G56"/>
      <c r="I56" s="12" t="s">
        <v>9</v>
      </c>
      <c r="J56" s="12" t="s">
        <v>4</v>
      </c>
      <c r="K56" s="11">
        <v>2.510238006230758E-2</v>
      </c>
      <c r="L56" s="11">
        <v>4.489707265697599E-4</v>
      </c>
      <c r="M56" s="10" t="s">
        <v>16</v>
      </c>
      <c r="N56" s="9">
        <v>1.1955949903407127E-4</v>
      </c>
    </row>
    <row r="57" spans="1:14" x14ac:dyDescent="0.3">
      <c r="A57" s="21">
        <v>43269</v>
      </c>
      <c r="B57" s="18">
        <v>-2.1367521367521368E-2</v>
      </c>
      <c r="C57" s="18">
        <v>-1.8157363819771306E-2</v>
      </c>
      <c r="D57" s="18">
        <v>-1.8079800498753119E-2</v>
      </c>
      <c r="E57" s="18">
        <v>-4.9852001869449009E-3</v>
      </c>
      <c r="F57" s="18">
        <v>-1.9229961791997201E-2</v>
      </c>
      <c r="G57"/>
      <c r="I57" s="12" t="s">
        <v>10</v>
      </c>
      <c r="J57" s="12" t="s">
        <v>5</v>
      </c>
      <c r="K57" s="11">
        <v>1.9981674131453887E-2</v>
      </c>
      <c r="L57" s="11">
        <v>1.3355372092786776E-3</v>
      </c>
      <c r="M57" s="10" t="s">
        <v>17</v>
      </c>
      <c r="N57" s="9">
        <v>3.8586546522194603E-4</v>
      </c>
    </row>
    <row r="58" spans="1:14" x14ac:dyDescent="0.3">
      <c r="A58" s="21">
        <v>43270</v>
      </c>
      <c r="B58" s="18">
        <v>-1.1353711790392988E-2</v>
      </c>
      <c r="C58" s="18">
        <v>-1.8440463645943098E-2</v>
      </c>
      <c r="D58" s="18">
        <v>-9.5238095238095247E-3</v>
      </c>
      <c r="E58" s="18">
        <v>-9.3940817285110365E-3</v>
      </c>
      <c r="F58" s="18">
        <v>-2.5600410976497359E-2</v>
      </c>
      <c r="G58"/>
      <c r="M58" s="10" t="s">
        <v>18</v>
      </c>
      <c r="N58" s="9">
        <v>1.7679107723078159E-4</v>
      </c>
    </row>
    <row r="59" spans="1:14" x14ac:dyDescent="0.3">
      <c r="A59" s="21">
        <v>43271</v>
      </c>
      <c r="B59" s="18">
        <v>-1.3692579505300327E-2</v>
      </c>
      <c r="C59" s="18">
        <v>-8.4272678475577276E-3</v>
      </c>
      <c r="D59" s="18">
        <v>-9.3589743589743007E-3</v>
      </c>
      <c r="E59" s="18">
        <v>-3.1610557926347398E-3</v>
      </c>
      <c r="F59" s="18">
        <v>1.8101137911339691E-2</v>
      </c>
      <c r="G59"/>
      <c r="M59" s="10" t="s">
        <v>19</v>
      </c>
      <c r="N59" s="9">
        <v>8.5413675111836311E-5</v>
      </c>
    </row>
    <row r="60" spans="1:14" x14ac:dyDescent="0.3">
      <c r="A60" s="21">
        <v>43272</v>
      </c>
      <c r="B60" s="18">
        <v>-1.970443349753697E-2</v>
      </c>
      <c r="C60" s="18">
        <v>-1.2883668056081824E-2</v>
      </c>
      <c r="D60" s="18">
        <v>-8.6708942668565353E-3</v>
      </c>
      <c r="E60" s="18">
        <v>-3.5040431266846396E-2</v>
      </c>
      <c r="F60" s="18">
        <v>-9.14857808656638E-3</v>
      </c>
      <c r="G60"/>
      <c r="M60" s="10" t="s">
        <v>20</v>
      </c>
      <c r="N60" s="9">
        <v>1.9415483031101001E-4</v>
      </c>
    </row>
    <row r="61" spans="1:14" x14ac:dyDescent="0.3">
      <c r="A61" s="21">
        <v>43273</v>
      </c>
      <c r="B61" s="18">
        <v>5.0251256281406776E-3</v>
      </c>
      <c r="C61" s="18">
        <v>-5.2646010419522393E-3</v>
      </c>
      <c r="D61" s="18">
        <v>-2.6109660574412533E-3</v>
      </c>
      <c r="E61" s="18">
        <v>8.2155767334866903E-3</v>
      </c>
      <c r="F61" s="22">
        <v>1.0713819084534606E-2</v>
      </c>
      <c r="G61"/>
      <c r="M61" s="10" t="s">
        <v>21</v>
      </c>
      <c r="N61" s="9">
        <v>1.0772601673684853E-4</v>
      </c>
    </row>
    <row r="62" spans="1:14" x14ac:dyDescent="0.3">
      <c r="A62" s="21">
        <v>43276</v>
      </c>
      <c r="B62" s="18">
        <v>-4.0909090909091164E-3</v>
      </c>
      <c r="C62" s="18">
        <v>-7.6630464744473735E-3</v>
      </c>
      <c r="D62" s="18">
        <v>7.8534031413615539E-4</v>
      </c>
      <c r="E62" s="18">
        <v>-1.4667535853976531E-2</v>
      </c>
      <c r="F62" s="18">
        <v>5.1708536217520583E-3</v>
      </c>
      <c r="G62"/>
      <c r="M62" s="10" t="s">
        <v>22</v>
      </c>
      <c r="N62" s="9">
        <v>1.0167585992523745E-4</v>
      </c>
    </row>
    <row r="63" spans="1:14" x14ac:dyDescent="0.3">
      <c r="A63" s="21">
        <v>43277</v>
      </c>
      <c r="B63" s="18">
        <v>-3.3774532177088111E-2</v>
      </c>
      <c r="C63" s="18">
        <v>-1.3166666666666691E-2</v>
      </c>
      <c r="D63" s="18">
        <v>-1.791786555061476E-2</v>
      </c>
      <c r="E63" s="18">
        <v>8.1045319219318172E-3</v>
      </c>
      <c r="F63" s="18">
        <v>2.5721267201113038E-4</v>
      </c>
      <c r="G63"/>
    </row>
    <row r="64" spans="1:14" x14ac:dyDescent="0.3">
      <c r="A64" s="21">
        <v>43278</v>
      </c>
      <c r="B64" s="18">
        <v>-1.3226263580538418E-2</v>
      </c>
      <c r="C64" s="18">
        <v>-2.2800202668468165E-2</v>
      </c>
      <c r="D64" s="18">
        <v>-1.5980823012384229E-3</v>
      </c>
      <c r="E64" s="18">
        <v>-1.2305168170631665E-2</v>
      </c>
      <c r="F64" s="18">
        <v>-4.7572108172975452E-3</v>
      </c>
      <c r="G64"/>
      <c r="I64" s="8" t="s">
        <v>61</v>
      </c>
      <c r="K64" s="8" t="s">
        <v>35</v>
      </c>
    </row>
    <row r="65" spans="1:16" x14ac:dyDescent="0.3">
      <c r="A65" s="21">
        <v>43279</v>
      </c>
      <c r="B65" s="18">
        <v>-3.8295835327908632E-3</v>
      </c>
      <c r="C65" s="18">
        <v>-2.4023505012098195E-2</v>
      </c>
      <c r="D65" s="18">
        <v>-6.002400960384153E-3</v>
      </c>
      <c r="E65" s="18">
        <v>-5.8139534883724702E-4</v>
      </c>
      <c r="F65" s="18">
        <v>-4.2330548617690006E-2</v>
      </c>
      <c r="G65"/>
      <c r="H65" s="20" t="s">
        <v>6</v>
      </c>
      <c r="I65">
        <f>2*K53*K53</f>
        <v>2.1648204685723528E-3</v>
      </c>
      <c r="K65" s="10" t="s">
        <v>13</v>
      </c>
      <c r="L65">
        <f t="shared" ref="I65:M80" si="0">2*N53</f>
        <v>5.365837582793707E-4</v>
      </c>
    </row>
    <row r="66" spans="1:16" x14ac:dyDescent="0.3">
      <c r="A66" s="21">
        <v>43280</v>
      </c>
      <c r="B66" s="18">
        <v>4.4690052859202363E-2</v>
      </c>
      <c r="C66" s="18">
        <v>2.9514196328433979E-4</v>
      </c>
      <c r="D66" s="18">
        <v>1.1540526033279534E-2</v>
      </c>
      <c r="E66" s="18">
        <v>1.7784426161389588E-2</v>
      </c>
      <c r="F66" s="18">
        <v>1.9200503619766992E-2</v>
      </c>
      <c r="G66"/>
      <c r="H66" s="20" t="s">
        <v>7</v>
      </c>
      <c r="I66">
        <f t="shared" ref="I66:I69" si="1">2*K54*K54</f>
        <v>1.1495474557984158E-3</v>
      </c>
      <c r="K66" s="10" t="s">
        <v>14</v>
      </c>
      <c r="L66">
        <f t="shared" si="0"/>
        <v>5.6826535712814843E-4</v>
      </c>
    </row>
    <row r="67" spans="1:16" x14ac:dyDescent="0.3">
      <c r="A67" s="21">
        <v>43283</v>
      </c>
      <c r="B67" s="18">
        <v>-2.8518859245630253E-2</v>
      </c>
      <c r="C67" s="18">
        <v>1.3454502537472077E-2</v>
      </c>
      <c r="D67" s="18">
        <v>-7.4290262669141809E-3</v>
      </c>
      <c r="E67" s="18">
        <v>-5.0624642769658244E-3</v>
      </c>
      <c r="F67" s="18">
        <v>-2.6030177358157595E-2</v>
      </c>
      <c r="G67"/>
      <c r="H67" s="20" t="s">
        <v>8</v>
      </c>
      <c r="I67">
        <f t="shared" si="1"/>
        <v>1.6331215659709051E-3</v>
      </c>
      <c r="K67" s="10" t="s">
        <v>15</v>
      </c>
      <c r="L67">
        <f t="shared" si="0"/>
        <v>4.8688567862806661E-4</v>
      </c>
    </row>
    <row r="68" spans="1:16" x14ac:dyDescent="0.3">
      <c r="A68" s="21">
        <v>43284</v>
      </c>
      <c r="B68" s="18">
        <v>1.5625000000000056E-2</v>
      </c>
      <c r="C68" s="18">
        <v>-1.6594852684290205E-2</v>
      </c>
      <c r="D68" s="18">
        <v>7.217321571772223E-3</v>
      </c>
      <c r="E68" s="18">
        <v>2.051702913418137E-2</v>
      </c>
      <c r="F68" s="18">
        <v>3.3203478891103547E-2</v>
      </c>
      <c r="G68"/>
      <c r="H68" s="20" t="s">
        <v>9</v>
      </c>
      <c r="I68">
        <f t="shared" si="1"/>
        <v>1.2602589695850741E-3</v>
      </c>
      <c r="K68" s="10" t="s">
        <v>16</v>
      </c>
      <c r="L68">
        <f t="shared" si="0"/>
        <v>2.3911899806814253E-4</v>
      </c>
      <c r="O68" s="12" t="s">
        <v>12</v>
      </c>
    </row>
    <row r="69" spans="1:16" x14ac:dyDescent="0.3">
      <c r="A69" s="21">
        <v>43285</v>
      </c>
      <c r="B69" s="18">
        <v>-2.6107226107226079E-2</v>
      </c>
      <c r="C69" s="18">
        <v>-1.0184143525371571E-2</v>
      </c>
      <c r="D69" s="18">
        <v>-6.7675159235669087E-3</v>
      </c>
      <c r="E69" s="18">
        <v>2.2677925211097745E-2</v>
      </c>
      <c r="F69" s="18">
        <v>1.3810338024464026E-2</v>
      </c>
      <c r="G69"/>
      <c r="H69" s="20" t="s">
        <v>10</v>
      </c>
      <c r="I69">
        <f t="shared" si="1"/>
        <v>7.9853460219122695E-4</v>
      </c>
      <c r="K69" s="10" t="s">
        <v>17</v>
      </c>
      <c r="L69">
        <f t="shared" si="0"/>
        <v>7.7173093044389206E-4</v>
      </c>
      <c r="M69" s="12" t="s">
        <v>6</v>
      </c>
      <c r="N69" s="12" t="s">
        <v>2</v>
      </c>
      <c r="O69" s="11">
        <v>4.7799017193139823E-4</v>
      </c>
    </row>
    <row r="70" spans="1:16" x14ac:dyDescent="0.3">
      <c r="A70" s="21">
        <v>43286</v>
      </c>
      <c r="B70" s="18">
        <v>-2.1062709430349477E-2</v>
      </c>
      <c r="C70" s="18">
        <v>-7.4774181970449242E-3</v>
      </c>
      <c r="D70" s="18">
        <v>-2.6720106880427524E-3</v>
      </c>
      <c r="E70" s="18">
        <v>-3.1925768656129699E-2</v>
      </c>
      <c r="F70" s="18">
        <v>-1.9719771665801723E-2</v>
      </c>
      <c r="G70"/>
      <c r="K70" s="10" t="s">
        <v>18</v>
      </c>
      <c r="L70">
        <f t="shared" si="0"/>
        <v>3.5358215446156319E-4</v>
      </c>
      <c r="M70" s="12" t="s">
        <v>7</v>
      </c>
      <c r="N70" s="12" t="s">
        <v>1</v>
      </c>
      <c r="O70" s="11">
        <v>9.9277465954395101E-4</v>
      </c>
    </row>
    <row r="71" spans="1:16" x14ac:dyDescent="0.3">
      <c r="A71" s="21">
        <v>43287</v>
      </c>
      <c r="B71" s="18">
        <v>8.4107579462102636E-2</v>
      </c>
      <c r="C71" s="18">
        <v>-1.4464802314368918E-3</v>
      </c>
      <c r="D71" s="18">
        <v>2.2772940388480181E-3</v>
      </c>
      <c r="E71" s="18">
        <v>2.8836000324912681E-2</v>
      </c>
      <c r="F71" s="18">
        <v>7.1025233809775485E-3</v>
      </c>
      <c r="G71"/>
      <c r="K71" s="10" t="s">
        <v>19</v>
      </c>
      <c r="L71">
        <f t="shared" si="0"/>
        <v>1.7082735022367262E-4</v>
      </c>
      <c r="M71" s="12" t="s">
        <v>8</v>
      </c>
      <c r="N71" s="12" t="s">
        <v>3</v>
      </c>
      <c r="O71" s="11">
        <v>1.1896907689711456E-3</v>
      </c>
    </row>
    <row r="72" spans="1:16" x14ac:dyDescent="0.3">
      <c r="A72" s="21">
        <v>43290</v>
      </c>
      <c r="B72" s="18">
        <v>-2.7063599458728011E-2</v>
      </c>
      <c r="C72" s="18">
        <v>-1.0622887493964214E-2</v>
      </c>
      <c r="D72" s="18">
        <v>-5.2125100240578599E-3</v>
      </c>
      <c r="E72" s="18">
        <v>2.9291015316595718E-2</v>
      </c>
      <c r="F72" s="18">
        <v>1.5988435761531385E-2</v>
      </c>
      <c r="G72"/>
      <c r="K72" s="10" t="s">
        <v>20</v>
      </c>
      <c r="L72">
        <f t="shared" si="0"/>
        <v>3.8830966062202002E-4</v>
      </c>
      <c r="M72" s="12" t="s">
        <v>9</v>
      </c>
      <c r="N72" s="12" t="s">
        <v>4</v>
      </c>
      <c r="O72" s="11">
        <v>4.489707265697599E-4</v>
      </c>
    </row>
    <row r="73" spans="1:16" x14ac:dyDescent="0.3">
      <c r="A73" s="21">
        <v>43291</v>
      </c>
      <c r="B73" s="18">
        <v>4.6824292999536499E-2</v>
      </c>
      <c r="C73" s="18">
        <v>3.7701317715958978E-2</v>
      </c>
      <c r="D73" s="18">
        <v>1.5988176810426028E-2</v>
      </c>
      <c r="E73" s="18">
        <v>-1.2809695482089472E-2</v>
      </c>
      <c r="F73" s="18">
        <v>-2.1384840907131115E-2</v>
      </c>
      <c r="G73"/>
      <c r="K73" s="10" t="s">
        <v>21</v>
      </c>
      <c r="L73">
        <f t="shared" si="0"/>
        <v>2.1545203347369705E-4</v>
      </c>
      <c r="M73" s="12" t="s">
        <v>10</v>
      </c>
      <c r="N73" s="12" t="s">
        <v>5</v>
      </c>
      <c r="O73" s="11">
        <v>1.3355372092786776E-3</v>
      </c>
    </row>
    <row r="74" spans="1:16" x14ac:dyDescent="0.3">
      <c r="A74" s="21">
        <v>43292</v>
      </c>
      <c r="B74" s="18">
        <v>-4.0301151461470425E-2</v>
      </c>
      <c r="C74" s="18">
        <v>-1.2874779541446262E-2</v>
      </c>
      <c r="D74" s="18">
        <v>6.3475271092303014E-3</v>
      </c>
      <c r="E74" s="18">
        <v>-1.0878010878010878E-2</v>
      </c>
      <c r="F74" s="18">
        <v>-1.1498810467882791E-2</v>
      </c>
      <c r="G74"/>
      <c r="K74" s="10" t="s">
        <v>22</v>
      </c>
      <c r="L74">
        <f t="shared" si="0"/>
        <v>2.0335171985047491E-4</v>
      </c>
    </row>
    <row r="75" spans="1:16" x14ac:dyDescent="0.3">
      <c r="A75" s="21">
        <v>43293</v>
      </c>
      <c r="B75" s="18">
        <v>-2.3073373327180437E-2</v>
      </c>
      <c r="C75" s="18">
        <v>-8.0400214400571744E-3</v>
      </c>
      <c r="D75" s="18">
        <v>-1.0512483574244415E-2</v>
      </c>
      <c r="E75" s="18">
        <v>-2.4901806755695245E-2</v>
      </c>
      <c r="F75" s="18">
        <v>2.6474127557160092E-2</v>
      </c>
      <c r="G75"/>
      <c r="I75" s="8" t="s">
        <v>43</v>
      </c>
      <c r="J75" s="8" t="s">
        <v>44</v>
      </c>
      <c r="K75" s="14" t="s">
        <v>45</v>
      </c>
      <c r="L75" s="8" t="s">
        <v>46</v>
      </c>
      <c r="M75" s="8" t="s">
        <v>47</v>
      </c>
      <c r="N75" s="8" t="s">
        <v>50</v>
      </c>
      <c r="O75" s="8" t="s">
        <v>49</v>
      </c>
      <c r="P75" s="8" t="s">
        <v>48</v>
      </c>
    </row>
    <row r="76" spans="1:16" x14ac:dyDescent="0.3">
      <c r="A76" s="21">
        <v>43294</v>
      </c>
      <c r="B76" s="18">
        <v>-1.7949929145016454E-2</v>
      </c>
      <c r="C76" s="18">
        <v>-1.3748799231508084E-2</v>
      </c>
      <c r="D76" s="18">
        <v>-2.2177954847277616E-2</v>
      </c>
      <c r="E76" s="18">
        <v>-2.2315314589543257E-2</v>
      </c>
      <c r="F76" s="18">
        <v>-9.1181451087664449E-3</v>
      </c>
      <c r="G76"/>
      <c r="H76" s="13" t="s">
        <v>36</v>
      </c>
      <c r="I76" s="40">
        <v>2.1648204685723528E-3</v>
      </c>
      <c r="J76">
        <v>5.365837582793707E-4</v>
      </c>
      <c r="K76">
        <v>5.6826535712814843E-4</v>
      </c>
      <c r="L76">
        <v>4.8688567862806661E-4</v>
      </c>
      <c r="M76">
        <v>2.3911899806814253E-4</v>
      </c>
      <c r="N76" s="32">
        <f>-O69</f>
        <v>-4.7799017193139823E-4</v>
      </c>
      <c r="O76" s="18">
        <v>-1</v>
      </c>
      <c r="P76">
        <v>0</v>
      </c>
    </row>
    <row r="77" spans="1:16" x14ac:dyDescent="0.3">
      <c r="A77" s="21">
        <v>43297</v>
      </c>
      <c r="B77" s="18">
        <v>-2.7898027898027953E-2</v>
      </c>
      <c r="C77" s="18">
        <v>-1.1992451451878033E-2</v>
      </c>
      <c r="D77" s="18">
        <v>-1.8742360450903103E-2</v>
      </c>
      <c r="E77" s="18">
        <v>-2.8345418589320919E-2</v>
      </c>
      <c r="F77" s="18">
        <v>-1.8842294377985191E-2</v>
      </c>
      <c r="G77"/>
      <c r="H77" s="13" t="s">
        <v>37</v>
      </c>
      <c r="I77">
        <v>5.365837582793707E-4</v>
      </c>
      <c r="J77" s="40">
        <v>1.1495474557984158E-3</v>
      </c>
      <c r="K77">
        <v>7.7173093044389206E-4</v>
      </c>
      <c r="L77">
        <v>3.5358215446156319E-4</v>
      </c>
      <c r="M77">
        <v>1.7082735022367262E-4</v>
      </c>
      <c r="N77" s="32">
        <f>-O70</f>
        <v>-9.9277465954395101E-4</v>
      </c>
      <c r="O77" s="18">
        <v>-1</v>
      </c>
      <c r="P77">
        <v>0</v>
      </c>
    </row>
    <row r="78" spans="1:16" x14ac:dyDescent="0.3">
      <c r="A78" s="21">
        <v>43298</v>
      </c>
      <c r="B78" s="18">
        <v>2.9688273132112815E-2</v>
      </c>
      <c r="C78" s="18">
        <v>3.6968576709796672E-3</v>
      </c>
      <c r="D78" s="18">
        <v>-5.5363321799307957E-3</v>
      </c>
      <c r="E78" s="18">
        <v>4.2825644504748982E-2</v>
      </c>
      <c r="F78" s="18">
        <v>-6.386494573712531E-3</v>
      </c>
      <c r="G78"/>
      <c r="H78" s="13" t="s">
        <v>38</v>
      </c>
      <c r="I78">
        <v>5.6826535712814843E-4</v>
      </c>
      <c r="J78">
        <v>7.7173093044389206E-4</v>
      </c>
      <c r="K78" s="40">
        <v>1.6331215659709051E-3</v>
      </c>
      <c r="L78">
        <v>3.8830966062202002E-4</v>
      </c>
      <c r="M78">
        <v>2.1545203347369705E-4</v>
      </c>
      <c r="N78" s="32">
        <f>-O71</f>
        <v>-1.1896907689711456E-3</v>
      </c>
      <c r="O78" s="18">
        <v>-1</v>
      </c>
      <c r="P78">
        <v>0</v>
      </c>
    </row>
    <row r="79" spans="1:16" x14ac:dyDescent="0.3">
      <c r="A79" s="21">
        <v>43299</v>
      </c>
      <c r="B79" s="18">
        <v>-4.1806823642479521E-2</v>
      </c>
      <c r="C79" s="18">
        <v>-1.3259668508287237E-2</v>
      </c>
      <c r="D79" s="18">
        <v>-5.2887961029922815E-3</v>
      </c>
      <c r="E79" s="18">
        <v>-3.114580792063101E-2</v>
      </c>
      <c r="F79" s="18">
        <v>-8.6299892125136068E-3</v>
      </c>
      <c r="G79"/>
      <c r="H79" s="13" t="s">
        <v>39</v>
      </c>
      <c r="I79">
        <v>4.8688567862806661E-4</v>
      </c>
      <c r="J79">
        <v>3.5358215446156319E-4</v>
      </c>
      <c r="K79">
        <v>3.8830966062202002E-4</v>
      </c>
      <c r="L79" s="40">
        <v>1.2602589695850741E-3</v>
      </c>
      <c r="M79">
        <v>2.0335171985047491E-4</v>
      </c>
      <c r="N79" s="32">
        <f>-O72</f>
        <v>-4.489707265697599E-4</v>
      </c>
      <c r="O79" s="18">
        <v>-1</v>
      </c>
      <c r="P79">
        <v>0</v>
      </c>
    </row>
    <row r="80" spans="1:16" x14ac:dyDescent="0.3">
      <c r="A80" s="21">
        <v>43300</v>
      </c>
      <c r="B80" s="18">
        <v>-1.8054162487462357E-2</v>
      </c>
      <c r="C80" s="18">
        <v>-1.2566878188378776E-2</v>
      </c>
      <c r="D80" s="18">
        <v>-1.2172939694976976E-2</v>
      </c>
      <c r="E80" s="18">
        <v>-2.2410609367131143E-2</v>
      </c>
      <c r="F80" s="18">
        <v>-1.5460645629307178E-2</v>
      </c>
      <c r="G80"/>
      <c r="H80" s="13" t="s">
        <v>40</v>
      </c>
      <c r="I80">
        <v>2.3911899806814253E-4</v>
      </c>
      <c r="J80">
        <v>1.7082735022367262E-4</v>
      </c>
      <c r="K80">
        <v>2.1545203347369705E-4</v>
      </c>
      <c r="L80">
        <v>2.0335171985047491E-4</v>
      </c>
      <c r="M80" s="40">
        <v>7.9853460219122695E-4</v>
      </c>
      <c r="N80" s="32">
        <f>-O73</f>
        <v>-1.3355372092786776E-3</v>
      </c>
      <c r="O80" s="18">
        <v>-1</v>
      </c>
      <c r="P80">
        <v>0</v>
      </c>
    </row>
    <row r="81" spans="1:18" x14ac:dyDescent="0.3">
      <c r="A81" s="21">
        <v>43301</v>
      </c>
      <c r="B81" s="18">
        <v>5.5669050051072401E-2</v>
      </c>
      <c r="C81" s="18">
        <v>-1.2222782258064573E-2</v>
      </c>
      <c r="D81" s="18">
        <v>-2.7337110481586338E-2</v>
      </c>
      <c r="E81" s="18">
        <v>8.3283248905297886E-3</v>
      </c>
      <c r="F81" s="18">
        <v>-2.6249136541560297E-3</v>
      </c>
      <c r="G81"/>
      <c r="H81" s="13" t="s">
        <v>42</v>
      </c>
      <c r="I81" s="18">
        <v>4.7799017193139823E-4</v>
      </c>
      <c r="J81" s="31">
        <v>9.9277465954395101E-4</v>
      </c>
      <c r="K81" s="31">
        <v>1.1896907689711456E-3</v>
      </c>
      <c r="L81" s="31">
        <v>4.489707265697599E-4</v>
      </c>
      <c r="M81" s="31">
        <v>1.3355372092786776E-3</v>
      </c>
      <c r="N81" s="40">
        <v>0</v>
      </c>
      <c r="O81" s="18">
        <v>0</v>
      </c>
      <c r="P81" s="41">
        <v>8.8899270725898653E-4</v>
      </c>
    </row>
    <row r="82" spans="1:18" x14ac:dyDescent="0.3">
      <c r="A82" s="21">
        <v>43304</v>
      </c>
      <c r="B82" s="18">
        <v>-5.3217223028543511E-3</v>
      </c>
      <c r="C82" s="18">
        <v>-1.3841051154484019E-2</v>
      </c>
      <c r="D82" s="18">
        <v>-2.0532983835736162E-2</v>
      </c>
      <c r="E82" s="18">
        <v>2.7929155313351457E-2</v>
      </c>
      <c r="F82" s="18">
        <v>7.5722596730998402E-3</v>
      </c>
      <c r="G82"/>
      <c r="H82" s="13" t="s">
        <v>41</v>
      </c>
      <c r="I82" s="18">
        <v>1</v>
      </c>
      <c r="J82" s="18">
        <v>1</v>
      </c>
      <c r="K82" s="18">
        <v>1</v>
      </c>
      <c r="L82" s="18">
        <v>1</v>
      </c>
      <c r="M82" s="18">
        <v>1</v>
      </c>
      <c r="N82" s="18">
        <v>0</v>
      </c>
      <c r="O82" s="18">
        <v>0</v>
      </c>
      <c r="P82">
        <v>1</v>
      </c>
    </row>
    <row r="83" spans="1:18" x14ac:dyDescent="0.3">
      <c r="A83" s="21">
        <v>43305</v>
      </c>
      <c r="B83" s="18">
        <v>4.1342412451361867E-2</v>
      </c>
      <c r="C83" s="18">
        <v>1.0995407800271651E-2</v>
      </c>
      <c r="D83" s="18">
        <v>2.6761819803746655E-2</v>
      </c>
      <c r="E83" s="18">
        <v>3.9761431411530438E-3</v>
      </c>
      <c r="F83" s="18">
        <v>1.9888186234075747E-2</v>
      </c>
      <c r="G83"/>
    </row>
    <row r="84" spans="1:18" x14ac:dyDescent="0.3">
      <c r="A84" s="21">
        <v>43306</v>
      </c>
      <c r="B84" s="18">
        <v>-5.5581503970107457E-2</v>
      </c>
      <c r="C84" s="18">
        <v>8.4447572132301495E-3</v>
      </c>
      <c r="D84" s="18">
        <v>2.1720243266724584E-3</v>
      </c>
      <c r="E84" s="18">
        <v>2.1947194719471871E-2</v>
      </c>
      <c r="F84" s="18">
        <v>-1.959022286125086E-2</v>
      </c>
      <c r="G84"/>
      <c r="I84">
        <f t="array" ref="I84:O90">MINVERSE(I76:O82)</f>
        <v>449.0250379440331</v>
      </c>
      <c r="J84">
        <v>-173.69911148975655</v>
      </c>
      <c r="K84">
        <v>10.204370013733069</v>
      </c>
      <c r="L84">
        <v>-368.85086235796678</v>
      </c>
      <c r="M84">
        <v>83.320565889957038</v>
      </c>
      <c r="N84">
        <v>-403.98450972010784</v>
      </c>
      <c r="O84">
        <v>0.46811203649648414</v>
      </c>
      <c r="P84" s="15" t="s">
        <v>6</v>
      </c>
      <c r="Q84" s="16">
        <f t="array" ref="Q84:Q90">MMULT(I84:O90,P76:P82)</f>
        <v>0.10897275350971114</v>
      </c>
    </row>
    <row r="85" spans="1:18" x14ac:dyDescent="0.3">
      <c r="A85" s="21">
        <v>43307</v>
      </c>
      <c r="B85" s="18">
        <v>-8.4075173095944054E-3</v>
      </c>
      <c r="C85" s="18">
        <v>-1.0404110892596501E-2</v>
      </c>
      <c r="D85" s="18">
        <v>-5.9239994220488699E-3</v>
      </c>
      <c r="E85" s="18">
        <v>1.6712417245276962E-2</v>
      </c>
      <c r="F85" s="18">
        <v>3.7121906507790602E-3</v>
      </c>
      <c r="G85"/>
      <c r="I85">
        <v>-173.69911148975635</v>
      </c>
      <c r="J85">
        <v>1264.3584012641172</v>
      </c>
      <c r="K85">
        <v>-581.00364778845551</v>
      </c>
      <c r="L85">
        <v>-225.23097929683354</v>
      </c>
      <c r="M85">
        <v>-284.42466268907219</v>
      </c>
      <c r="N85">
        <v>21.246284345393978</v>
      </c>
      <c r="O85">
        <v>0.19527501803064881</v>
      </c>
      <c r="P85" s="15" t="s">
        <v>7</v>
      </c>
      <c r="Q85" s="16">
        <v>0.21416280987005482</v>
      </c>
    </row>
    <row r="86" spans="1:18" x14ac:dyDescent="0.3">
      <c r="A86" s="21">
        <v>43308</v>
      </c>
      <c r="B86" s="18">
        <v>2.0448877805486255E-2</v>
      </c>
      <c r="C86" s="18">
        <v>1.1026347842810319E-2</v>
      </c>
      <c r="D86" s="18">
        <v>-4.215116279069734E-3</v>
      </c>
      <c r="E86" s="18">
        <v>1.6675931072819316E-3</v>
      </c>
      <c r="F86" s="18">
        <v>4.6436235788320297E-2</v>
      </c>
      <c r="G86"/>
      <c r="I86">
        <v>10.204370013732914</v>
      </c>
      <c r="J86">
        <v>-581.00364778845551</v>
      </c>
      <c r="K86">
        <v>836.1812329397344</v>
      </c>
      <c r="L86">
        <v>77.19839347245356</v>
      </c>
      <c r="M86">
        <v>-342.58034863746525</v>
      </c>
      <c r="N86">
        <v>368.13584338463494</v>
      </c>
      <c r="O86">
        <v>-0.31714097267495378</v>
      </c>
      <c r="P86" s="15" t="s">
        <v>8</v>
      </c>
      <c r="Q86" s="16">
        <v>1.0129107374623081E-2</v>
      </c>
    </row>
    <row r="87" spans="1:18" x14ac:dyDescent="0.3">
      <c r="A87" s="21">
        <v>43311</v>
      </c>
      <c r="B87" s="18">
        <v>5.1808406647116299E-2</v>
      </c>
      <c r="C87" s="18">
        <v>0.12751252298522614</v>
      </c>
      <c r="D87" s="18">
        <v>9.0789665742227313E-2</v>
      </c>
      <c r="E87" s="18">
        <v>-7.4520374187411528E-3</v>
      </c>
      <c r="F87" s="18">
        <v>4.1190330744392892E-2</v>
      </c>
      <c r="G87"/>
      <c r="I87">
        <v>-368.85086235796689</v>
      </c>
      <c r="J87">
        <v>-225.23097929683317</v>
      </c>
      <c r="K87">
        <v>77.19839347245366</v>
      </c>
      <c r="L87">
        <v>431.15615754806311</v>
      </c>
      <c r="M87">
        <v>85.727290634283648</v>
      </c>
      <c r="N87">
        <v>-805.96100506069502</v>
      </c>
      <c r="O87">
        <v>1.0303006665717229</v>
      </c>
      <c r="P87" s="15" t="s">
        <v>9</v>
      </c>
      <c r="Q87" s="16">
        <v>0.31380721073764195</v>
      </c>
    </row>
    <row r="88" spans="1:18" x14ac:dyDescent="0.3">
      <c r="A88" s="21">
        <v>43312</v>
      </c>
      <c r="B88" s="18">
        <v>7.7602230483271459E-2</v>
      </c>
      <c r="C88" s="18">
        <v>8.6941851310313747E-2</v>
      </c>
      <c r="D88" s="18">
        <v>2.9706945002007289E-2</v>
      </c>
      <c r="E88" s="18">
        <v>2.4041533546325804E-2</v>
      </c>
      <c r="F88" s="18">
        <v>-2.0534741429887003E-3</v>
      </c>
      <c r="G88"/>
      <c r="I88">
        <v>83.32056588995718</v>
      </c>
      <c r="J88">
        <v>-284.42466268907197</v>
      </c>
      <c r="K88">
        <v>-342.58034863746559</v>
      </c>
      <c r="L88">
        <v>85.727290634283605</v>
      </c>
      <c r="M88">
        <v>457.95715480229671</v>
      </c>
      <c r="N88">
        <v>820.56338705077394</v>
      </c>
      <c r="O88">
        <v>-0.37654674842390201</v>
      </c>
      <c r="P88" s="15" t="s">
        <v>10</v>
      </c>
      <c r="Q88" s="16">
        <v>0.35292811850796912</v>
      </c>
    </row>
    <row r="89" spans="1:18" x14ac:dyDescent="0.3">
      <c r="A89" s="21">
        <v>43313</v>
      </c>
      <c r="B89" s="18">
        <v>8.6244070720137983E-3</v>
      </c>
      <c r="C89" s="18">
        <v>1.505587748344378E-2</v>
      </c>
      <c r="D89" s="18">
        <v>-9.4866796621182001E-3</v>
      </c>
      <c r="E89" s="18">
        <v>6.2397628890102181E-3</v>
      </c>
      <c r="F89" s="18">
        <v>3.6996598496619452E-2</v>
      </c>
      <c r="G89"/>
      <c r="I89">
        <v>403.98450972010772</v>
      </c>
      <c r="J89">
        <v>-21.246284345394699</v>
      </c>
      <c r="K89">
        <v>-368.13584338463488</v>
      </c>
      <c r="L89">
        <v>805.96100506069479</v>
      </c>
      <c r="M89">
        <v>-820.56338705077314</v>
      </c>
      <c r="N89">
        <v>1548.4312682164216</v>
      </c>
      <c r="O89">
        <v>-1.5902881820645631</v>
      </c>
      <c r="P89" s="17" t="s">
        <v>50</v>
      </c>
      <c r="Q89" s="16">
        <v>-0.21374407692838071</v>
      </c>
    </row>
    <row r="90" spans="1:18" x14ac:dyDescent="0.3">
      <c r="A90" s="21">
        <v>43314</v>
      </c>
      <c r="B90" s="18">
        <v>-1.7101325352715077E-3</v>
      </c>
      <c r="C90" s="18">
        <v>-2.7167541668790551E-2</v>
      </c>
      <c r="D90" s="18">
        <v>-1.1151928627656783E-2</v>
      </c>
      <c r="E90" s="18">
        <v>-1.6742888148205497E-2</v>
      </c>
      <c r="F90" s="18">
        <v>2.8832914878107969E-2</v>
      </c>
      <c r="G90"/>
      <c r="I90">
        <v>-0.46811203649648386</v>
      </c>
      <c r="J90">
        <v>-0.19527501803064748</v>
      </c>
      <c r="K90">
        <v>0.317140972674954</v>
      </c>
      <c r="L90">
        <v>-1.0303006665717243</v>
      </c>
      <c r="M90">
        <v>0.37654674842390168</v>
      </c>
      <c r="N90">
        <v>-1.5902881820645638</v>
      </c>
      <c r="O90">
        <v>2.1096809727598267E-3</v>
      </c>
      <c r="P90" s="17" t="s">
        <v>49</v>
      </c>
      <c r="Q90" s="16">
        <v>6.9592637646427808E-4</v>
      </c>
    </row>
    <row r="91" spans="1:18" x14ac:dyDescent="0.3">
      <c r="A91" s="21">
        <v>43315</v>
      </c>
      <c r="B91" s="18">
        <v>2.1841541755888625E-2</v>
      </c>
      <c r="C91" s="18">
        <v>5.6062034999476299E-3</v>
      </c>
      <c r="D91" s="18">
        <v>-1.9901817699349874E-3</v>
      </c>
      <c r="E91" s="18">
        <v>1.8525817895151755E-2</v>
      </c>
      <c r="F91" s="18">
        <v>1.125718334251748E-2</v>
      </c>
      <c r="G91"/>
    </row>
    <row r="92" spans="1:18" x14ac:dyDescent="0.3">
      <c r="A92" s="21">
        <v>43318</v>
      </c>
      <c r="B92" s="18">
        <v>1.2573344509640041E-3</v>
      </c>
      <c r="C92" s="18">
        <v>-4.1160839889542349E-3</v>
      </c>
      <c r="D92" s="18">
        <v>-3.8553576176549999E-3</v>
      </c>
      <c r="E92" s="18">
        <v>1.4705882352941881E-3</v>
      </c>
      <c r="F92" s="18">
        <v>-1.5958274949400594E-2</v>
      </c>
      <c r="G92"/>
    </row>
    <row r="93" spans="1:18" ht="25.8" x14ac:dyDescent="0.5">
      <c r="A93" s="21">
        <v>43319</v>
      </c>
      <c r="B93" s="18">
        <v>-2.511511092507325E-2</v>
      </c>
      <c r="C93" s="18">
        <v>1.7107879041540135E-2</v>
      </c>
      <c r="D93" s="18">
        <v>-1.1343920992926733E-2</v>
      </c>
      <c r="E93" s="18">
        <v>-1.6075430867918836E-2</v>
      </c>
      <c r="F93" s="18">
        <v>6.2890594098568512E-3</v>
      </c>
      <c r="G93"/>
      <c r="M93" s="45" t="s">
        <v>62</v>
      </c>
      <c r="N93" s="46"/>
      <c r="O93" s="46"/>
      <c r="P93" s="46"/>
      <c r="Q93" s="46"/>
      <c r="R93" s="46"/>
    </row>
    <row r="94" spans="1:18" ht="25.8" x14ac:dyDescent="0.5">
      <c r="A94" s="21">
        <v>43320</v>
      </c>
      <c r="B94" s="18">
        <v>3.907256333190208E-2</v>
      </c>
      <c r="C94" s="18">
        <v>-2.7261972120775448E-3</v>
      </c>
      <c r="D94" s="18">
        <v>-7.9643628509718928E-3</v>
      </c>
      <c r="E94" s="18">
        <v>4.4772602309324063E-3</v>
      </c>
      <c r="F94" s="18">
        <v>3.5375967925792658E-4</v>
      </c>
      <c r="G94"/>
      <c r="M94" s="45" t="s">
        <v>63</v>
      </c>
      <c r="N94" s="46"/>
      <c r="O94" s="46"/>
      <c r="P94" s="46"/>
      <c r="Q94" s="46"/>
      <c r="R94" s="46"/>
    </row>
    <row r="95" spans="1:18" ht="25.8" x14ac:dyDescent="0.5">
      <c r="A95" s="21">
        <v>43321</v>
      </c>
      <c r="B95" s="18">
        <v>1.6528925619834947E-3</v>
      </c>
      <c r="C95" s="18">
        <v>1.4545079430575638E-2</v>
      </c>
      <c r="D95" s="18">
        <v>2.2588107225472887E-2</v>
      </c>
      <c r="E95" s="18">
        <v>-1.3215514544885724E-2</v>
      </c>
      <c r="F95" s="18">
        <v>-2.5147347740668334E-3</v>
      </c>
      <c r="G95"/>
      <c r="M95" s="45" t="s">
        <v>64</v>
      </c>
      <c r="N95" s="46"/>
      <c r="O95" s="46"/>
      <c r="P95" s="46"/>
      <c r="Q95" s="46"/>
      <c r="R95" s="46"/>
    </row>
    <row r="96" spans="1:18" x14ac:dyDescent="0.3">
      <c r="A96" s="21">
        <v>43322</v>
      </c>
      <c r="B96" s="18">
        <v>-8.2508250825089546E-4</v>
      </c>
      <c r="C96" s="18">
        <v>-1.2201321809862735E-2</v>
      </c>
      <c r="D96" s="18">
        <v>2.5282767797737554E-3</v>
      </c>
      <c r="E96" s="18">
        <v>-1.9018939694112774E-3</v>
      </c>
      <c r="F96" s="18">
        <v>2.0483731190420991E-3</v>
      </c>
      <c r="G96"/>
    </row>
    <row r="97" spans="1:7" x14ac:dyDescent="0.3">
      <c r="A97" s="21">
        <v>43325</v>
      </c>
      <c r="B97" s="18">
        <v>-3.1379025598678757E-2</v>
      </c>
      <c r="C97" s="18">
        <v>9.933093154915057E-3</v>
      </c>
      <c r="D97" s="18">
        <v>2.2564374834086083E-3</v>
      </c>
      <c r="E97" s="18">
        <v>-3.358475585549818E-2</v>
      </c>
      <c r="F97" s="18">
        <v>-2.2171554367481753E-2</v>
      </c>
      <c r="G97"/>
    </row>
    <row r="98" spans="1:7" x14ac:dyDescent="0.3">
      <c r="A98" s="21">
        <v>43326</v>
      </c>
      <c r="B98" s="18">
        <v>2.1312872975277068E-3</v>
      </c>
      <c r="C98" s="18">
        <v>-2.140345512918514E-2</v>
      </c>
      <c r="D98" s="18">
        <v>-1.8408157859886077E-2</v>
      </c>
      <c r="E98" s="18">
        <v>1.8649359185014824E-2</v>
      </c>
      <c r="F98" s="18">
        <v>3.2564123180831022E-3</v>
      </c>
      <c r="G98"/>
    </row>
    <row r="99" spans="1:7" x14ac:dyDescent="0.3">
      <c r="A99" s="21">
        <v>43328</v>
      </c>
      <c r="B99" s="18">
        <v>-2.2968949383241198E-2</v>
      </c>
      <c r="C99" s="18">
        <v>-1.8747070770192158E-2</v>
      </c>
      <c r="D99" s="18">
        <v>-4.8569886670264736E-3</v>
      </c>
      <c r="E99" s="18">
        <v>-3.7906282764739456E-3</v>
      </c>
      <c r="F99" s="18">
        <v>-1.5187337206972587E-2</v>
      </c>
      <c r="G99"/>
    </row>
    <row r="100" spans="1:7" x14ac:dyDescent="0.3">
      <c r="A100" s="21">
        <v>43329</v>
      </c>
      <c r="B100" s="18">
        <v>2.0896821941663091E-2</v>
      </c>
      <c r="C100" s="18">
        <v>-5.3070105609510166E-3</v>
      </c>
      <c r="D100" s="18">
        <v>-5.9652928416485586E-3</v>
      </c>
      <c r="E100" s="18">
        <v>2.1373056994818541E-2</v>
      </c>
      <c r="F100" s="18">
        <v>-5.6559244791667043E-3</v>
      </c>
      <c r="G100"/>
    </row>
    <row r="101" spans="1:7" x14ac:dyDescent="0.3">
      <c r="A101" s="21">
        <v>43332</v>
      </c>
      <c r="B101" s="18">
        <v>1.2793176972281935E-3</v>
      </c>
      <c r="C101" s="18">
        <v>-1.1577655658112387E-2</v>
      </c>
      <c r="D101" s="18">
        <v>3.5460992907800177E-3</v>
      </c>
      <c r="E101" s="18">
        <v>2.4334178820545376E-2</v>
      </c>
      <c r="F101" s="18">
        <v>-1.4240700576993792E-2</v>
      </c>
      <c r="G101"/>
    </row>
    <row r="102" spans="1:7" x14ac:dyDescent="0.3">
      <c r="A102" s="21">
        <v>43333</v>
      </c>
      <c r="B102" s="18">
        <v>9.3696763202725242E-3</v>
      </c>
      <c r="C102" s="18">
        <v>-1.101155133326129E-2</v>
      </c>
      <c r="D102" s="18">
        <v>-1.3998369122043972E-2</v>
      </c>
      <c r="E102" s="18">
        <v>-9.2857695581521314E-3</v>
      </c>
      <c r="F102" s="18">
        <v>7.970442940761267E-3</v>
      </c>
      <c r="G102"/>
    </row>
    <row r="103" spans="1:7" x14ac:dyDescent="0.3">
      <c r="A103" s="21">
        <v>43335</v>
      </c>
      <c r="B103" s="18">
        <v>-1.9831223628691934E-2</v>
      </c>
      <c r="C103" s="18">
        <v>-7.586508023141628E-3</v>
      </c>
      <c r="D103" s="18">
        <v>-3.4458993797381117E-3</v>
      </c>
      <c r="E103" s="18">
        <v>1.9292353354682532E-2</v>
      </c>
      <c r="F103" s="18">
        <v>-7.2072814134508468E-3</v>
      </c>
      <c r="G103"/>
    </row>
    <row r="104" spans="1:7" x14ac:dyDescent="0.3">
      <c r="A104" s="21">
        <v>43336</v>
      </c>
      <c r="B104" s="18">
        <v>1.2053379250968501E-2</v>
      </c>
      <c r="C104" s="18">
        <v>-1.6608920420172715E-2</v>
      </c>
      <c r="D104" s="18">
        <v>-1.0788381742738527E-2</v>
      </c>
      <c r="E104" s="18">
        <v>-9.118773946360223E-3</v>
      </c>
      <c r="F104" s="18">
        <v>-1.1449431676760935E-2</v>
      </c>
      <c r="G104"/>
    </row>
    <row r="105" spans="1:7" x14ac:dyDescent="0.3">
      <c r="A105" s="21">
        <v>43339</v>
      </c>
      <c r="B105" s="18">
        <v>-6.8056146320714349E-3</v>
      </c>
      <c r="C105" s="18">
        <v>2.885744645154082E-2</v>
      </c>
      <c r="D105" s="18">
        <v>5.0335570469797379E-3</v>
      </c>
      <c r="E105" s="18">
        <v>5.7226819271518764E-3</v>
      </c>
      <c r="F105" s="18">
        <v>1.4351657574485865E-2</v>
      </c>
      <c r="G105"/>
    </row>
    <row r="106" spans="1:7" x14ac:dyDescent="0.3">
      <c r="A106" s="21">
        <v>43340</v>
      </c>
      <c r="B106" s="18">
        <v>-1.4132762312633882E-2</v>
      </c>
      <c r="C106" s="18">
        <v>-2.3916942979833669E-2</v>
      </c>
      <c r="D106" s="18">
        <v>-1.2103505843071693E-2</v>
      </c>
      <c r="E106" s="18">
        <v>9.3041138023836293E-3</v>
      </c>
      <c r="F106" s="18">
        <v>-4.3438689392685751E-3</v>
      </c>
      <c r="G106"/>
    </row>
    <row r="107" spans="1:7" x14ac:dyDescent="0.3">
      <c r="A107" s="21">
        <v>43341</v>
      </c>
      <c r="B107" s="22">
        <v>-1.7376194613378682E-3</v>
      </c>
      <c r="C107" s="18">
        <v>-7.7964025171247471E-4</v>
      </c>
      <c r="D107" s="18">
        <v>-5.4921841994085016E-3</v>
      </c>
      <c r="E107" s="18">
        <v>1.3789425567575909E-2</v>
      </c>
      <c r="F107" s="18">
        <v>-2.0276727469148517E-2</v>
      </c>
      <c r="G107"/>
    </row>
    <row r="108" spans="1:7" x14ac:dyDescent="0.3">
      <c r="A108" s="21">
        <v>43342</v>
      </c>
      <c r="B108" s="18">
        <v>-4.7867711053090631E-3</v>
      </c>
      <c r="C108" s="18">
        <v>5.5732040350073246E-5</v>
      </c>
      <c r="D108" s="18">
        <v>-7.3633531577457449E-3</v>
      </c>
      <c r="E108" s="18">
        <v>7.0639513038249519E-3</v>
      </c>
      <c r="F108" s="18">
        <v>-7.1673947156368333E-3</v>
      </c>
      <c r="G108"/>
    </row>
    <row r="109" spans="1:7" x14ac:dyDescent="0.3">
      <c r="A109" s="21">
        <v>43343</v>
      </c>
      <c r="B109" s="18">
        <v>-5.6843025797987884E-3</v>
      </c>
      <c r="C109" s="18">
        <v>-7.2447614801604988E-3</v>
      </c>
      <c r="D109" s="18">
        <v>-2.4251069900143303E-3</v>
      </c>
      <c r="E109" s="18">
        <v>1.3357212148347206E-2</v>
      </c>
      <c r="F109" s="18">
        <v>-2.9901751388295601E-3</v>
      </c>
      <c r="G109"/>
    </row>
    <row r="110" spans="1:7" x14ac:dyDescent="0.3">
      <c r="A110" s="21">
        <v>43346</v>
      </c>
      <c r="B110" s="18">
        <v>-9.2348284960421904E-3</v>
      </c>
      <c r="C110" s="18">
        <v>7.7467160660154672E-3</v>
      </c>
      <c r="D110" s="18">
        <v>2.3166023166023234E-2</v>
      </c>
      <c r="E110" s="18">
        <v>-1.4801178203239992E-2</v>
      </c>
      <c r="F110" s="18">
        <v>1.1139674378748929E-2</v>
      </c>
      <c r="G110"/>
    </row>
    <row r="111" spans="1:7" x14ac:dyDescent="0.3">
      <c r="A111" s="21">
        <v>43347</v>
      </c>
      <c r="B111" s="18">
        <v>-3.1957390146471448E-2</v>
      </c>
      <c r="C111" s="18">
        <v>-1.1753565062388668E-2</v>
      </c>
      <c r="D111" s="18">
        <v>4.1928721173997837E-4</v>
      </c>
      <c r="E111" s="18">
        <v>-2.6907840645788175E-2</v>
      </c>
      <c r="F111" s="18">
        <v>-8.3050847457626729E-3</v>
      </c>
      <c r="G111"/>
    </row>
    <row r="112" spans="1:7" x14ac:dyDescent="0.3">
      <c r="A112" s="21">
        <v>43348</v>
      </c>
      <c r="B112" s="18">
        <v>-0.13342503438789544</v>
      </c>
      <c r="C112" s="18">
        <v>-2.243391015162615E-2</v>
      </c>
      <c r="D112" s="18">
        <v>-2.4029058396199961E-2</v>
      </c>
      <c r="E112" s="18">
        <v>1.8972271295798308E-2</v>
      </c>
      <c r="F112" s="18">
        <v>-6.3664330883610029E-3</v>
      </c>
      <c r="G112"/>
    </row>
    <row r="113" spans="1:7" x14ac:dyDescent="0.3">
      <c r="A113" s="21">
        <v>43349</v>
      </c>
      <c r="B113" s="18">
        <v>-3.3862433862433892E-2</v>
      </c>
      <c r="C113" s="18">
        <v>-2.1910857406446144E-3</v>
      </c>
      <c r="D113" s="18">
        <v>-6.7277411966791371E-3</v>
      </c>
      <c r="E113" s="18">
        <v>7.0857832051862595E-3</v>
      </c>
      <c r="F113" s="18">
        <v>8.9443130509568609E-3</v>
      </c>
      <c r="G113"/>
    </row>
    <row r="114" spans="1:7" x14ac:dyDescent="0.3">
      <c r="A114" s="21">
        <v>43350</v>
      </c>
      <c r="B114" s="18">
        <v>7.6670317634173367E-3</v>
      </c>
      <c r="C114" s="18">
        <v>6.6743715689107197E-2</v>
      </c>
      <c r="D114" s="18">
        <v>5.6204063986164824E-3</v>
      </c>
      <c r="E114" s="18">
        <v>2.8742514970059949E-2</v>
      </c>
      <c r="F114" s="18">
        <v>-1.832672718748668E-2</v>
      </c>
      <c r="G114"/>
    </row>
    <row r="115" spans="1:7" x14ac:dyDescent="0.3">
      <c r="A115" s="21">
        <v>43353</v>
      </c>
      <c r="B115" s="18">
        <v>-1.1413043478260838E-2</v>
      </c>
      <c r="C115" s="18">
        <v>8.7215601300107849E-3</v>
      </c>
      <c r="D115" s="18">
        <v>3.4393809114360721E-3</v>
      </c>
      <c r="E115" s="18">
        <v>-3.0267753201397071E-2</v>
      </c>
      <c r="F115" s="18">
        <v>-1.9971345460862082E-3</v>
      </c>
      <c r="G115"/>
    </row>
    <row r="116" spans="1:7" x14ac:dyDescent="0.3">
      <c r="A116" s="21">
        <v>43354</v>
      </c>
      <c r="B116" s="18">
        <v>-2.9686641011544834E-2</v>
      </c>
      <c r="C116" s="18">
        <v>-2.0729284141560556E-2</v>
      </c>
      <c r="D116" s="18">
        <v>-6.569551556698118E-3</v>
      </c>
      <c r="E116" s="18">
        <v>-1.7031812725090072E-2</v>
      </c>
      <c r="F116" s="18">
        <v>-1.4790968808456956E-2</v>
      </c>
      <c r="G116"/>
    </row>
    <row r="117" spans="1:7" x14ac:dyDescent="0.3">
      <c r="A117" s="21">
        <v>43355</v>
      </c>
      <c r="B117" s="18">
        <v>-8.4985835694051E-3</v>
      </c>
      <c r="C117" s="18">
        <v>-5.8678365780093474E-3</v>
      </c>
      <c r="D117" s="18">
        <v>-5.7504312823461754E-3</v>
      </c>
      <c r="E117" s="18">
        <v>1.1373177620029075E-2</v>
      </c>
      <c r="F117" s="18">
        <v>-9.846778822802018E-3</v>
      </c>
      <c r="G117"/>
    </row>
    <row r="118" spans="1:7" x14ac:dyDescent="0.3">
      <c r="A118" s="21">
        <v>43357</v>
      </c>
      <c r="B118" s="18">
        <v>1.4857142857142824E-2</v>
      </c>
      <c r="C118" s="18">
        <v>2.4437334510150021E-2</v>
      </c>
      <c r="D118" s="18">
        <v>1.8796992481203006E-2</v>
      </c>
      <c r="E118" s="18">
        <v>1.1924528301886759E-2</v>
      </c>
      <c r="F118" s="18">
        <v>-5.0838387442026806E-3</v>
      </c>
      <c r="G118"/>
    </row>
    <row r="119" spans="1:7" x14ac:dyDescent="0.3">
      <c r="A119" s="21">
        <v>43360</v>
      </c>
      <c r="B119" s="18">
        <v>-1.9144144144144178E-2</v>
      </c>
      <c r="C119" s="18">
        <v>2.6492919067363119E-2</v>
      </c>
      <c r="D119" s="18">
        <v>-6.8123758160659499E-3</v>
      </c>
      <c r="E119" s="18">
        <v>-2.4835918854415242E-2</v>
      </c>
      <c r="F119" s="18">
        <v>-1.1788435679067764E-2</v>
      </c>
      <c r="G119"/>
    </row>
    <row r="120" spans="1:7" x14ac:dyDescent="0.3">
      <c r="A120" s="21">
        <v>43361</v>
      </c>
      <c r="B120" s="18">
        <v>-3.7313432835820899E-2</v>
      </c>
      <c r="C120" s="18">
        <v>6.0850862928186209E-3</v>
      </c>
      <c r="D120" s="18">
        <v>-9.0025721634752146E-3</v>
      </c>
      <c r="E120" s="18">
        <v>-3.6558317399617554E-2</v>
      </c>
      <c r="F120" s="18">
        <v>-1.5512314600625854E-2</v>
      </c>
      <c r="G120"/>
    </row>
    <row r="121" spans="1:7" x14ac:dyDescent="0.3">
      <c r="A121" s="21">
        <v>43362</v>
      </c>
      <c r="B121" s="18">
        <v>-1.4907573047107932E-2</v>
      </c>
      <c r="C121" s="18">
        <v>-2.4297408624015922E-2</v>
      </c>
      <c r="D121" s="18">
        <v>-3.7346791636625777E-2</v>
      </c>
      <c r="E121" s="18">
        <v>1.3495276653171389E-2</v>
      </c>
      <c r="F121" s="18">
        <v>-1.2439530062196811E-3</v>
      </c>
      <c r="G121"/>
    </row>
    <row r="122" spans="1:7" x14ac:dyDescent="0.3">
      <c r="A122" s="21">
        <v>43364</v>
      </c>
      <c r="B122" s="18">
        <v>-2.9661016949152408E-2</v>
      </c>
      <c r="C122" s="18">
        <v>-3.7300272537807919E-2</v>
      </c>
      <c r="D122" s="18">
        <v>-3.87956860395446E-2</v>
      </c>
      <c r="E122" s="18">
        <v>-2.0365003524712148E-2</v>
      </c>
      <c r="F122" s="18">
        <v>1.1071132023249376E-2</v>
      </c>
      <c r="G122"/>
    </row>
    <row r="123" spans="1:7" x14ac:dyDescent="0.3">
      <c r="A123" s="21">
        <v>43367</v>
      </c>
      <c r="B123" s="18">
        <v>-3.2439176543980139E-2</v>
      </c>
      <c r="C123" s="18">
        <v>-3.1362753261171245E-2</v>
      </c>
      <c r="D123" s="18">
        <v>-3.9270687237026716E-2</v>
      </c>
      <c r="E123" s="18">
        <v>-1.846965699208454E-2</v>
      </c>
      <c r="F123" s="18">
        <v>-7.2086869239894975E-3</v>
      </c>
      <c r="G123"/>
    </row>
    <row r="124" spans="1:7" x14ac:dyDescent="0.3">
      <c r="A124" s="21">
        <v>43368</v>
      </c>
      <c r="B124" s="18">
        <v>-1.9342359767891684E-2</v>
      </c>
      <c r="C124" s="18">
        <v>-3.6103151862464183E-2</v>
      </c>
      <c r="D124" s="18">
        <v>-2.5466342254663495E-2</v>
      </c>
      <c r="E124" s="18">
        <v>2.5252525252526365E-3</v>
      </c>
      <c r="F124" s="18">
        <v>-2.3345588235294201E-2</v>
      </c>
      <c r="G124"/>
    </row>
    <row r="125" spans="1:7" x14ac:dyDescent="0.3">
      <c r="A125" s="21">
        <v>43369</v>
      </c>
      <c r="B125" s="18">
        <v>0.10716633793556879</v>
      </c>
      <c r="C125" s="18">
        <v>-8.9179548156956008E-4</v>
      </c>
      <c r="D125" s="18">
        <v>-2.4966711051930763E-3</v>
      </c>
      <c r="E125" s="18">
        <v>1.3732022426261366E-2</v>
      </c>
      <c r="F125" s="18">
        <v>-1.4304536043666308E-2</v>
      </c>
      <c r="G125"/>
    </row>
    <row r="126" spans="1:7" x14ac:dyDescent="0.3">
      <c r="A126" s="21">
        <v>43370</v>
      </c>
      <c r="B126" s="18">
        <v>-2.4346793349168613E-2</v>
      </c>
      <c r="C126" s="18">
        <v>-1.701874442130313E-2</v>
      </c>
      <c r="D126" s="18">
        <v>-2.3360587351910565E-2</v>
      </c>
      <c r="E126" s="18">
        <v>-1.6431548573260662E-2</v>
      </c>
      <c r="F126" s="18">
        <v>-1.4082489975176627E-2</v>
      </c>
      <c r="G126"/>
    </row>
    <row r="127" spans="1:7" x14ac:dyDescent="0.3">
      <c r="A127" s="21">
        <v>43371</v>
      </c>
      <c r="B127" s="18">
        <v>-2.3737066342057245E-2</v>
      </c>
      <c r="C127" s="18">
        <v>-5.3393062534051725E-2</v>
      </c>
      <c r="D127" s="18">
        <v>-3.8783529813770604E-2</v>
      </c>
      <c r="E127" s="18">
        <v>-2.0454730665797335E-2</v>
      </c>
      <c r="F127" s="18">
        <v>2.1207572749721456E-2</v>
      </c>
      <c r="G127"/>
    </row>
    <row r="128" spans="1:7" x14ac:dyDescent="0.3">
      <c r="A128" s="21">
        <v>43374</v>
      </c>
      <c r="B128" s="18">
        <v>3.17955112219451E-2</v>
      </c>
      <c r="C128" s="18">
        <v>2.7754684402378885E-2</v>
      </c>
      <c r="D128" s="18">
        <v>-3.0216850337718548E-3</v>
      </c>
      <c r="E128" s="18">
        <v>3.951747088186356E-2</v>
      </c>
      <c r="F128" s="18">
        <v>-3.0202456023896363E-2</v>
      </c>
      <c r="G128"/>
    </row>
    <row r="129" spans="1:7" x14ac:dyDescent="0.3">
      <c r="A129" s="21">
        <v>43376</v>
      </c>
      <c r="B129" s="18">
        <v>9.0634441087613302E-3</v>
      </c>
      <c r="C129" s="18">
        <v>8.0268807168191719E-3</v>
      </c>
      <c r="D129" s="18">
        <v>6.5965412729542625E-3</v>
      </c>
      <c r="E129" s="18">
        <v>-3.5934373749499871E-2</v>
      </c>
      <c r="F129" s="18">
        <v>4.1703334311137048E-2</v>
      </c>
      <c r="G129"/>
    </row>
    <row r="130" spans="1:7" x14ac:dyDescent="0.3">
      <c r="A130" s="21">
        <v>43377</v>
      </c>
      <c r="B130" s="18">
        <v>-1.4371257485029975E-2</v>
      </c>
      <c r="C130" s="18">
        <v>-1.3148148148148121E-2</v>
      </c>
      <c r="D130" s="18">
        <v>-6.1990789939780373E-3</v>
      </c>
      <c r="E130" s="18">
        <v>-1.950855055620123E-2</v>
      </c>
      <c r="F130" s="18">
        <v>-3.3134650584314973E-2</v>
      </c>
      <c r="G130"/>
    </row>
    <row r="131" spans="1:7" x14ac:dyDescent="0.3">
      <c r="A131" s="21">
        <v>43378</v>
      </c>
      <c r="B131" s="18">
        <v>-2.1871202916160355E-2</v>
      </c>
      <c r="C131" s="18">
        <v>-6.3801838994183057E-3</v>
      </c>
      <c r="D131" s="18">
        <v>-1.4614150775262957E-2</v>
      </c>
      <c r="E131" s="18">
        <v>-2.2521378376090011E-2</v>
      </c>
      <c r="F131" s="18">
        <v>-4.1745546332701859E-3</v>
      </c>
      <c r="G131"/>
    </row>
    <row r="132" spans="1:7" x14ac:dyDescent="0.3">
      <c r="A132" s="21">
        <v>43381</v>
      </c>
      <c r="B132" s="18">
        <v>-4.099378881987574E-2</v>
      </c>
      <c r="C132" s="18">
        <v>-1.5864022662889547E-2</v>
      </c>
      <c r="D132" s="18">
        <v>-7.0537167661421183E-3</v>
      </c>
      <c r="E132" s="18">
        <v>-1.9748809008228632E-2</v>
      </c>
      <c r="F132" s="18">
        <v>-1.2624908603460926E-2</v>
      </c>
      <c r="G132"/>
    </row>
    <row r="133" spans="1:7" x14ac:dyDescent="0.3">
      <c r="A133" s="21">
        <v>43382</v>
      </c>
      <c r="B133" s="18">
        <v>-1.6839378238341932E-2</v>
      </c>
      <c r="C133" s="18">
        <v>-1.3305187743875107E-2</v>
      </c>
      <c r="D133" s="18">
        <v>-1.9854280510018172E-2</v>
      </c>
      <c r="E133" s="18">
        <v>-1.5021648846867946E-3</v>
      </c>
      <c r="F133" s="18">
        <v>1.4316745655608666E-3</v>
      </c>
      <c r="G133"/>
    </row>
    <row r="134" spans="1:7" x14ac:dyDescent="0.3">
      <c r="A134" s="21">
        <v>43383</v>
      </c>
      <c r="B134" s="18">
        <v>7.2463768115942018E-2</v>
      </c>
      <c r="C134" s="18">
        <v>5.1863857374392216E-3</v>
      </c>
      <c r="D134" s="18">
        <v>3.698197361085296E-2</v>
      </c>
      <c r="E134" s="18">
        <v>4.2920353982300888E-2</v>
      </c>
      <c r="F134" s="18">
        <v>6.3593788513680504E-3</v>
      </c>
      <c r="G134"/>
    </row>
    <row r="135" spans="1:7" x14ac:dyDescent="0.3">
      <c r="A135" s="21">
        <v>43384</v>
      </c>
      <c r="B135" s="18">
        <v>3.9926289926289923E-2</v>
      </c>
      <c r="C135" s="18">
        <v>-9.5453079651724951E-3</v>
      </c>
      <c r="D135" s="18">
        <v>9.4982078853045777E-3</v>
      </c>
      <c r="E135" s="18">
        <v>-5.8209588459906585E-2</v>
      </c>
      <c r="F135" s="18">
        <v>-1.0287057901440856E-3</v>
      </c>
      <c r="G135"/>
    </row>
    <row r="136" spans="1:7" x14ac:dyDescent="0.3">
      <c r="A136" s="21">
        <v>43385</v>
      </c>
      <c r="B136" s="18">
        <v>1.004134672179556E-2</v>
      </c>
      <c r="C136" s="18">
        <v>1.4911766621084758E-2</v>
      </c>
      <c r="D136" s="18">
        <v>9.9414166518729339E-3</v>
      </c>
      <c r="E136" s="18">
        <v>3.3786827642129917E-2</v>
      </c>
      <c r="F136" s="18">
        <v>-9.120776737115633E-3</v>
      </c>
      <c r="G136"/>
    </row>
    <row r="137" spans="1:7" x14ac:dyDescent="0.3">
      <c r="A137" s="21">
        <v>43388</v>
      </c>
      <c r="B137" s="18">
        <v>1.9883040935672548E-2</v>
      </c>
      <c r="C137" s="18">
        <v>1.199794687540103E-2</v>
      </c>
      <c r="D137" s="18">
        <v>5.2733345051866453E-4</v>
      </c>
      <c r="E137" s="18">
        <v>1.2114345476729878E-2</v>
      </c>
      <c r="F137" s="18">
        <v>-2.7564705300143537E-2</v>
      </c>
      <c r="G137"/>
    </row>
    <row r="138" spans="1:7" x14ac:dyDescent="0.3">
      <c r="A138" s="21">
        <v>43389</v>
      </c>
      <c r="B138" s="18">
        <v>7.4541284403668749E-3</v>
      </c>
      <c r="C138" s="18">
        <v>2.250681544411336E-2</v>
      </c>
      <c r="D138" s="18">
        <v>3.6893886156006833E-3</v>
      </c>
      <c r="E138" s="18">
        <v>-4.9082924308964486E-3</v>
      </c>
      <c r="F138" s="18">
        <v>2.5648854961832106E-2</v>
      </c>
      <c r="G138"/>
    </row>
    <row r="139" spans="1:7" x14ac:dyDescent="0.3">
      <c r="A139" s="21">
        <v>43390</v>
      </c>
      <c r="B139" s="18">
        <v>-2.8457598178713718E-2</v>
      </c>
      <c r="C139" s="18">
        <v>-1.4012896825396769E-2</v>
      </c>
      <c r="D139" s="18">
        <v>-1.9254332224748979E-3</v>
      </c>
      <c r="E139" s="18">
        <v>-2.9854620976116304E-2</v>
      </c>
      <c r="F139" s="18">
        <v>-7.1946015679269617E-3</v>
      </c>
      <c r="G139"/>
    </row>
    <row r="140" spans="1:7" x14ac:dyDescent="0.3">
      <c r="A140" s="21">
        <v>43392</v>
      </c>
      <c r="B140" s="18">
        <v>-2.3432923257176334E-2</v>
      </c>
      <c r="C140" s="18">
        <v>-2.2324235945164129E-2</v>
      </c>
      <c r="D140" s="18">
        <v>-2.1922132585057874E-2</v>
      </c>
      <c r="E140" s="18">
        <v>6.5114619570066741E-3</v>
      </c>
      <c r="F140" s="18">
        <v>-3.2485381578289769E-3</v>
      </c>
      <c r="G140"/>
    </row>
    <row r="141" spans="1:7" x14ac:dyDescent="0.3">
      <c r="A141" s="21">
        <v>43395</v>
      </c>
      <c r="B141" s="18">
        <v>1.0797840431913687E-2</v>
      </c>
      <c r="C141" s="18">
        <v>-1.5822988357882636E-2</v>
      </c>
      <c r="D141" s="18">
        <v>-2.8868567330105829E-2</v>
      </c>
      <c r="E141" s="18">
        <v>-1.8078695498050416E-2</v>
      </c>
      <c r="F141" s="18">
        <v>-2.6674689129562796E-2</v>
      </c>
      <c r="G141"/>
    </row>
    <row r="142" spans="1:7" x14ac:dyDescent="0.3">
      <c r="A142" s="21">
        <v>43396</v>
      </c>
      <c r="B142" s="18">
        <v>3.1454005934718171E-2</v>
      </c>
      <c r="C142" s="18">
        <v>-1.8038036729625458E-2</v>
      </c>
      <c r="D142" s="18">
        <v>-3.8774002954210167E-3</v>
      </c>
      <c r="E142" s="18">
        <v>9.9277978339341964E-4</v>
      </c>
      <c r="F142" s="18">
        <v>-1.7875540902534539E-2</v>
      </c>
      <c r="G142"/>
    </row>
    <row r="143" spans="1:7" x14ac:dyDescent="0.3">
      <c r="A143" s="21">
        <v>43397</v>
      </c>
      <c r="B143" s="18">
        <v>-2.589182968929804E-2</v>
      </c>
      <c r="C143" s="18">
        <v>3.0615640599001058E-3</v>
      </c>
      <c r="D143" s="18">
        <v>3.4105653382761773E-2</v>
      </c>
      <c r="E143" s="18">
        <v>2.6147326661257698E-3</v>
      </c>
      <c r="F143" s="18">
        <v>1.6469971151324463E-2</v>
      </c>
      <c r="G143"/>
    </row>
    <row r="144" spans="1:7" x14ac:dyDescent="0.3">
      <c r="A144" s="21">
        <v>43398</v>
      </c>
      <c r="B144" s="18">
        <v>-1.4766686355581806E-2</v>
      </c>
      <c r="C144" s="18">
        <v>-1.5791918253599598E-2</v>
      </c>
      <c r="D144" s="18">
        <v>1.4339487363326762E-2</v>
      </c>
      <c r="E144" s="18">
        <v>-1.9784172661870502E-2</v>
      </c>
      <c r="F144" s="18">
        <v>-1.3106971463955874E-2</v>
      </c>
      <c r="G144"/>
    </row>
    <row r="145" spans="1:7" x14ac:dyDescent="0.3">
      <c r="A145" s="21">
        <v>43399</v>
      </c>
      <c r="B145" s="18">
        <v>4.9160671462829666E-2</v>
      </c>
      <c r="C145" s="18">
        <v>8.3597384210881767E-3</v>
      </c>
      <c r="D145" s="18">
        <v>-7.0683866407488471E-4</v>
      </c>
      <c r="E145" s="18">
        <v>1.5779816513761511E-2</v>
      </c>
      <c r="F145" s="18">
        <v>-9.5163398692810694E-3</v>
      </c>
      <c r="G145"/>
    </row>
    <row r="146" spans="1:7" x14ac:dyDescent="0.3">
      <c r="A146" s="21">
        <v>43402</v>
      </c>
      <c r="B146" s="18">
        <v>-1.1999999999999967E-2</v>
      </c>
      <c r="C146" s="18">
        <v>1.5377415257069964E-3</v>
      </c>
      <c r="D146" s="18">
        <v>-1.0256410256410177E-2</v>
      </c>
      <c r="E146" s="18">
        <v>5.7803468208091251E-3</v>
      </c>
      <c r="F146" s="18">
        <v>1.3355857044818642E-2</v>
      </c>
      <c r="G146"/>
    </row>
    <row r="147" spans="1:7" x14ac:dyDescent="0.3">
      <c r="A147" s="21">
        <v>43403</v>
      </c>
      <c r="B147" s="18">
        <v>3.4702139965297855E-2</v>
      </c>
      <c r="C147" s="18">
        <v>4.2723631508678845E-3</v>
      </c>
      <c r="D147" s="18">
        <v>1.018402715740563E-2</v>
      </c>
      <c r="E147" s="18">
        <v>2.2000718390804599E-2</v>
      </c>
      <c r="F147" s="18">
        <v>1.0002083767451576E-2</v>
      </c>
      <c r="G147"/>
    </row>
    <row r="148" spans="1:7" x14ac:dyDescent="0.3">
      <c r="A148" s="21">
        <v>43404</v>
      </c>
      <c r="B148" s="18">
        <v>3.5774175517048659E-2</v>
      </c>
      <c r="C148" s="18">
        <v>7.0459984046795454E-3</v>
      </c>
      <c r="D148" s="18">
        <v>-1.7686593562079944E-3</v>
      </c>
      <c r="E148" s="18">
        <v>2.5305333450487816E-2</v>
      </c>
      <c r="F148" s="18">
        <v>3.0534351145038191E-2</v>
      </c>
      <c r="G148"/>
    </row>
    <row r="149" spans="1:7" x14ac:dyDescent="0.3">
      <c r="A149" s="21">
        <v>43405</v>
      </c>
      <c r="B149" s="18">
        <v>5.0188882892606486E-2</v>
      </c>
      <c r="C149" s="18">
        <v>1.98019801980168E-4</v>
      </c>
      <c r="D149" s="18">
        <v>2.9234585400425232E-2</v>
      </c>
      <c r="E149" s="18">
        <v>-4.3705544605365807E-3</v>
      </c>
      <c r="F149" s="18">
        <v>-6.2562562562562566E-3</v>
      </c>
      <c r="G149"/>
    </row>
    <row r="150" spans="1:7" x14ac:dyDescent="0.3">
      <c r="A150" s="21">
        <v>43406</v>
      </c>
      <c r="B150" s="18">
        <v>-2.1068859198355574E-2</v>
      </c>
      <c r="C150" s="18">
        <v>1.3198706526760379E-3</v>
      </c>
      <c r="D150" s="18">
        <v>-5.1644000688578844E-4</v>
      </c>
      <c r="E150" s="18">
        <v>4.5016353933551349E-2</v>
      </c>
      <c r="F150" s="18">
        <v>6.6985645933014121E-3</v>
      </c>
      <c r="G150"/>
    </row>
    <row r="151" spans="1:7" x14ac:dyDescent="0.3">
      <c r="A151" s="21">
        <v>43409</v>
      </c>
      <c r="B151" s="18">
        <v>-1.5748031496063588E-3</v>
      </c>
      <c r="C151" s="18">
        <v>-8.5678507875829079E-4</v>
      </c>
      <c r="D151" s="18">
        <v>1.4467791939373023E-2</v>
      </c>
      <c r="E151" s="18">
        <v>-1.6143645498723259E-2</v>
      </c>
      <c r="F151" s="18">
        <v>2.2813688212927827E-2</v>
      </c>
      <c r="G151"/>
    </row>
    <row r="152" spans="1:7" x14ac:dyDescent="0.3">
      <c r="A152" s="21">
        <v>43410</v>
      </c>
      <c r="B152" s="18">
        <v>-5.2576235541532243E-4</v>
      </c>
      <c r="C152" s="18">
        <v>1.6820580474934038E-2</v>
      </c>
      <c r="D152" s="18">
        <v>-1.6638370118845423E-2</v>
      </c>
      <c r="E152" s="18">
        <v>-2.0008371703641767E-2</v>
      </c>
      <c r="F152" s="18">
        <v>-1.3011152416356944E-2</v>
      </c>
      <c r="G152"/>
    </row>
    <row r="153" spans="1:7" x14ac:dyDescent="0.3">
      <c r="A153" s="21">
        <v>43411</v>
      </c>
      <c r="B153" s="18">
        <v>5.2603892688058915E-3</v>
      </c>
      <c r="C153" s="18">
        <v>2.4975673045734673E-2</v>
      </c>
      <c r="D153" s="18">
        <v>3.055939226519325E-2</v>
      </c>
      <c r="E153" s="18">
        <v>1.3582778062532113E-2</v>
      </c>
      <c r="F153" s="18">
        <v>2.3788284269997139E-2</v>
      </c>
      <c r="G153"/>
    </row>
    <row r="154" spans="1:7" x14ac:dyDescent="0.3">
      <c r="A154" s="21">
        <v>43413</v>
      </c>
      <c r="B154" s="18">
        <v>3.296703296703303E-2</v>
      </c>
      <c r="C154" s="18">
        <v>0.1635443037974684</v>
      </c>
      <c r="D154" s="18">
        <v>6.2489529234377734E-2</v>
      </c>
      <c r="E154" s="18">
        <v>-1.3653603034134047E-2</v>
      </c>
      <c r="F154" s="18">
        <v>-1.8007551553877562E-2</v>
      </c>
      <c r="G154"/>
    </row>
    <row r="155" spans="1:7" x14ac:dyDescent="0.3">
      <c r="A155" s="21">
        <v>43416</v>
      </c>
      <c r="B155" s="18">
        <v>-3.5460992907801414E-2</v>
      </c>
      <c r="C155" s="18">
        <v>-2.5076153176675442E-2</v>
      </c>
      <c r="D155" s="18">
        <v>-7.0955534531693468E-2</v>
      </c>
      <c r="E155" s="18">
        <v>1.7089635136293728E-4</v>
      </c>
      <c r="F155" s="18">
        <v>-7.3942620526471457E-3</v>
      </c>
      <c r="G155"/>
    </row>
    <row r="156" spans="1:7" x14ac:dyDescent="0.3">
      <c r="A156" s="21">
        <v>43417</v>
      </c>
      <c r="B156" s="18">
        <v>-5.252100840336134E-3</v>
      </c>
      <c r="C156" s="18">
        <v>-4.686715393628299E-2</v>
      </c>
      <c r="D156" s="18">
        <v>-1.2389680923285925E-2</v>
      </c>
      <c r="E156" s="18">
        <v>7.0055531824007224E-3</v>
      </c>
      <c r="F156" s="18">
        <v>1.8375049662296612E-3</v>
      </c>
      <c r="G156"/>
    </row>
    <row r="157" spans="1:7" x14ac:dyDescent="0.3">
      <c r="A157" s="21">
        <v>43418</v>
      </c>
      <c r="B157" s="18">
        <v>1.3199577613516367E-2</v>
      </c>
      <c r="C157" s="18">
        <v>-7.6099045835038024E-4</v>
      </c>
      <c r="D157" s="18">
        <v>-2.7839835023199748E-2</v>
      </c>
      <c r="E157" s="18">
        <v>-6.1932637651649731E-3</v>
      </c>
      <c r="F157" s="18">
        <v>1.5317503593912589E-2</v>
      </c>
      <c r="G157"/>
    </row>
    <row r="158" spans="1:7" x14ac:dyDescent="0.3">
      <c r="A158" s="21">
        <v>43419</v>
      </c>
      <c r="B158" s="18">
        <v>6.2532569046377731E-3</v>
      </c>
      <c r="C158" s="18">
        <v>-1.798476859988286E-2</v>
      </c>
      <c r="D158" s="18">
        <v>1.0252784161216111E-2</v>
      </c>
      <c r="E158" s="18">
        <v>6.2318593136417568E-3</v>
      </c>
      <c r="F158" s="18">
        <v>-2.2654037691631611E-2</v>
      </c>
      <c r="G158"/>
    </row>
    <row r="159" spans="1:7" x14ac:dyDescent="0.3">
      <c r="A159" s="21">
        <v>43420</v>
      </c>
      <c r="B159" s="18">
        <v>-3.5732780942516862E-2</v>
      </c>
      <c r="C159" s="18">
        <v>-1.7061385193581049E-2</v>
      </c>
      <c r="D159" s="18">
        <v>-1.2423447069116401E-2</v>
      </c>
      <c r="E159" s="18">
        <v>5.1751930092473987E-3</v>
      </c>
      <c r="F159" s="18">
        <v>5.8946947747027453E-3</v>
      </c>
      <c r="G159"/>
    </row>
    <row r="160" spans="1:7" x14ac:dyDescent="0.3">
      <c r="A160" s="21">
        <v>43423</v>
      </c>
      <c r="B160" s="18">
        <v>9.1299677765844106E-3</v>
      </c>
      <c r="C160" s="18">
        <v>-6.9187352066517509E-3</v>
      </c>
      <c r="D160" s="18">
        <v>-2.6576895818568392E-3</v>
      </c>
      <c r="E160" s="18">
        <v>5.6549628629304913E-3</v>
      </c>
      <c r="F160" s="18">
        <v>-7.0520460866109547E-3</v>
      </c>
      <c r="G160"/>
    </row>
    <row r="161" spans="1:7" x14ac:dyDescent="0.3">
      <c r="A161" s="21">
        <v>43424</v>
      </c>
      <c r="B161" s="18">
        <v>-1.1176157530601354E-2</v>
      </c>
      <c r="C161" s="18">
        <v>-8.4336613090508807E-3</v>
      </c>
      <c r="D161" s="18">
        <v>1.0659086871558407E-3</v>
      </c>
      <c r="E161" s="18">
        <v>-3.0465799412505209E-2</v>
      </c>
      <c r="F161" s="18">
        <v>-6.5019505851764625E-4</v>
      </c>
      <c r="G161"/>
    </row>
    <row r="162" spans="1:7" x14ac:dyDescent="0.3">
      <c r="A162" s="21">
        <v>43425</v>
      </c>
      <c r="B162" s="18">
        <v>1.6146393972012917E-2</v>
      </c>
      <c r="C162" s="18">
        <v>-9.6147919876732879E-3</v>
      </c>
      <c r="D162" s="18">
        <v>3.7267080745342017E-3</v>
      </c>
      <c r="E162" s="18">
        <v>4.1551246537395725E-3</v>
      </c>
      <c r="F162" s="18">
        <v>7.6072268655222692E-3</v>
      </c>
      <c r="G162"/>
    </row>
    <row r="163" spans="1:7" x14ac:dyDescent="0.3">
      <c r="A163" s="21">
        <v>43426</v>
      </c>
      <c r="B163" s="18">
        <v>-6.8855932203390428E-3</v>
      </c>
      <c r="C163" s="18">
        <v>-1.051714481299402E-2</v>
      </c>
      <c r="D163" s="18">
        <v>-2.8288543140028688E-3</v>
      </c>
      <c r="E163" s="18">
        <v>3.620689655172453E-3</v>
      </c>
      <c r="F163" s="18">
        <v>1.8129439229126423E-2</v>
      </c>
      <c r="G163"/>
    </row>
    <row r="164" spans="1:7" x14ac:dyDescent="0.3">
      <c r="A164" s="21">
        <v>43430</v>
      </c>
      <c r="B164" s="18">
        <v>2.1866666666666635E-2</v>
      </c>
      <c r="C164" s="18">
        <v>-8.3647798742138083E-3</v>
      </c>
      <c r="D164" s="18">
        <v>-1.0460992907801378E-2</v>
      </c>
      <c r="E164" s="18">
        <v>-1.4430510221611367E-2</v>
      </c>
      <c r="F164" s="18">
        <v>-2.0343448141282208E-2</v>
      </c>
      <c r="G164"/>
    </row>
    <row r="165" spans="1:7" x14ac:dyDescent="0.3">
      <c r="A165" s="21">
        <v>43431</v>
      </c>
      <c r="B165" s="18">
        <v>-2.5574112734864332E-2</v>
      </c>
      <c r="C165" s="18">
        <v>2.1690873343058314E-2</v>
      </c>
      <c r="D165" s="18">
        <v>6.6296362659020456E-3</v>
      </c>
      <c r="E165" s="18">
        <v>3.2246818894891213E-3</v>
      </c>
      <c r="F165" s="18">
        <v>1.2349982570589205E-2</v>
      </c>
      <c r="G165"/>
    </row>
    <row r="166" spans="1:7" x14ac:dyDescent="0.3">
      <c r="A166" s="21">
        <v>43432</v>
      </c>
      <c r="B166" s="18">
        <v>-4.8205677557579006E-2</v>
      </c>
      <c r="C166" s="18">
        <v>-1.0180644360295543E-2</v>
      </c>
      <c r="D166" s="18">
        <v>-1.5663937344250544E-2</v>
      </c>
      <c r="E166" s="18">
        <v>-1.6245330553383563E-2</v>
      </c>
      <c r="F166" s="18">
        <v>-1.5347533080820524E-2</v>
      </c>
      <c r="G166"/>
    </row>
    <row r="167" spans="1:7" x14ac:dyDescent="0.3">
      <c r="A167" s="21">
        <v>43433</v>
      </c>
      <c r="B167" s="18">
        <v>-3.8829487900956541E-2</v>
      </c>
      <c r="C167" s="18">
        <v>-5.7698338037002481E-3</v>
      </c>
      <c r="D167" s="18">
        <v>3.0741410488246755E-3</v>
      </c>
      <c r="E167" s="18">
        <v>1.0508654185799949E-2</v>
      </c>
      <c r="F167" s="18">
        <v>-6.4944796922615771E-3</v>
      </c>
      <c r="G167"/>
    </row>
    <row r="168" spans="1:7" x14ac:dyDescent="0.3">
      <c r="A168" s="21">
        <v>43434</v>
      </c>
      <c r="B168" s="18">
        <v>-2.5761124121779892E-2</v>
      </c>
      <c r="C168" s="18">
        <v>-2.1447044723395341E-3</v>
      </c>
      <c r="D168" s="18">
        <v>1.3520822065981611E-2</v>
      </c>
      <c r="E168" s="18">
        <v>-1.3720178274927945E-2</v>
      </c>
      <c r="F168" s="18">
        <v>3.4645748478905745E-2</v>
      </c>
      <c r="G168"/>
    </row>
    <row r="169" spans="1:7" x14ac:dyDescent="0.3">
      <c r="A169" s="21">
        <v>43437</v>
      </c>
      <c r="B169" s="18">
        <v>2.3437500000000035E-2</v>
      </c>
      <c r="C169" s="18">
        <v>-9.6086984006574661E-3</v>
      </c>
      <c r="D169" s="18">
        <v>-1.0138740661686312E-2</v>
      </c>
      <c r="E169" s="18">
        <v>3.544214070530666E-4</v>
      </c>
      <c r="F169" s="18">
        <v>7.2900466562986004E-4</v>
      </c>
      <c r="G169"/>
    </row>
    <row r="170" spans="1:7" x14ac:dyDescent="0.3">
      <c r="A170" s="21">
        <v>43438</v>
      </c>
      <c r="B170" s="18">
        <v>-1.5854374633000688E-2</v>
      </c>
      <c r="C170" s="18">
        <v>9.5742643773536731E-4</v>
      </c>
      <c r="D170" s="18">
        <v>7.9065588499550362E-3</v>
      </c>
      <c r="E170" s="18">
        <v>2.9317980513728883E-2</v>
      </c>
      <c r="F170" s="18">
        <v>1.4569472099469765E-4</v>
      </c>
      <c r="G170"/>
    </row>
    <row r="171" spans="1:7" x14ac:dyDescent="0.3">
      <c r="A171" s="21">
        <v>43439</v>
      </c>
      <c r="B171" s="18">
        <v>-1.2529832935560826E-2</v>
      </c>
      <c r="C171" s="18">
        <v>-1.0521617140670833E-2</v>
      </c>
      <c r="D171" s="18">
        <v>-3.9222677839185803E-3</v>
      </c>
      <c r="E171" s="18">
        <v>-8.4502194303416073E-2</v>
      </c>
      <c r="F171" s="18">
        <v>4.8557832378362629E-4</v>
      </c>
      <c r="G171"/>
    </row>
    <row r="172" spans="1:7" x14ac:dyDescent="0.3">
      <c r="A172" s="21">
        <v>43440</v>
      </c>
      <c r="B172" s="18">
        <v>-1.0271903323262771E-2</v>
      </c>
      <c r="C172" s="18">
        <v>-7.0245537152800741E-3</v>
      </c>
      <c r="D172" s="18">
        <v>-1.8793628065151242E-2</v>
      </c>
      <c r="E172" s="18">
        <v>-9.6813610301721784E-3</v>
      </c>
      <c r="F172" s="18">
        <v>-2.9751504562221014E-2</v>
      </c>
      <c r="G172"/>
    </row>
    <row r="173" spans="1:7" x14ac:dyDescent="0.3">
      <c r="A173" s="21">
        <v>43441</v>
      </c>
      <c r="B173" s="18">
        <v>-1.8315018315018312E-2</v>
      </c>
      <c r="C173" s="18">
        <v>-9.9948078920040657E-3</v>
      </c>
      <c r="D173" s="18">
        <v>-2.0065669463699379E-2</v>
      </c>
      <c r="E173" s="18">
        <v>-3.8724373576309756E-2</v>
      </c>
      <c r="F173" s="18">
        <v>-7.2032414586563273E-3</v>
      </c>
      <c r="G173"/>
    </row>
    <row r="174" spans="1:7" x14ac:dyDescent="0.3">
      <c r="A174" s="21">
        <v>43444</v>
      </c>
      <c r="B174" s="18">
        <v>-3.5447761194029953E-2</v>
      </c>
      <c r="C174" s="18">
        <v>-1.8224727940212522E-2</v>
      </c>
      <c r="D174" s="18">
        <v>-2.6061057334327824E-3</v>
      </c>
      <c r="E174" s="18">
        <v>3.9494470774100609E-4</v>
      </c>
      <c r="F174" s="18">
        <v>1.5972187232327326E-2</v>
      </c>
      <c r="G174"/>
    </row>
    <row r="175" spans="1:7" x14ac:dyDescent="0.3">
      <c r="A175" s="21">
        <v>43445</v>
      </c>
      <c r="B175" s="18">
        <v>1.9342359767891684E-2</v>
      </c>
      <c r="C175" s="18">
        <v>9.8824786324787552E-3</v>
      </c>
      <c r="D175" s="18">
        <v>8.7719298245614898E-3</v>
      </c>
      <c r="E175" s="18">
        <v>-1.6383734701934487E-2</v>
      </c>
      <c r="F175" s="18">
        <v>1.2547113667923007E-2</v>
      </c>
      <c r="G175"/>
    </row>
    <row r="176" spans="1:7" x14ac:dyDescent="0.3">
      <c r="A176" s="21">
        <v>43446</v>
      </c>
      <c r="B176" s="18">
        <v>1.5812776723592662E-2</v>
      </c>
      <c r="C176" s="18">
        <v>2.2679185400687616E-2</v>
      </c>
      <c r="D176" s="18">
        <v>3.1452358926920359E-3</v>
      </c>
      <c r="E176" s="18">
        <v>2.7995183624322673E-2</v>
      </c>
      <c r="F176" s="18">
        <v>1.9787432041925779E-2</v>
      </c>
      <c r="G176"/>
    </row>
    <row r="177" spans="1:7" x14ac:dyDescent="0.3">
      <c r="A177" s="21">
        <v>43447</v>
      </c>
      <c r="B177" s="18">
        <v>4.7322540473225372E-2</v>
      </c>
      <c r="C177" s="18">
        <v>-2.3275360444818881E-3</v>
      </c>
      <c r="D177" s="18">
        <v>2.7665068240501658E-2</v>
      </c>
      <c r="E177" s="18">
        <v>-7.2230356271351659E-3</v>
      </c>
      <c r="F177" s="18">
        <v>-6.0996109696939719E-3</v>
      </c>
      <c r="G177"/>
    </row>
    <row r="178" spans="1:7" x14ac:dyDescent="0.3">
      <c r="A178" s="21">
        <v>43448</v>
      </c>
      <c r="B178" s="18">
        <v>-2.021403091557656E-2</v>
      </c>
      <c r="C178" s="18">
        <v>-3.3698399326030836E-3</v>
      </c>
      <c r="D178" s="18">
        <v>1.3460157932519741E-2</v>
      </c>
      <c r="E178" s="18">
        <v>9.6352374397798337E-3</v>
      </c>
      <c r="F178" s="18">
        <v>2.7689185271092938E-2</v>
      </c>
      <c r="G178"/>
    </row>
    <row r="179" spans="1:7" x14ac:dyDescent="0.3">
      <c r="A179" s="21">
        <v>43451</v>
      </c>
      <c r="B179" s="18">
        <v>1.5776699029126179E-2</v>
      </c>
      <c r="C179" s="18">
        <v>1.9116977696859265E-2</v>
      </c>
      <c r="D179" s="18">
        <v>1.5937666017353943E-3</v>
      </c>
      <c r="E179" s="18">
        <v>2.0936800077904369E-2</v>
      </c>
      <c r="F179" s="18">
        <v>-2.1253585367000432E-2</v>
      </c>
      <c r="G179"/>
    </row>
    <row r="180" spans="1:7" x14ac:dyDescent="0.3">
      <c r="A180" s="21">
        <v>43452</v>
      </c>
      <c r="B180" s="18">
        <v>7.1684587813619386E-3</v>
      </c>
      <c r="C180" s="18">
        <v>-1.2122758884705312E-3</v>
      </c>
      <c r="D180" s="18">
        <v>1.7680339462521701E-4</v>
      </c>
      <c r="E180" s="18">
        <v>-6.3906905761160291E-3</v>
      </c>
      <c r="F180" s="18">
        <v>-1.153014652894591E-3</v>
      </c>
      <c r="G180"/>
    </row>
    <row r="181" spans="1:7" x14ac:dyDescent="0.3">
      <c r="A181" s="21">
        <v>43453</v>
      </c>
      <c r="B181" s="18">
        <v>2.8469750889679783E-2</v>
      </c>
      <c r="C181" s="18">
        <v>6.8353136578509117E-3</v>
      </c>
      <c r="D181" s="18">
        <v>-1.2374049849744482E-3</v>
      </c>
      <c r="E181" s="18">
        <v>1.1519631371796539E-3</v>
      </c>
      <c r="F181" s="18">
        <v>-2.2605935260448357E-3</v>
      </c>
      <c r="G181"/>
    </row>
    <row r="182" spans="1:7" x14ac:dyDescent="0.3">
      <c r="A182" s="21">
        <v>43454</v>
      </c>
      <c r="B182" s="18">
        <v>4.1522491349480904E-2</v>
      </c>
      <c r="C182" s="18">
        <v>-1.4592982678763751E-3</v>
      </c>
      <c r="D182" s="18">
        <v>1.5929203539822607E-3</v>
      </c>
      <c r="E182" s="18">
        <v>4.7943235209511935E-4</v>
      </c>
      <c r="F182" s="18">
        <v>-6.7007327419977298E-3</v>
      </c>
      <c r="G182"/>
    </row>
    <row r="183" spans="1:7" x14ac:dyDescent="0.3">
      <c r="A183" s="21">
        <v>43455</v>
      </c>
      <c r="B183" s="18">
        <v>-1.827242524916934E-2</v>
      </c>
      <c r="C183" s="18">
        <v>-6.4811284788410511E-3</v>
      </c>
      <c r="D183" s="18">
        <v>-2.2972256582434254E-3</v>
      </c>
      <c r="E183" s="18">
        <v>-3.7569484377995059E-2</v>
      </c>
      <c r="F183" s="18">
        <v>1.5141955835962057E-2</v>
      </c>
      <c r="G183"/>
    </row>
    <row r="184" spans="1:7" x14ac:dyDescent="0.3">
      <c r="A184" s="21">
        <v>43458</v>
      </c>
      <c r="B184" s="18">
        <v>-7.8962210941906693E-3</v>
      </c>
      <c r="C184" s="18">
        <v>2.6221540035815658E-3</v>
      </c>
      <c r="D184" s="18">
        <v>-1.3460857244066636E-2</v>
      </c>
      <c r="E184" s="18">
        <v>-1.4937263493328022E-3</v>
      </c>
      <c r="F184" s="18">
        <v>1.5250752976048235E-2</v>
      </c>
      <c r="G184"/>
    </row>
    <row r="185" spans="1:7" x14ac:dyDescent="0.3">
      <c r="A185" s="21">
        <v>43460</v>
      </c>
      <c r="B185" s="18">
        <v>9.0960773166571581E-3</v>
      </c>
      <c r="C185" s="18">
        <v>-7.5907380238566628E-3</v>
      </c>
      <c r="D185" s="18">
        <v>-1.7055655296229804E-2</v>
      </c>
      <c r="E185" s="18">
        <v>7.2803430737009619E-3</v>
      </c>
      <c r="F185" s="18">
        <v>-1.1160293840647871E-2</v>
      </c>
      <c r="G185"/>
    </row>
    <row r="186" spans="1:7" x14ac:dyDescent="0.3">
      <c r="A186" s="21">
        <v>43461</v>
      </c>
      <c r="B186" s="18">
        <v>-2.5915492957746446E-2</v>
      </c>
      <c r="C186" s="18">
        <v>7.905900501349759E-3</v>
      </c>
      <c r="D186" s="18">
        <v>1.1872146118721462E-2</v>
      </c>
      <c r="E186" s="18">
        <v>-7.6237623762376687E-3</v>
      </c>
      <c r="F186" s="18">
        <v>6.2383923043954036E-3</v>
      </c>
      <c r="G186"/>
    </row>
    <row r="187" spans="1:7" x14ac:dyDescent="0.3">
      <c r="A187" s="21">
        <v>43462</v>
      </c>
      <c r="B187" s="18">
        <v>1.5037593984962372E-2</v>
      </c>
      <c r="C187" s="18">
        <v>7.2699445188445198E-3</v>
      </c>
      <c r="D187" s="18">
        <v>-3.9711191335740897E-3</v>
      </c>
      <c r="E187" s="18">
        <v>1.2172004389903268E-2</v>
      </c>
      <c r="F187" s="18">
        <v>2.0350212967345867E-3</v>
      </c>
      <c r="G187"/>
    </row>
    <row r="188" spans="1:7" x14ac:dyDescent="0.3">
      <c r="A188" s="21">
        <v>43465</v>
      </c>
      <c r="B188" s="18">
        <v>2.2792022792023116E-3</v>
      </c>
      <c r="C188" s="18">
        <v>2.4754669199113587E-2</v>
      </c>
      <c r="D188" s="18">
        <v>-9.0612540775643357E-4</v>
      </c>
      <c r="E188" s="18">
        <v>2.1685559388861957E-3</v>
      </c>
      <c r="F188" s="18">
        <v>2.7157228545789447E-2</v>
      </c>
      <c r="G188"/>
    </row>
    <row r="189" spans="1:7" x14ac:dyDescent="0.3">
      <c r="A189" s="21">
        <v>43466</v>
      </c>
      <c r="B189" s="18">
        <v>-1.7055144968732879E-3</v>
      </c>
      <c r="C189" s="18">
        <v>-1.3839120227356892E-2</v>
      </c>
      <c r="D189" s="18">
        <v>-1.813894431344096E-3</v>
      </c>
      <c r="E189" s="18">
        <v>5.1145864070029816E-3</v>
      </c>
      <c r="F189" s="18">
        <v>-7.173073386058655E-3</v>
      </c>
      <c r="G189"/>
    </row>
    <row r="190" spans="1:7" x14ac:dyDescent="0.3">
      <c r="A190" s="21">
        <v>43467</v>
      </c>
      <c r="B190" s="18">
        <v>2.1070615034168662E-2</v>
      </c>
      <c r="C190" s="18">
        <v>2.7565467986467008E-3</v>
      </c>
      <c r="D190" s="18">
        <v>2.6894421224786608E-2</v>
      </c>
      <c r="E190" s="18">
        <v>-3.1020647812897477E-2</v>
      </c>
      <c r="F190" s="18">
        <v>-8.2901074472025004E-3</v>
      </c>
      <c r="G190"/>
    </row>
    <row r="191" spans="1:7" x14ac:dyDescent="0.3">
      <c r="A191" s="21">
        <v>43468</v>
      </c>
      <c r="B191" s="18">
        <v>-1.3385387618516483E-2</v>
      </c>
      <c r="C191" s="18">
        <v>-9.558915406722452E-3</v>
      </c>
      <c r="D191" s="18">
        <v>-2.3358697575650407E-2</v>
      </c>
      <c r="E191" s="18">
        <v>-1.3532619672793466E-2</v>
      </c>
      <c r="F191" s="18">
        <v>5.604072292531724E-4</v>
      </c>
      <c r="G191"/>
    </row>
    <row r="192" spans="1:7" x14ac:dyDescent="0.3">
      <c r="A192" s="21">
        <v>43469</v>
      </c>
      <c r="B192" s="18">
        <v>3.8439796495194925E-2</v>
      </c>
      <c r="C192" s="18">
        <v>2.6051851384595946E-2</v>
      </c>
      <c r="D192" s="18">
        <v>-1.0871534698315324E-3</v>
      </c>
      <c r="E192" s="18">
        <v>-6.1425061425052121E-4</v>
      </c>
      <c r="F192" s="18">
        <v>-1.4189031505250917E-2</v>
      </c>
      <c r="G192"/>
    </row>
    <row r="193" spans="1:7" x14ac:dyDescent="0.3">
      <c r="A193" s="21">
        <v>43472</v>
      </c>
      <c r="B193" s="18">
        <v>-5.4436581382689168E-3</v>
      </c>
      <c r="C193" s="18">
        <v>-2.7542112381654958E-2</v>
      </c>
      <c r="D193" s="18">
        <v>9.2508615998549305E-3</v>
      </c>
      <c r="E193" s="18">
        <v>-1.6287645974185711E-2</v>
      </c>
      <c r="F193" s="18">
        <v>-1.552956772880059E-2</v>
      </c>
      <c r="G193"/>
    </row>
    <row r="194" spans="1:7" x14ac:dyDescent="0.3">
      <c r="A194" s="21">
        <v>43473</v>
      </c>
      <c r="B194" s="18">
        <v>-3.831417624521011E-3</v>
      </c>
      <c r="C194" s="18">
        <v>-4.8046529270450809E-3</v>
      </c>
      <c r="D194" s="18">
        <v>6.0208483105679368E-2</v>
      </c>
      <c r="E194" s="18">
        <v>-1.7494532958450437E-2</v>
      </c>
      <c r="F194" s="18">
        <v>5.2902419083340974E-4</v>
      </c>
      <c r="G194"/>
    </row>
    <row r="195" spans="1:7" x14ac:dyDescent="0.3">
      <c r="A195" s="21">
        <v>43474</v>
      </c>
      <c r="B195" s="18">
        <v>1.26373626373627E-2</v>
      </c>
      <c r="C195" s="18">
        <v>-4.0655571083725644E-3</v>
      </c>
      <c r="D195" s="18">
        <v>-3.4412612307170631E-2</v>
      </c>
      <c r="E195" s="18">
        <v>1.0598834128245893E-2</v>
      </c>
      <c r="F195" s="18">
        <v>1.7688905979619172E-2</v>
      </c>
      <c r="G195"/>
    </row>
    <row r="196" spans="1:7" x14ac:dyDescent="0.3">
      <c r="A196" s="21">
        <v>43475</v>
      </c>
      <c r="B196" s="18">
        <v>2.1703743895820794E-3</v>
      </c>
      <c r="C196" s="18">
        <v>-6.314580941446526E-3</v>
      </c>
      <c r="D196" s="18">
        <v>9.831460674157343E-3</v>
      </c>
      <c r="E196" s="18">
        <v>1.1746198217094961E-2</v>
      </c>
      <c r="F196" s="18">
        <v>-7.3209899867749863E-3</v>
      </c>
      <c r="G196"/>
    </row>
    <row r="197" spans="1:7" x14ac:dyDescent="0.3">
      <c r="A197" s="21">
        <v>43476</v>
      </c>
      <c r="B197" s="18">
        <v>-4.3313481321060263E-3</v>
      </c>
      <c r="C197" s="18">
        <v>-5.1993067590988739E-3</v>
      </c>
      <c r="D197" s="18">
        <v>-9.5618915159944359E-3</v>
      </c>
      <c r="E197" s="18">
        <v>-2.7987975536436669E-3</v>
      </c>
      <c r="F197" s="18">
        <v>6.1378883760765529E-3</v>
      </c>
      <c r="G197"/>
    </row>
    <row r="198" spans="1:7" x14ac:dyDescent="0.3">
      <c r="A198" s="21">
        <v>43479</v>
      </c>
      <c r="B198" s="18">
        <v>-6.5252854812398965E-3</v>
      </c>
      <c r="C198" s="18">
        <v>-2.7745515550393306E-3</v>
      </c>
      <c r="D198" s="18">
        <v>-1.3164823591363875E-2</v>
      </c>
      <c r="E198" s="18">
        <v>-9.7713097713097476E-3</v>
      </c>
      <c r="F198" s="18">
        <v>-2.5063841861344936E-2</v>
      </c>
      <c r="G198"/>
    </row>
    <row r="199" spans="1:7" x14ac:dyDescent="0.3">
      <c r="A199" s="21">
        <v>43480</v>
      </c>
      <c r="B199" s="18">
        <v>-1.1494252873563189E-2</v>
      </c>
      <c r="C199" s="18">
        <v>-1.4234875444840151E-3</v>
      </c>
      <c r="D199" s="18">
        <v>-7.4706510138741467E-3</v>
      </c>
      <c r="E199" s="18">
        <v>2.1310098677304171E-2</v>
      </c>
      <c r="F199" s="18">
        <v>8.051998447807485E-3</v>
      </c>
      <c r="G199"/>
    </row>
    <row r="200" spans="1:7" x14ac:dyDescent="0.3">
      <c r="A200" s="21">
        <v>43481</v>
      </c>
      <c r="B200" s="18">
        <v>-1.4396456256921342E-2</v>
      </c>
      <c r="C200" s="18">
        <v>1.6199053975247846E-3</v>
      </c>
      <c r="D200" s="18">
        <v>4.3369175627240228E-2</v>
      </c>
      <c r="E200" s="18">
        <v>6.372700174735374E-3</v>
      </c>
      <c r="F200" s="18">
        <v>-2.6368973149841081E-2</v>
      </c>
      <c r="G200"/>
    </row>
    <row r="201" spans="1:7" x14ac:dyDescent="0.3">
      <c r="A201" s="21">
        <v>43482</v>
      </c>
      <c r="B201" s="18">
        <v>-2.1910112359550593E-2</v>
      </c>
      <c r="C201" s="18">
        <v>2.9758054082029608E-3</v>
      </c>
      <c r="D201" s="18">
        <v>5.6681552731019484E-3</v>
      </c>
      <c r="E201" s="18">
        <v>-2.0426922684102286E-4</v>
      </c>
      <c r="F201" s="18">
        <v>8.6982307008005872E-3</v>
      </c>
      <c r="G201"/>
    </row>
    <row r="202" spans="1:7" x14ac:dyDescent="0.3">
      <c r="A202" s="21">
        <v>43483</v>
      </c>
      <c r="B202" s="18">
        <v>-7.4669730040205799E-3</v>
      </c>
      <c r="C202" s="18">
        <v>7.2884416924664302E-3</v>
      </c>
      <c r="D202" s="18">
        <v>-2.6985482493595139E-2</v>
      </c>
      <c r="E202" s="18">
        <v>-2.0635407089590288E-2</v>
      </c>
      <c r="F202" s="18">
        <v>1.406173444389996E-2</v>
      </c>
      <c r="G202"/>
    </row>
    <row r="203" spans="1:7" x14ac:dyDescent="0.3">
      <c r="A203" s="21">
        <v>43486</v>
      </c>
      <c r="B203" s="18">
        <v>0</v>
      </c>
      <c r="C203" s="18">
        <v>-7.8119997438688901E-3</v>
      </c>
      <c r="D203" s="18">
        <v>-1.9308407934000349E-2</v>
      </c>
      <c r="E203" s="18">
        <v>-7.197246270992063E-3</v>
      </c>
      <c r="F203" s="18">
        <v>-3.5753974005892819E-3</v>
      </c>
      <c r="G203"/>
    </row>
    <row r="204" spans="1:7" x14ac:dyDescent="0.3">
      <c r="A204" s="21">
        <v>43487</v>
      </c>
      <c r="B204" s="18">
        <v>-1.5046296296296427E-2</v>
      </c>
      <c r="C204" s="18">
        <v>-1.1810261374636951E-2</v>
      </c>
      <c r="D204" s="18">
        <v>-1.9330588867012829E-2</v>
      </c>
      <c r="E204" s="18">
        <v>1.964698466064304E-2</v>
      </c>
      <c r="F204" s="18">
        <v>-2.1335402220821853E-3</v>
      </c>
      <c r="G204"/>
    </row>
    <row r="205" spans="1:7" x14ac:dyDescent="0.3">
      <c r="A205" s="21">
        <v>43488</v>
      </c>
      <c r="B205" s="18">
        <v>-1.4101057579318316E-2</v>
      </c>
      <c r="C205" s="18">
        <v>-9.46969696969697E-3</v>
      </c>
      <c r="D205" s="18">
        <v>-1.460120459937862E-3</v>
      </c>
      <c r="E205" s="18">
        <v>9.8918083462133152E-3</v>
      </c>
      <c r="F205" s="18">
        <v>-1.4869527187910072E-2</v>
      </c>
      <c r="G205"/>
    </row>
    <row r="206" spans="1:7" x14ac:dyDescent="0.3">
      <c r="A206" s="21">
        <v>43489</v>
      </c>
      <c r="B206" s="18">
        <v>-1.251489868891551E-2</v>
      </c>
      <c r="C206" s="18">
        <v>-5.6702050504385416E-3</v>
      </c>
      <c r="D206" s="18">
        <v>-7.8596234692013666E-3</v>
      </c>
      <c r="E206" s="18">
        <v>-2.7854300581573378E-2</v>
      </c>
      <c r="F206" s="18">
        <v>-3.6995018004242096E-3</v>
      </c>
      <c r="G206"/>
    </row>
    <row r="207" spans="1:7" x14ac:dyDescent="0.3">
      <c r="A207" s="21">
        <v>43490</v>
      </c>
      <c r="B207" s="18">
        <v>-2.9571514785757258E-2</v>
      </c>
      <c r="C207" s="18">
        <v>-1.0078907234268165E-2</v>
      </c>
      <c r="D207" s="18">
        <v>-2.6897568165069843E-2</v>
      </c>
      <c r="E207" s="18">
        <v>5.4575986565911479E-3</v>
      </c>
      <c r="F207" s="18">
        <v>-1.0100009901970426E-2</v>
      </c>
      <c r="G207"/>
    </row>
    <row r="208" spans="1:7" x14ac:dyDescent="0.3">
      <c r="A208" s="21">
        <v>43493</v>
      </c>
      <c r="B208" s="18">
        <v>-8.7064676616915773E-3</v>
      </c>
      <c r="C208" s="18">
        <v>-1.2592939915600631E-2</v>
      </c>
      <c r="D208" s="18">
        <v>-6.4369556985991875E-3</v>
      </c>
      <c r="E208" s="18">
        <v>-1.7327766179540734E-2</v>
      </c>
      <c r="F208" s="18">
        <v>-2.3006902070621866E-3</v>
      </c>
      <c r="G208"/>
    </row>
    <row r="209" spans="1:7" x14ac:dyDescent="0.3">
      <c r="A209" s="21">
        <v>43494</v>
      </c>
      <c r="B209" s="22">
        <v>2.697616060225836E-2</v>
      </c>
      <c r="C209" s="18">
        <v>-1.4042466589783474E-2</v>
      </c>
      <c r="D209" s="18">
        <v>-2.3628048780487763E-2</v>
      </c>
      <c r="E209" s="18">
        <v>2.9318036966220547E-2</v>
      </c>
      <c r="F209" s="18">
        <v>-1.1028674553839985E-2</v>
      </c>
      <c r="G209"/>
    </row>
    <row r="210" spans="1:7" x14ac:dyDescent="0.3">
      <c r="A210" s="21">
        <v>43495</v>
      </c>
      <c r="B210" s="18">
        <v>2.6267562614538862E-2</v>
      </c>
      <c r="C210" s="18">
        <v>-9.6325856612082001E-3</v>
      </c>
      <c r="D210" s="18">
        <v>1.20999219359876E-2</v>
      </c>
      <c r="E210" s="18">
        <v>-1.8369453044375598E-2</v>
      </c>
      <c r="F210" s="18">
        <v>1.2368207623682122E-2</v>
      </c>
      <c r="G210"/>
    </row>
    <row r="211" spans="1:7" x14ac:dyDescent="0.3">
      <c r="A211" s="21">
        <v>43496</v>
      </c>
      <c r="B211" s="18">
        <v>-4.166666666666599E-3</v>
      </c>
      <c r="C211" s="18">
        <v>-1.1879949979158077E-2</v>
      </c>
      <c r="D211" s="18">
        <v>-7.1345931353645302E-3</v>
      </c>
      <c r="E211" s="18">
        <v>3.5008410428931824E-2</v>
      </c>
      <c r="F211" s="18">
        <v>5.7580612858001198E-3</v>
      </c>
      <c r="G211"/>
    </row>
    <row r="212" spans="1:7" x14ac:dyDescent="0.3">
      <c r="A212" s="21">
        <v>43497</v>
      </c>
      <c r="B212" s="18">
        <v>9.563658099222919E-3</v>
      </c>
      <c r="C212" s="18">
        <v>-1.8983336848766403E-3</v>
      </c>
      <c r="D212" s="18">
        <v>-9.7106234220236938E-4</v>
      </c>
      <c r="E212" s="18">
        <v>5.1802945657694489E-3</v>
      </c>
      <c r="F212" s="18">
        <v>-1.3441529347339075E-2</v>
      </c>
      <c r="G212"/>
    </row>
    <row r="213" spans="1:7" x14ac:dyDescent="0.3">
      <c r="A213" s="21">
        <v>43500</v>
      </c>
      <c r="B213" s="18">
        <v>-1.8946121965660253E-2</v>
      </c>
      <c r="C213" s="18">
        <v>-2.3457311918850351E-2</v>
      </c>
      <c r="D213" s="18">
        <v>-2.0995334370139881E-2</v>
      </c>
      <c r="E213" s="18">
        <v>-1.64713015359742E-2</v>
      </c>
      <c r="F213" s="18">
        <v>2.2203158903970647E-3</v>
      </c>
      <c r="G213"/>
    </row>
    <row r="214" spans="1:7" x14ac:dyDescent="0.3">
      <c r="A214" s="21">
        <v>43501</v>
      </c>
      <c r="B214" s="18">
        <v>-3.6813518406759171E-2</v>
      </c>
      <c r="C214" s="18">
        <v>-1.8610690326769066E-2</v>
      </c>
      <c r="D214" s="18">
        <v>-2.1644162033359875E-2</v>
      </c>
      <c r="E214" s="18">
        <v>-1.1301756909482268E-3</v>
      </c>
      <c r="F214" s="18">
        <v>-9.4657872211872281E-3</v>
      </c>
      <c r="G214"/>
    </row>
    <row r="215" spans="1:7" x14ac:dyDescent="0.3">
      <c r="A215" s="21">
        <v>43502</v>
      </c>
      <c r="B215" s="18">
        <v>2.6315789473684317E-2</v>
      </c>
      <c r="C215" s="18">
        <v>-3.1018008085262803E-2</v>
      </c>
      <c r="D215" s="18">
        <v>-5.3988228130708277E-2</v>
      </c>
      <c r="E215" s="18">
        <v>-8.9487759720222639E-3</v>
      </c>
      <c r="F215" s="18">
        <v>1.402938036903377E-2</v>
      </c>
      <c r="G215"/>
    </row>
    <row r="216" spans="1:7" x14ac:dyDescent="0.3">
      <c r="A216" s="21">
        <v>43503</v>
      </c>
      <c r="B216" s="18">
        <v>-1.8315018315019007E-3</v>
      </c>
      <c r="C216" s="18">
        <v>-1.0468027004475427E-2</v>
      </c>
      <c r="D216" s="18">
        <v>4.3981978116284057E-2</v>
      </c>
      <c r="E216" s="18">
        <v>2.4701608718214793E-2</v>
      </c>
      <c r="F216" s="18">
        <v>-1.2431700837134784E-2</v>
      </c>
      <c r="G216"/>
    </row>
    <row r="217" spans="1:7" x14ac:dyDescent="0.3">
      <c r="A217" s="21">
        <v>43504</v>
      </c>
      <c r="B217" s="18">
        <v>-2.0183486238532181E-2</v>
      </c>
      <c r="C217" s="18">
        <v>3.2962821004215827E-3</v>
      </c>
      <c r="D217" s="18">
        <v>9.6588573777229517E-3</v>
      </c>
      <c r="E217" s="18">
        <v>-1.7319963536918778E-2</v>
      </c>
      <c r="F217" s="18">
        <v>-5.1774021623266931E-3</v>
      </c>
      <c r="G217"/>
    </row>
    <row r="218" spans="1:7" x14ac:dyDescent="0.3">
      <c r="A218" s="21">
        <v>43507</v>
      </c>
      <c r="B218" s="18">
        <v>-4.1198501872659145E-2</v>
      </c>
      <c r="C218" s="18">
        <v>1.0926039119804366E-2</v>
      </c>
      <c r="D218" s="18">
        <v>-1.7301038062283735E-2</v>
      </c>
      <c r="E218" s="18">
        <v>-1.350237064522781E-2</v>
      </c>
      <c r="F218" s="18">
        <v>-2.4491045461504063E-3</v>
      </c>
      <c r="G218"/>
    </row>
    <row r="219" spans="1:7" x14ac:dyDescent="0.3">
      <c r="A219" s="21">
        <v>43508</v>
      </c>
      <c r="B219" s="18">
        <v>1.2369791666666704E-2</v>
      </c>
      <c r="C219" s="18">
        <v>-3.0761091376313068E-2</v>
      </c>
      <c r="D219" s="18">
        <v>-2.796188898094449E-2</v>
      </c>
      <c r="E219" s="18">
        <v>1.1388569637446428E-2</v>
      </c>
      <c r="F219" s="18">
        <v>-1.0178507493222784E-2</v>
      </c>
      <c r="G219"/>
    </row>
    <row r="220" spans="1:7" x14ac:dyDescent="0.3">
      <c r="A220" s="21">
        <v>43509</v>
      </c>
      <c r="B220" s="18">
        <v>-4.2443729903536939E-2</v>
      </c>
      <c r="C220" s="18">
        <v>-2.6590767311291435E-2</v>
      </c>
      <c r="D220" s="18">
        <v>-1.8538248455145939E-2</v>
      </c>
      <c r="E220" s="18">
        <v>-1.4359504132231381E-2</v>
      </c>
      <c r="F220" s="18">
        <v>-1.2091773460107529E-2</v>
      </c>
      <c r="G220"/>
    </row>
    <row r="221" spans="1:7" x14ac:dyDescent="0.3">
      <c r="A221" s="21">
        <v>43510</v>
      </c>
      <c r="B221" s="18">
        <v>2.686366689053094E-3</v>
      </c>
      <c r="C221" s="18">
        <v>-8.8119842986454308E-4</v>
      </c>
      <c r="D221" s="18">
        <v>-2.0191055145462464E-2</v>
      </c>
      <c r="E221" s="18">
        <v>1.7817838800963544E-3</v>
      </c>
      <c r="F221" s="18">
        <v>4.2368448582488427E-3</v>
      </c>
      <c r="G221"/>
    </row>
    <row r="222" spans="1:7" x14ac:dyDescent="0.3">
      <c r="A222" s="21">
        <v>43511</v>
      </c>
      <c r="B222" s="18">
        <v>9.3770931011384947E-3</v>
      </c>
      <c r="C222" s="18">
        <v>-5.2918537524054973E-3</v>
      </c>
      <c r="D222" s="18">
        <v>6.9576778196321687E-2</v>
      </c>
      <c r="E222" s="18">
        <v>-2.1448001673990375E-2</v>
      </c>
      <c r="F222" s="18">
        <v>-2.2396999843742808E-3</v>
      </c>
      <c r="G222"/>
    </row>
    <row r="223" spans="1:7" x14ac:dyDescent="0.3">
      <c r="A223" s="21">
        <v>43514</v>
      </c>
      <c r="B223" s="18">
        <v>1.3271400132715133E-3</v>
      </c>
      <c r="C223" s="18">
        <v>-1.3541834596163111E-2</v>
      </c>
      <c r="D223" s="18">
        <v>8.286720530350821E-4</v>
      </c>
      <c r="E223" s="18">
        <v>-1.699989308243342E-2</v>
      </c>
      <c r="F223" s="18">
        <v>-1.9732720818542472E-2</v>
      </c>
      <c r="G223"/>
    </row>
    <row r="224" spans="1:7" x14ac:dyDescent="0.3">
      <c r="A224" s="21">
        <v>43515</v>
      </c>
      <c r="B224" s="18">
        <v>5.3015241882039951E-3</v>
      </c>
      <c r="C224" s="18">
        <v>9.6420983820885396E-3</v>
      </c>
      <c r="D224" s="18">
        <v>2.1113641068101818E-2</v>
      </c>
      <c r="E224" s="18">
        <v>-3.9155971285621304E-3</v>
      </c>
      <c r="F224" s="18">
        <v>7.8283097241453013E-3</v>
      </c>
      <c r="G224"/>
    </row>
    <row r="225" spans="1:7" x14ac:dyDescent="0.3">
      <c r="A225" s="21">
        <v>43516</v>
      </c>
      <c r="B225" s="18">
        <v>1.9775873434410021E-2</v>
      </c>
      <c r="C225" s="18">
        <v>5.7461961799936366E-3</v>
      </c>
      <c r="D225" s="18">
        <v>-1.0743969187107259E-2</v>
      </c>
      <c r="E225" s="18">
        <v>3.0792749508626389E-2</v>
      </c>
      <c r="F225" s="18">
        <v>4.9141347424042029E-3</v>
      </c>
      <c r="G225"/>
    </row>
    <row r="226" spans="1:7" x14ac:dyDescent="0.3">
      <c r="A226" s="21">
        <v>43517</v>
      </c>
      <c r="B226" s="18">
        <v>1.2928248222366973E-3</v>
      </c>
      <c r="C226" s="18">
        <v>7.4193288806630758E-2</v>
      </c>
      <c r="D226" s="18">
        <v>2.9303278688524614E-2</v>
      </c>
      <c r="E226" s="18">
        <v>1.641949152542373E-2</v>
      </c>
      <c r="F226" s="18">
        <v>-1.277736880849719E-2</v>
      </c>
      <c r="G226"/>
    </row>
    <row r="227" spans="1:7" x14ac:dyDescent="0.3">
      <c r="A227" s="21">
        <v>43518</v>
      </c>
      <c r="B227" s="18">
        <v>1.6139444803098774E-2</v>
      </c>
      <c r="C227" s="18">
        <v>-4.0452468349689791E-3</v>
      </c>
      <c r="D227" s="18">
        <v>7.5652000796337078E-3</v>
      </c>
      <c r="E227" s="18">
        <v>1.7092235539343383E-2</v>
      </c>
      <c r="F227" s="18">
        <v>-7.989347536617843E-4</v>
      </c>
      <c r="G227"/>
    </row>
    <row r="228" spans="1:7" x14ac:dyDescent="0.3">
      <c r="A228" s="21">
        <v>43521</v>
      </c>
      <c r="B228" s="18">
        <v>2.7318932655654275E-2</v>
      </c>
      <c r="C228" s="18">
        <v>-1.8427980443775856E-2</v>
      </c>
      <c r="D228" s="18">
        <v>-6.9156293222683261E-3</v>
      </c>
      <c r="E228" s="18">
        <v>1.1886463777026358E-2</v>
      </c>
      <c r="F228" s="18">
        <v>4.1577825159914471E-3</v>
      </c>
      <c r="G228"/>
    </row>
    <row r="229" spans="1:7" x14ac:dyDescent="0.3">
      <c r="A229" s="21">
        <v>43522</v>
      </c>
      <c r="B229" s="18">
        <v>-1.2987012987012953E-2</v>
      </c>
      <c r="C229" s="18">
        <v>1.5325670498084292E-3</v>
      </c>
      <c r="D229" s="18">
        <v>3.1834460803819454E-3</v>
      </c>
      <c r="E229" s="18">
        <v>2.4911392405063314E-2</v>
      </c>
      <c r="F229" s="18">
        <v>9.0243125597199575E-4</v>
      </c>
      <c r="G229"/>
    </row>
    <row r="230" spans="1:7" x14ac:dyDescent="0.3">
      <c r="A230" s="21">
        <v>43523</v>
      </c>
      <c r="B230" s="18">
        <v>6.8922305764410677E-3</v>
      </c>
      <c r="C230" s="18">
        <v>7.6511094108645756E-3</v>
      </c>
      <c r="D230" s="18">
        <v>0.15430384767949229</v>
      </c>
      <c r="E230" s="18">
        <v>7.8055528109870339E-3</v>
      </c>
      <c r="F230" s="18">
        <v>3.8186157517900001E-3</v>
      </c>
      <c r="G230"/>
    </row>
    <row r="231" spans="1:7" x14ac:dyDescent="0.3">
      <c r="A231" s="21">
        <v>43524</v>
      </c>
      <c r="B231" s="18">
        <v>2.5513378967019433E-2</v>
      </c>
      <c r="C231" s="18">
        <v>-1.6704631738800649E-3</v>
      </c>
      <c r="D231" s="18">
        <v>4.5017182130584268E-2</v>
      </c>
      <c r="E231" s="18">
        <v>3.7254901960783867E-3</v>
      </c>
      <c r="F231" s="18">
        <v>5.6532995192053919E-3</v>
      </c>
      <c r="G231"/>
    </row>
    <row r="232" spans="1:7" x14ac:dyDescent="0.3">
      <c r="A232" s="21">
        <v>43525</v>
      </c>
      <c r="B232" s="18">
        <v>3.1553398058252358E-2</v>
      </c>
      <c r="C232" s="18">
        <v>1.8634012777608764E-2</v>
      </c>
      <c r="D232" s="18">
        <v>-5.9355475172640615E-2</v>
      </c>
      <c r="E232" s="18">
        <v>1.4553623754639668E-2</v>
      </c>
      <c r="F232" s="18">
        <v>2.5480718713880423E-2</v>
      </c>
      <c r="G232"/>
    </row>
    <row r="233" spans="1:7" x14ac:dyDescent="0.3">
      <c r="A233" s="21">
        <v>43529</v>
      </c>
      <c r="B233" s="18">
        <v>5.9411764705882317E-2</v>
      </c>
      <c r="C233" s="18">
        <v>1.9786455611140147E-2</v>
      </c>
      <c r="D233" s="18">
        <v>7.6909631183359152E-3</v>
      </c>
      <c r="E233" s="18">
        <v>1.2226821989024786E-2</v>
      </c>
      <c r="F233" s="18">
        <v>6.865105794354219E-2</v>
      </c>
      <c r="G233"/>
    </row>
    <row r="234" spans="1:7" x14ac:dyDescent="0.3">
      <c r="A234" s="21">
        <v>43530</v>
      </c>
      <c r="B234" s="18">
        <v>2.3320377568017862E-2</v>
      </c>
      <c r="C234" s="18">
        <v>9.9575340459804786E-3</v>
      </c>
      <c r="D234" s="18">
        <v>-6.4180398959237566E-3</v>
      </c>
      <c r="E234" s="18">
        <v>-1.6549362754422758E-2</v>
      </c>
      <c r="F234" s="18">
        <v>-9.1087779855218362E-3</v>
      </c>
      <c r="G234"/>
    </row>
    <row r="235" spans="1:7" x14ac:dyDescent="0.3">
      <c r="A235" s="21">
        <v>43531</v>
      </c>
      <c r="B235" s="18">
        <v>-3.1470428648941999E-2</v>
      </c>
      <c r="C235" s="18">
        <v>-1.1526750761200587E-2</v>
      </c>
      <c r="D235" s="18">
        <v>-2.4615921787709341E-2</v>
      </c>
      <c r="E235" s="18">
        <v>-1.3539651837525058E-3</v>
      </c>
      <c r="F235" s="18">
        <v>9.6763268663127439E-5</v>
      </c>
      <c r="G235"/>
    </row>
    <row r="236" spans="1:7" x14ac:dyDescent="0.3">
      <c r="A236" s="21">
        <v>43532</v>
      </c>
      <c r="B236" s="18">
        <v>-2.2969187675069995E-2</v>
      </c>
      <c r="C236" s="18">
        <v>-2.3835716905023837E-2</v>
      </c>
      <c r="D236" s="18">
        <v>-1.5750850187936403E-2</v>
      </c>
      <c r="E236" s="18">
        <v>-1.413906643424357E-2</v>
      </c>
      <c r="F236" s="18">
        <v>-1.2578007837066422E-2</v>
      </c>
      <c r="G236"/>
    </row>
    <row r="237" spans="1:7" x14ac:dyDescent="0.3">
      <c r="A237" s="21">
        <v>43535</v>
      </c>
      <c r="B237" s="18">
        <v>4.816513761467893E-2</v>
      </c>
      <c r="C237" s="18">
        <v>2.0360631104432689E-2</v>
      </c>
      <c r="D237" s="18">
        <v>2.1822149481723951E-2</v>
      </c>
      <c r="E237" s="18">
        <v>4.8624754420432223E-2</v>
      </c>
      <c r="F237" s="18">
        <v>6.9570329724169683E-3</v>
      </c>
      <c r="G237"/>
    </row>
    <row r="238" spans="1:7" x14ac:dyDescent="0.3">
      <c r="A238" s="21">
        <v>43536</v>
      </c>
      <c r="B238" s="18">
        <v>-2.7352297592997811E-3</v>
      </c>
      <c r="C238" s="18">
        <v>2.0690670790074469E-2</v>
      </c>
      <c r="D238" s="18">
        <v>1.7974728599394953E-2</v>
      </c>
      <c r="E238" s="18">
        <v>-8.3372365339579313E-3</v>
      </c>
      <c r="F238" s="18">
        <v>5.4979808300490082E-3</v>
      </c>
      <c r="G238"/>
    </row>
    <row r="239" spans="1:7" x14ac:dyDescent="0.3">
      <c r="A239" s="21">
        <v>43537</v>
      </c>
      <c r="B239" s="18">
        <v>2.5233132199670841E-2</v>
      </c>
      <c r="C239" s="18">
        <v>-1.9982686481027301E-2</v>
      </c>
      <c r="D239" s="18">
        <v>4.8951048951048157E-3</v>
      </c>
      <c r="E239" s="18">
        <v>1.3508407330436598E-2</v>
      </c>
      <c r="F239" s="18">
        <v>-1.0113229459014741E-2</v>
      </c>
      <c r="G239"/>
    </row>
    <row r="240" spans="1:7" x14ac:dyDescent="0.3">
      <c r="A240" s="21">
        <v>43538</v>
      </c>
      <c r="B240" s="18">
        <v>-3.7453183520600162E-3</v>
      </c>
      <c r="C240" s="18">
        <v>-5.0055207949944456E-3</v>
      </c>
      <c r="D240" s="18">
        <v>-1.2178148921363954E-2</v>
      </c>
      <c r="E240" s="18">
        <v>-1.3421567713673305E-2</v>
      </c>
      <c r="F240" s="18">
        <v>9.2877743559660608E-3</v>
      </c>
      <c r="G240"/>
    </row>
    <row r="241" spans="1:7" x14ac:dyDescent="0.3">
      <c r="A241" s="21">
        <v>43539</v>
      </c>
      <c r="B241" s="18">
        <v>1.8259935553168669E-2</v>
      </c>
      <c r="C241" s="18">
        <v>-1.7015609972626726E-3</v>
      </c>
      <c r="D241" s="18">
        <v>8.1014441704826048E-3</v>
      </c>
      <c r="E241" s="18">
        <v>8.1247047709021337E-3</v>
      </c>
      <c r="F241" s="18">
        <v>1.9373274567738218E-4</v>
      </c>
      <c r="G241"/>
    </row>
    <row r="242" spans="1:7" x14ac:dyDescent="0.3">
      <c r="A242" s="21">
        <v>43542</v>
      </c>
      <c r="B242" s="18">
        <v>-3.6919831223628094E-3</v>
      </c>
      <c r="C242" s="18">
        <v>3.683118423002802E-2</v>
      </c>
      <c r="D242" s="18">
        <v>1.3277428371768034E-2</v>
      </c>
      <c r="E242" s="18">
        <v>-2.8956986224346233E-2</v>
      </c>
      <c r="F242" s="18">
        <v>7.0698755508207395E-3</v>
      </c>
      <c r="G242"/>
    </row>
    <row r="243" spans="1:7" x14ac:dyDescent="0.3">
      <c r="A243" s="21">
        <v>43543</v>
      </c>
      <c r="B243" s="18">
        <v>2.0645844362096377E-2</v>
      </c>
      <c r="C243" s="18">
        <v>1.6224715888785681E-2</v>
      </c>
      <c r="D243" s="18">
        <v>-9.6551724137931422E-3</v>
      </c>
      <c r="E243" s="18">
        <v>-2.895193977996087E-4</v>
      </c>
      <c r="F243" s="18">
        <v>4.3275472423911669E-4</v>
      </c>
      <c r="G243"/>
    </row>
    <row r="244" spans="1:7" x14ac:dyDescent="0.3">
      <c r="A244" s="21">
        <v>43544</v>
      </c>
      <c r="B244" s="18">
        <v>-3.163900414937771E-2</v>
      </c>
      <c r="C244" s="18">
        <v>1.3363342242228801E-3</v>
      </c>
      <c r="D244" s="18">
        <v>3.4818941504186193E-4</v>
      </c>
      <c r="E244" s="18">
        <v>-2.5967757505550814E-2</v>
      </c>
      <c r="F244" s="18">
        <v>5.4311256368356157E-3</v>
      </c>
      <c r="G244"/>
    </row>
    <row r="245" spans="1:7" x14ac:dyDescent="0.3">
      <c r="A245" s="21">
        <v>43546</v>
      </c>
      <c r="B245" s="18">
        <v>-2.4638457418318129E-2</v>
      </c>
      <c r="C245" s="18">
        <v>-2.5988621198286474E-3</v>
      </c>
      <c r="D245" s="18">
        <v>-1.2182387747999399E-3</v>
      </c>
      <c r="E245" s="18">
        <v>-1.8830525272547076E-2</v>
      </c>
      <c r="F245" s="18">
        <v>-3.0116162340456912E-3</v>
      </c>
      <c r="G245"/>
    </row>
    <row r="246" spans="1:7" x14ac:dyDescent="0.3">
      <c r="A246" s="21">
        <v>43549</v>
      </c>
      <c r="B246" s="18">
        <v>7.6880834706205695E-3</v>
      </c>
      <c r="C246" s="18">
        <v>3.3098591549296096E-3</v>
      </c>
      <c r="D246" s="18">
        <v>-9.7577975257013821E-3</v>
      </c>
      <c r="E246" s="18">
        <v>-1.4343434343434389E-2</v>
      </c>
      <c r="F246" s="18">
        <v>3.9317222861527971E-3</v>
      </c>
      <c r="G246"/>
    </row>
    <row r="247" spans="1:7" x14ac:dyDescent="0.3">
      <c r="A247" s="21">
        <v>43550</v>
      </c>
      <c r="B247" s="18">
        <v>6.539509536784679E-3</v>
      </c>
      <c r="C247" s="18">
        <v>1.4318803958728057E-2</v>
      </c>
      <c r="D247" s="18">
        <v>-6.5106457856764595E-3</v>
      </c>
      <c r="E247" s="18">
        <v>6.3537610166018096E-3</v>
      </c>
      <c r="F247" s="18">
        <v>-2.5885948992263E-2</v>
      </c>
      <c r="G247"/>
    </row>
    <row r="248" spans="1:7" x14ac:dyDescent="0.3">
      <c r="A248" s="21">
        <v>43551</v>
      </c>
      <c r="B248" s="18">
        <v>-3.2485110990795579E-3</v>
      </c>
      <c r="C248" s="18">
        <v>2.3043388000830521E-2</v>
      </c>
      <c r="D248" s="18">
        <v>1.3106624158696381E-2</v>
      </c>
      <c r="E248" s="18">
        <v>-2.0366598778008704E-4</v>
      </c>
      <c r="F248" s="18">
        <v>-1.9121396352225258E-3</v>
      </c>
      <c r="G248"/>
    </row>
    <row r="249" spans="1:7" x14ac:dyDescent="0.3">
      <c r="A249" s="21">
        <v>43552</v>
      </c>
      <c r="B249" s="18">
        <v>4.3454644215101109E-3</v>
      </c>
      <c r="C249" s="18">
        <v>-2.7056277056277056E-2</v>
      </c>
      <c r="D249" s="18">
        <v>-1.520979020979029E-2</v>
      </c>
      <c r="E249" s="18">
        <v>7.537176614381841E-3</v>
      </c>
      <c r="F249" s="18">
        <v>2.2694896104534089E-2</v>
      </c>
      <c r="G249"/>
    </row>
    <row r="250" spans="1:7" x14ac:dyDescent="0.3">
      <c r="A250" s="21">
        <v>43553</v>
      </c>
      <c r="B250" s="18">
        <v>9.1941590048674349E-3</v>
      </c>
      <c r="C250" s="18">
        <v>-1.3070077864293785E-2</v>
      </c>
      <c r="D250" s="18">
        <v>7.1010118941949229E-3</v>
      </c>
      <c r="E250" s="18">
        <v>3.4371209057824502E-2</v>
      </c>
      <c r="F250" s="18">
        <v>3.3959364042461124E-2</v>
      </c>
      <c r="G250"/>
    </row>
    <row r="251" spans="1:7" x14ac:dyDescent="0.3">
      <c r="A251" s="21">
        <v>43556</v>
      </c>
      <c r="B251" s="18">
        <v>2.8403001071811422E-2</v>
      </c>
      <c r="C251" s="18">
        <v>1.0495914342068252E-2</v>
      </c>
      <c r="D251" s="18">
        <v>1.5864621893179817E-3</v>
      </c>
      <c r="E251" s="18">
        <v>3.9093041438621702E-4</v>
      </c>
      <c r="F251" s="18">
        <v>-7.107683731301555E-3</v>
      </c>
      <c r="G251"/>
    </row>
    <row r="252" spans="1:7" x14ac:dyDescent="0.3">
      <c r="A252" s="21">
        <v>43557</v>
      </c>
      <c r="B252" s="18">
        <v>5.2110474205315269E-2</v>
      </c>
      <c r="C252" s="18">
        <v>-9.7594980829563674E-4</v>
      </c>
      <c r="D252" s="18">
        <v>3.1678986272438477E-3</v>
      </c>
      <c r="E252" s="18">
        <v>4.8847205939819126E-3</v>
      </c>
      <c r="F252" s="18">
        <v>-2.8166378140644863E-2</v>
      </c>
      <c r="G252"/>
    </row>
    <row r="253" spans="1:7" x14ac:dyDescent="0.3">
      <c r="A253" s="21">
        <v>43558</v>
      </c>
      <c r="B253" s="18">
        <v>-3.7642397226349648E-2</v>
      </c>
      <c r="C253" s="18">
        <v>-8.3734561440221766E-4</v>
      </c>
      <c r="D253" s="18">
        <v>-7.0175438596491229E-3</v>
      </c>
      <c r="E253" s="18">
        <v>-2.0902197161189857E-2</v>
      </c>
      <c r="F253" s="18">
        <v>1.9690915218333299E-2</v>
      </c>
      <c r="G253"/>
    </row>
    <row r="254" spans="1:7" x14ac:dyDescent="0.3">
      <c r="A254" s="21">
        <v>43559</v>
      </c>
      <c r="B254" s="18">
        <v>2.0586721564589665E-3</v>
      </c>
      <c r="C254" s="18">
        <v>-6.4250296808436658E-3</v>
      </c>
      <c r="D254" s="18">
        <v>-7.0671378091872791E-3</v>
      </c>
      <c r="E254" s="18">
        <v>8.3407804587429021E-3</v>
      </c>
      <c r="F254" s="18">
        <v>1.0906515580736501E-2</v>
      </c>
      <c r="G254"/>
    </row>
    <row r="255" spans="1:7" x14ac:dyDescent="0.3">
      <c r="A255" s="21">
        <v>43560</v>
      </c>
      <c r="B255" s="18">
        <v>-4.62249614791976E-3</v>
      </c>
      <c r="C255" s="18">
        <v>-2.9521332677304038E-3</v>
      </c>
      <c r="D255" s="18">
        <v>2.5266903914590827E-2</v>
      </c>
      <c r="E255" s="18">
        <v>8.7641555883801979E-3</v>
      </c>
      <c r="F255" s="18">
        <v>-8.5003035822707115E-3</v>
      </c>
      <c r="G255"/>
    </row>
    <row r="256" spans="1:7" x14ac:dyDescent="0.3">
      <c r="A256" s="21">
        <v>43563</v>
      </c>
      <c r="B256" s="18">
        <v>-1.805985552115583E-2</v>
      </c>
      <c r="C256" s="18">
        <v>1.4804370814239754E-3</v>
      </c>
      <c r="D256" s="18">
        <v>2.2908712252689919E-2</v>
      </c>
      <c r="E256" s="18">
        <v>-1.6595080046856805E-2</v>
      </c>
      <c r="F256" s="18">
        <v>1.8842149889306654E-4</v>
      </c>
      <c r="G256"/>
    </row>
    <row r="257" spans="1:7" x14ac:dyDescent="0.3">
      <c r="A257" s="21">
        <v>43564</v>
      </c>
      <c r="B257" s="18">
        <v>8.4077771939043318E-3</v>
      </c>
      <c r="C257" s="18">
        <v>3.3788540053499806E-3</v>
      </c>
      <c r="D257" s="18">
        <v>-4.2416016287750253E-3</v>
      </c>
      <c r="E257" s="18">
        <v>6.3529878896168134E-3</v>
      </c>
      <c r="F257" s="18">
        <v>-1.5730231243818626E-2</v>
      </c>
      <c r="G257"/>
    </row>
    <row r="258" spans="1:7" x14ac:dyDescent="0.3">
      <c r="A258" s="21">
        <v>43565</v>
      </c>
      <c r="B258" s="18">
        <v>-4.168837936425281E-3</v>
      </c>
      <c r="C258" s="18">
        <v>-2.5957625929563951E-3</v>
      </c>
      <c r="D258" s="18">
        <v>-2.3854148918043571E-3</v>
      </c>
      <c r="E258" s="18">
        <v>-1.4993095285066021E-2</v>
      </c>
      <c r="F258" s="18">
        <v>3.559978946361074E-2</v>
      </c>
      <c r="G258"/>
    </row>
    <row r="259" spans="1:7" x14ac:dyDescent="0.3">
      <c r="A259" s="21">
        <v>43566</v>
      </c>
      <c r="B259" s="18">
        <v>-2.1454735740449996E-2</v>
      </c>
      <c r="C259" s="18">
        <v>7.1041710628120622E-3</v>
      </c>
      <c r="D259" s="18">
        <v>5.8411614005123902E-2</v>
      </c>
      <c r="E259" s="18">
        <v>-4.205888243541003E-3</v>
      </c>
      <c r="F259" s="18">
        <v>-8.0395508940535459E-3</v>
      </c>
      <c r="G259"/>
    </row>
    <row r="260" spans="1:7" x14ac:dyDescent="0.3">
      <c r="A260" s="21">
        <v>43567</v>
      </c>
      <c r="B260" s="18">
        <v>8.0213903743315516E-3</v>
      </c>
      <c r="C260" s="18">
        <v>-4.6095823439027163E-3</v>
      </c>
      <c r="D260" s="18">
        <v>-8.0684202033241888E-3</v>
      </c>
      <c r="E260" s="18">
        <v>-8.9501206757843701E-3</v>
      </c>
      <c r="F260" s="18">
        <v>-7.732078811309287E-3</v>
      </c>
      <c r="G260"/>
    </row>
    <row r="261" spans="1:7" x14ac:dyDescent="0.3">
      <c r="A261" s="21">
        <v>43570</v>
      </c>
      <c r="B261" s="18">
        <v>7.9575596816976128E-3</v>
      </c>
      <c r="C261" s="18">
        <v>-5.1220881279820055E-3</v>
      </c>
      <c r="D261" s="18">
        <v>-1.887099398080368E-2</v>
      </c>
      <c r="E261" s="18">
        <v>3.7848807711821364E-2</v>
      </c>
      <c r="F261" s="18">
        <v>4.6002910388206952E-3</v>
      </c>
      <c r="G261"/>
    </row>
    <row r="262" spans="1:7" x14ac:dyDescent="0.3">
      <c r="A262" s="21">
        <v>43571</v>
      </c>
      <c r="B262" s="18">
        <v>-8.947368421052572E-3</v>
      </c>
      <c r="C262" s="18">
        <v>9.8737569645240397E-4</v>
      </c>
      <c r="D262" s="18">
        <v>-1.7078428121373019E-2</v>
      </c>
      <c r="E262" s="18">
        <v>-4.2041454829878323E-3</v>
      </c>
      <c r="F262" s="18">
        <v>1.3223681136395582E-2</v>
      </c>
      <c r="G262"/>
    </row>
    <row r="263" spans="1:7" x14ac:dyDescent="0.3">
      <c r="A263" s="21">
        <v>43573</v>
      </c>
      <c r="B263" s="18">
        <v>-1.805629314922998E-2</v>
      </c>
      <c r="C263" s="18">
        <v>-1.2470936377087329E-2</v>
      </c>
      <c r="D263" s="18">
        <v>-2.7834008097165994E-2</v>
      </c>
      <c r="E263" s="18">
        <v>-1.8654884634266077E-2</v>
      </c>
      <c r="F263" s="18">
        <v>-1.3788968824940089E-2</v>
      </c>
      <c r="G263"/>
    </row>
    <row r="264" spans="1:7" x14ac:dyDescent="0.3">
      <c r="A264" s="21">
        <v>43577</v>
      </c>
      <c r="B264" s="18">
        <v>-3.2990805840995098E-2</v>
      </c>
      <c r="C264" s="18">
        <v>-2.1118721461187151E-2</v>
      </c>
      <c r="D264" s="18">
        <v>-2.7763317716465543E-3</v>
      </c>
      <c r="E264" s="18">
        <v>-3.5717858929464781E-2</v>
      </c>
      <c r="F264" s="18">
        <v>-1.4496142155716199E-3</v>
      </c>
      <c r="G264"/>
    </row>
    <row r="265" spans="1:7" x14ac:dyDescent="0.3">
      <c r="A265" s="21">
        <v>43578</v>
      </c>
      <c r="B265" s="18">
        <v>-1.1185682326621923E-2</v>
      </c>
      <c r="C265" s="18">
        <v>-8.1632653061224827E-3</v>
      </c>
      <c r="D265" s="18">
        <v>-1.131024882547416E-2</v>
      </c>
      <c r="E265" s="18">
        <v>9.5455488690600193E-3</v>
      </c>
      <c r="F265" s="18">
        <v>7.0244450688395613E-4</v>
      </c>
      <c r="G265"/>
    </row>
    <row r="266" spans="1:7" x14ac:dyDescent="0.3">
      <c r="A266" s="21">
        <v>43579</v>
      </c>
      <c r="B266" s="18">
        <v>2.2624434389138985E-3</v>
      </c>
      <c r="C266" s="18">
        <v>-3.6743092298647856E-4</v>
      </c>
      <c r="D266" s="18">
        <v>8.2717353044701354E-3</v>
      </c>
      <c r="E266" s="18">
        <v>-1.1510791366906522E-2</v>
      </c>
      <c r="F266" s="18">
        <v>2.527025129861056E-3</v>
      </c>
      <c r="G266"/>
    </row>
    <row r="267" spans="1:7" x14ac:dyDescent="0.3">
      <c r="A267" s="21">
        <v>43580</v>
      </c>
      <c r="B267" s="18">
        <v>-1.5237020316027024E-2</v>
      </c>
      <c r="C267" s="18">
        <v>-5.8075424538703698E-3</v>
      </c>
      <c r="D267" s="18">
        <v>-5.0619654389945498E-3</v>
      </c>
      <c r="E267" s="18">
        <v>-2.079434393844165E-4</v>
      </c>
      <c r="F267" s="18">
        <v>-1.073612472576288E-3</v>
      </c>
      <c r="G267"/>
    </row>
    <row r="268" spans="1:7" x14ac:dyDescent="0.3">
      <c r="A268" s="21">
        <v>43581</v>
      </c>
      <c r="B268" s="18">
        <v>9.7421203438394759E-3</v>
      </c>
      <c r="C268" s="18">
        <v>5.0280981958000254E-3</v>
      </c>
      <c r="D268" s="18">
        <v>-6.6666666666665873E-3</v>
      </c>
      <c r="E268" s="18">
        <v>-9.0474209650582837E-3</v>
      </c>
      <c r="F268" s="18">
        <v>1.2616822429905692E-3</v>
      </c>
      <c r="G268"/>
    </row>
    <row r="269" spans="1:7" x14ac:dyDescent="0.3">
      <c r="A269" s="21">
        <v>43585</v>
      </c>
      <c r="B269" s="18">
        <v>-1.1350737797956869E-2</v>
      </c>
      <c r="C269" s="18">
        <v>-1.5082401412595644E-2</v>
      </c>
      <c r="D269" s="18">
        <v>-1.8544683857294242E-2</v>
      </c>
      <c r="E269" s="18">
        <v>-1.0809109035575564E-2</v>
      </c>
      <c r="F269" s="18">
        <v>-3.8736173986091043E-3</v>
      </c>
      <c r="G269"/>
    </row>
    <row r="270" spans="1:7" x14ac:dyDescent="0.3">
      <c r="A270" s="21">
        <v>43587</v>
      </c>
      <c r="B270" s="18">
        <v>1.2055109070034575E-2</v>
      </c>
      <c r="C270" s="18">
        <v>-1.1503697617091276E-2</v>
      </c>
      <c r="D270" s="18">
        <v>-1.7995321216483712E-3</v>
      </c>
      <c r="E270" s="18">
        <v>-1.4852535539995756E-2</v>
      </c>
      <c r="F270" s="18">
        <v>1.2321964017990876E-2</v>
      </c>
      <c r="G270"/>
    </row>
    <row r="271" spans="1:7" x14ac:dyDescent="0.3">
      <c r="A271" s="21">
        <v>43588</v>
      </c>
      <c r="B271" s="18">
        <v>2.2688598979011755E-3</v>
      </c>
      <c r="C271" s="18">
        <v>-3.0983148190130046E-3</v>
      </c>
      <c r="D271" s="18">
        <v>2.3436091581033971E-3</v>
      </c>
      <c r="E271" s="18">
        <v>4.8460047383157442E-2</v>
      </c>
      <c r="F271" s="18">
        <v>9.8579164159763883E-3</v>
      </c>
      <c r="G271"/>
    </row>
    <row r="272" spans="1:7" x14ac:dyDescent="0.3">
      <c r="A272" s="21">
        <v>43591</v>
      </c>
      <c r="B272" s="18">
        <v>-2.829654782116582E-3</v>
      </c>
      <c r="C272" s="18">
        <v>-1.8571861734384475E-2</v>
      </c>
      <c r="D272" s="18">
        <v>4.6043165467625942E-2</v>
      </c>
      <c r="E272" s="18">
        <v>-3.3894823336072306E-2</v>
      </c>
      <c r="F272" s="18">
        <v>-1.6452795600366679E-2</v>
      </c>
      <c r="G272"/>
    </row>
    <row r="273" spans="1:7" x14ac:dyDescent="0.3">
      <c r="A273" s="21">
        <v>43592</v>
      </c>
      <c r="B273" s="18">
        <v>-1.70261066969353E-2</v>
      </c>
      <c r="C273" s="18">
        <v>1.5447594037228702E-3</v>
      </c>
      <c r="D273" s="18">
        <v>-3.2496561210453877E-2</v>
      </c>
      <c r="E273" s="18">
        <v>-1.169466298107591E-2</v>
      </c>
      <c r="F273" s="18">
        <v>-2.5161921625274177E-3</v>
      </c>
      <c r="G273"/>
    </row>
    <row r="274" spans="1:7" x14ac:dyDescent="0.3">
      <c r="A274" s="21">
        <v>43593</v>
      </c>
      <c r="B274" s="18">
        <v>-1.7321016166280772E-3</v>
      </c>
      <c r="C274" s="18">
        <v>-1.2107657900825207E-2</v>
      </c>
      <c r="D274" s="18">
        <v>-3.1100053314377107E-2</v>
      </c>
      <c r="E274" s="18">
        <v>-6.4543889845094663E-3</v>
      </c>
      <c r="F274" s="18">
        <v>-4.9983650207875083E-3</v>
      </c>
      <c r="G274"/>
    </row>
    <row r="275" spans="1:7" x14ac:dyDescent="0.3">
      <c r="A275" s="21">
        <v>43594</v>
      </c>
      <c r="B275" s="18">
        <v>3.8750722961249207E-2</v>
      </c>
      <c r="C275" s="18">
        <v>1.4051522248243204E-3</v>
      </c>
      <c r="D275" s="18">
        <v>-9.1709464416727803E-4</v>
      </c>
      <c r="E275" s="18">
        <v>-5.4135989605889998E-4</v>
      </c>
      <c r="F275" s="18">
        <v>-2.6760563380280838E-3</v>
      </c>
      <c r="G275"/>
    </row>
    <row r="276" spans="1:7" x14ac:dyDescent="0.3">
      <c r="A276" s="21">
        <v>43595</v>
      </c>
      <c r="B276" s="18">
        <v>-3.3407572383073181E-3</v>
      </c>
      <c r="C276" s="18">
        <v>-2.3386342376052385E-3</v>
      </c>
      <c r="D276" s="18">
        <v>-1.4686983660731929E-3</v>
      </c>
      <c r="E276" s="18">
        <v>-1.0724731881702932E-2</v>
      </c>
      <c r="F276" s="18">
        <v>1.7888245539705912E-3</v>
      </c>
      <c r="G276"/>
    </row>
    <row r="277" spans="1:7" x14ac:dyDescent="0.3">
      <c r="A277" s="21">
        <v>43598</v>
      </c>
      <c r="B277" s="18">
        <v>-2.8491620111731814E-2</v>
      </c>
      <c r="C277" s="18">
        <v>-1.5393030160962686E-2</v>
      </c>
      <c r="D277" s="18">
        <v>-9.5605809891522921E-3</v>
      </c>
      <c r="E277" s="18">
        <v>-1.2702584318878692E-2</v>
      </c>
      <c r="F277" s="18">
        <v>-2.067572012593436E-3</v>
      </c>
      <c r="G277"/>
    </row>
    <row r="278" spans="1:7" x14ac:dyDescent="0.3">
      <c r="A278" s="21">
        <v>43599</v>
      </c>
      <c r="B278" s="18">
        <v>2.3576768257619288E-2</v>
      </c>
      <c r="C278" s="18">
        <v>9.046901039600104E-3</v>
      </c>
      <c r="D278" s="18">
        <v>-2.7287915351772867E-2</v>
      </c>
      <c r="E278" s="18">
        <v>1.4196983141082468E-2</v>
      </c>
      <c r="F278" s="18">
        <v>1.3796675613316468E-2</v>
      </c>
      <c r="G278"/>
    </row>
    <row r="279" spans="1:7" x14ac:dyDescent="0.3">
      <c r="A279" s="21">
        <v>43600</v>
      </c>
      <c r="B279" s="18">
        <v>-3.3707865168539006E-3</v>
      </c>
      <c r="C279" s="18">
        <v>-4.3255996854109323E-3</v>
      </c>
      <c r="D279" s="18">
        <v>-1.5458015267175615E-2</v>
      </c>
      <c r="E279" s="18">
        <v>-6.8897637795275095E-3</v>
      </c>
      <c r="F279" s="18">
        <v>3.6228518346494111E-3</v>
      </c>
      <c r="G279"/>
    </row>
    <row r="280" spans="1:7" x14ac:dyDescent="0.3">
      <c r="A280" s="21">
        <v>43601</v>
      </c>
      <c r="B280" s="18">
        <v>5.6369785794813977E-3</v>
      </c>
      <c r="C280" s="18">
        <v>-4.7393364928902771E-4</v>
      </c>
      <c r="D280" s="18">
        <v>-5.4274084124829513E-3</v>
      </c>
      <c r="E280" s="18">
        <v>-1.3544763792533937E-2</v>
      </c>
      <c r="F280" s="18">
        <v>2.489818585708984E-2</v>
      </c>
      <c r="G280"/>
    </row>
    <row r="281" spans="1:7" x14ac:dyDescent="0.3">
      <c r="A281" s="21">
        <v>43602</v>
      </c>
      <c r="B281" s="18">
        <v>2.802690582959641E-2</v>
      </c>
      <c r="C281" s="18">
        <v>1.533112059427838E-2</v>
      </c>
      <c r="D281" s="18">
        <v>3.1767686610797027E-2</v>
      </c>
      <c r="E281" s="18">
        <v>1.540522438044214E-2</v>
      </c>
      <c r="F281" s="18">
        <v>-2.6596225051928154E-2</v>
      </c>
      <c r="G281"/>
    </row>
    <row r="282" spans="1:7" x14ac:dyDescent="0.3">
      <c r="A282" s="21">
        <v>43605</v>
      </c>
      <c r="B282" s="18">
        <v>8.6150490730643306E-2</v>
      </c>
      <c r="C282" s="18">
        <v>1.3932129514321366E-2</v>
      </c>
      <c r="D282" s="18">
        <v>8.1790706460143692E-2</v>
      </c>
      <c r="E282" s="18">
        <v>6.629287598944586E-2</v>
      </c>
      <c r="F282" s="18">
        <v>4.0775618128682141E-2</v>
      </c>
      <c r="G282"/>
    </row>
    <row r="283" spans="1:7" x14ac:dyDescent="0.3">
      <c r="A283" s="21">
        <v>43606</v>
      </c>
      <c r="B283" s="18">
        <v>-2.8112449799196759E-2</v>
      </c>
      <c r="C283" s="18">
        <v>-2.072618407922043E-3</v>
      </c>
      <c r="D283" s="18">
        <v>1.9556486816832426E-2</v>
      </c>
      <c r="E283" s="18">
        <v>-3.4952056913083798E-2</v>
      </c>
      <c r="F283" s="18">
        <v>-8.8696737386343791E-3</v>
      </c>
      <c r="G283"/>
    </row>
    <row r="284" spans="1:7" x14ac:dyDescent="0.3">
      <c r="A284" s="21">
        <v>43607</v>
      </c>
      <c r="B284" s="18">
        <v>4.2355371900826534E-2</v>
      </c>
      <c r="C284" s="18">
        <v>8.3846153846154538E-3</v>
      </c>
      <c r="D284" s="18">
        <v>1.3358451789690133E-2</v>
      </c>
      <c r="E284" s="18">
        <v>-3.9529914529915014E-3</v>
      </c>
      <c r="F284" s="18">
        <v>2.6667266267931908E-2</v>
      </c>
      <c r="G284"/>
    </row>
    <row r="285" spans="1:7" x14ac:dyDescent="0.3">
      <c r="A285" s="21">
        <v>43608</v>
      </c>
      <c r="B285" s="18">
        <v>1.4370664023785814E-2</v>
      </c>
      <c r="C285" s="18">
        <v>8.9251659165457443E-3</v>
      </c>
      <c r="D285" s="18">
        <v>2.1801588642893319E-2</v>
      </c>
      <c r="E285" s="18">
        <v>-1.3300439772605361E-2</v>
      </c>
      <c r="F285" s="18">
        <v>-1.5724923346473976E-2</v>
      </c>
      <c r="G285"/>
    </row>
    <row r="286" spans="1:7" x14ac:dyDescent="0.3">
      <c r="A286" s="21">
        <v>43609</v>
      </c>
      <c r="B286" s="18">
        <v>9.0864680019540914E-2</v>
      </c>
      <c r="C286" s="18">
        <v>2.5782549523665613E-2</v>
      </c>
      <c r="D286" s="18">
        <v>2.1005623552762042E-2</v>
      </c>
      <c r="E286" s="18">
        <v>3.5438634634199398E-2</v>
      </c>
      <c r="F286" s="18">
        <v>4.5302834764808057E-2</v>
      </c>
      <c r="G286"/>
    </row>
    <row r="287" spans="1:7" x14ac:dyDescent="0.3">
      <c r="A287" s="21">
        <v>43612</v>
      </c>
      <c r="B287" s="18">
        <v>1.253918495297798E-2</v>
      </c>
      <c r="C287" s="18">
        <v>4.0686961008329067E-2</v>
      </c>
      <c r="D287" s="18">
        <v>7.1764134132512675E-2</v>
      </c>
      <c r="E287" s="18">
        <v>1.1548556430446194E-2</v>
      </c>
      <c r="F287" s="18">
        <v>2.4905274809485289E-2</v>
      </c>
      <c r="G287"/>
    </row>
    <row r="288" spans="1:7" x14ac:dyDescent="0.3">
      <c r="A288" s="21">
        <v>43613</v>
      </c>
      <c r="B288" s="18">
        <v>-2.6536930561698114E-3</v>
      </c>
      <c r="C288" s="18">
        <v>2.2806147744174388E-2</v>
      </c>
      <c r="D288" s="18">
        <v>-4.5344619105199511E-3</v>
      </c>
      <c r="E288" s="18">
        <v>2.0031136481577536E-2</v>
      </c>
      <c r="F288" s="18">
        <v>-2.5338539503198094E-3</v>
      </c>
      <c r="G288"/>
    </row>
    <row r="289" spans="1:7" x14ac:dyDescent="0.3">
      <c r="A289" s="21">
        <v>43614</v>
      </c>
      <c r="B289" s="18">
        <v>-7.0953436807095092E-3</v>
      </c>
      <c r="C289" s="18">
        <v>-8.1711792812131818E-3</v>
      </c>
      <c r="D289" s="18">
        <v>-1.4576374126935958E-2</v>
      </c>
      <c r="E289" s="18">
        <v>-3.6426536426536385E-2</v>
      </c>
      <c r="F289" s="18">
        <v>-2.7027027027027063E-2</v>
      </c>
      <c r="G289"/>
    </row>
    <row r="290" spans="1:7" x14ac:dyDescent="0.3">
      <c r="A290" s="21">
        <v>43615</v>
      </c>
      <c r="B290" s="18">
        <v>1.4738722644037441E-2</v>
      </c>
      <c r="C290" s="18">
        <v>2.7927110242267684E-3</v>
      </c>
      <c r="D290" s="18">
        <v>3.0816640986132513E-3</v>
      </c>
      <c r="E290" s="18">
        <v>-6.441393875396011E-3</v>
      </c>
      <c r="F290" s="18">
        <v>1.2840267077555213E-3</v>
      </c>
      <c r="G290"/>
    </row>
    <row r="291" spans="1:7" x14ac:dyDescent="0.3">
      <c r="A291" s="21">
        <v>43616</v>
      </c>
      <c r="B291" s="18">
        <v>-1.80457746478873E-2</v>
      </c>
      <c r="C291" s="18">
        <v>-1.5386757641161255E-2</v>
      </c>
      <c r="D291" s="18">
        <v>-8.8172043010752654E-2</v>
      </c>
      <c r="E291" s="18">
        <v>-7.1208417472631864E-3</v>
      </c>
      <c r="F291" s="18">
        <v>2.2698127725057669E-2</v>
      </c>
      <c r="G291"/>
    </row>
    <row r="292" spans="1:7" x14ac:dyDescent="0.3">
      <c r="A292" s="21">
        <v>43619</v>
      </c>
      <c r="B292" s="18">
        <v>-1.7929179740027148E-3</v>
      </c>
      <c r="C292" s="18">
        <v>4.1366143402630458E-2</v>
      </c>
      <c r="D292" s="18">
        <v>1.1960916442048556E-2</v>
      </c>
      <c r="E292" s="18">
        <v>-3.4253907086277515E-3</v>
      </c>
      <c r="F292" s="18">
        <v>-9.1954022988505746E-3</v>
      </c>
      <c r="G292"/>
    </row>
    <row r="293" spans="1:7" x14ac:dyDescent="0.3">
      <c r="A293" s="21">
        <v>43620</v>
      </c>
      <c r="B293" s="18">
        <v>1.6614279299506138E-2</v>
      </c>
      <c r="C293" s="18">
        <v>-1.6568208053235615E-2</v>
      </c>
      <c r="D293" s="18">
        <v>8.3236224404860983E-3</v>
      </c>
      <c r="E293" s="18">
        <v>-5.0483351235231424E-3</v>
      </c>
      <c r="F293" s="18">
        <v>-2.0375448217675673E-2</v>
      </c>
      <c r="G293"/>
    </row>
    <row r="294" spans="1:7" x14ac:dyDescent="0.3">
      <c r="A294" s="21">
        <v>43622</v>
      </c>
      <c r="B294" s="18">
        <v>-5.5212014134275615E-2</v>
      </c>
      <c r="C294" s="18">
        <v>-1.456880480563413E-2</v>
      </c>
      <c r="D294" s="18">
        <v>-3.3845137857024928E-2</v>
      </c>
      <c r="E294" s="18">
        <v>-5.8296448234912849E-3</v>
      </c>
      <c r="F294" s="18">
        <v>3.2296959779519424E-3</v>
      </c>
      <c r="G294"/>
    </row>
    <row r="295" spans="1:7" x14ac:dyDescent="0.3">
      <c r="A295" s="21">
        <v>43623</v>
      </c>
      <c r="B295" s="18">
        <v>1.4025245441795231E-2</v>
      </c>
      <c r="C295" s="18">
        <v>-4.9047085201793716E-3</v>
      </c>
      <c r="D295" s="18">
        <v>1.025290498974554E-3</v>
      </c>
      <c r="E295" s="18">
        <v>-7.8184384840915763E-3</v>
      </c>
      <c r="F295" s="18">
        <v>1.631111301884441E-3</v>
      </c>
      <c r="G295"/>
    </row>
    <row r="296" spans="1:7" x14ac:dyDescent="0.3">
      <c r="A296" s="21">
        <v>43626</v>
      </c>
      <c r="B296" s="18">
        <v>-7.8377132319041812E-3</v>
      </c>
      <c r="C296" s="18">
        <v>-1.147725672440498E-2</v>
      </c>
      <c r="D296" s="18">
        <v>-2.4069648344144604E-2</v>
      </c>
      <c r="E296" s="18">
        <v>9.0839444018824059E-3</v>
      </c>
      <c r="F296" s="18">
        <v>1.0799228626526599E-2</v>
      </c>
      <c r="G296"/>
    </row>
    <row r="297" spans="1:7" x14ac:dyDescent="0.3">
      <c r="A297" s="21">
        <v>43627</v>
      </c>
      <c r="B297" s="18">
        <v>2.6022304832713863E-2</v>
      </c>
      <c r="C297" s="18">
        <v>-4.2738086758325832E-4</v>
      </c>
      <c r="D297" s="18">
        <v>2.3788700367325361E-2</v>
      </c>
      <c r="E297" s="18">
        <v>3.004338394793931E-2</v>
      </c>
      <c r="F297" s="18">
        <v>-8.5640395132911429E-3</v>
      </c>
      <c r="G297"/>
    </row>
    <row r="298" spans="1:7" x14ac:dyDescent="0.3">
      <c r="A298" s="21">
        <v>43628</v>
      </c>
      <c r="B298" s="18">
        <v>-2.8079710144927612E-2</v>
      </c>
      <c r="C298" s="18">
        <v>-7.1973206014393993E-3</v>
      </c>
      <c r="D298" s="18">
        <v>7.0049547240731258E-2</v>
      </c>
      <c r="E298" s="18">
        <v>-1.3372643992839892E-2</v>
      </c>
      <c r="F298" s="18">
        <v>-5.5591190934359633E-3</v>
      </c>
      <c r="G298"/>
    </row>
    <row r="299" spans="1:7" x14ac:dyDescent="0.3">
      <c r="A299" s="21">
        <v>43629</v>
      </c>
      <c r="B299" s="18">
        <v>2.5629077353215284E-2</v>
      </c>
      <c r="C299" s="18">
        <v>-6.2446167097330212E-3</v>
      </c>
      <c r="D299" s="18">
        <v>-2.7143541433817663E-2</v>
      </c>
      <c r="E299" s="18">
        <v>-1.7395944503735276E-2</v>
      </c>
      <c r="F299" s="18">
        <v>1.591055686948965E-3</v>
      </c>
      <c r="G299"/>
    </row>
    <row r="300" spans="1:7" x14ac:dyDescent="0.3">
      <c r="A300" s="21">
        <v>43630</v>
      </c>
      <c r="B300" s="18">
        <v>5.9064061790095931E-3</v>
      </c>
      <c r="C300" s="18">
        <v>-9.7508125677139759E-3</v>
      </c>
      <c r="D300" s="18">
        <v>-1.0667979648777286E-2</v>
      </c>
      <c r="E300" s="18">
        <v>-1.2273270337786541E-2</v>
      </c>
      <c r="F300" s="18">
        <v>3.1341233041388386E-3</v>
      </c>
      <c r="G300"/>
    </row>
    <row r="301" spans="1:7" x14ac:dyDescent="0.3">
      <c r="A301" s="21">
        <v>43633</v>
      </c>
      <c r="B301" s="18">
        <v>-1.4905149051490567E-2</v>
      </c>
      <c r="C301" s="18">
        <v>-3.136396790663716E-3</v>
      </c>
      <c r="D301" s="18">
        <v>-2.1897810218977992E-2</v>
      </c>
      <c r="E301" s="18">
        <v>-2.7710578403342789E-2</v>
      </c>
      <c r="F301" s="18">
        <v>3.0815322062913838E-3</v>
      </c>
      <c r="G301"/>
    </row>
    <row r="302" spans="1:7" x14ac:dyDescent="0.3">
      <c r="A302" s="21">
        <v>43634</v>
      </c>
      <c r="B302" s="18">
        <v>8.2530949105915248E-3</v>
      </c>
      <c r="C302" s="18">
        <v>-1.7560547303724964E-3</v>
      </c>
      <c r="D302" s="18">
        <v>5.8683853459972901E-2</v>
      </c>
      <c r="E302" s="18">
        <v>-6.2203121465731733E-3</v>
      </c>
      <c r="F302" s="18">
        <v>2.2613815761403687E-3</v>
      </c>
      <c r="G302"/>
    </row>
    <row r="303" spans="1:7" x14ac:dyDescent="0.3">
      <c r="A303" s="21">
        <v>43635</v>
      </c>
      <c r="B303" s="18">
        <v>-2.0918599363346949E-2</v>
      </c>
      <c r="C303" s="18">
        <v>-8.2093381221139388E-3</v>
      </c>
      <c r="D303" s="18">
        <v>-2.5632809996796262E-3</v>
      </c>
      <c r="E303" s="18">
        <v>-1.0583817002389971E-2</v>
      </c>
      <c r="F303" s="18">
        <v>-6.5985525755640701E-3</v>
      </c>
      <c r="G303"/>
    </row>
    <row r="304" spans="1:7" x14ac:dyDescent="0.3">
      <c r="A304" s="21">
        <v>43636</v>
      </c>
      <c r="B304" s="18">
        <v>2.6939154667905169E-2</v>
      </c>
      <c r="C304" s="18">
        <v>1.3598403665656709E-2</v>
      </c>
      <c r="D304" s="18">
        <v>-3.6941856729843692E-3</v>
      </c>
      <c r="E304" s="18">
        <v>1.2307338394294969E-2</v>
      </c>
      <c r="F304" s="18">
        <v>5.9995714591818772E-4</v>
      </c>
      <c r="G304"/>
    </row>
    <row r="305" spans="1:7" x14ac:dyDescent="0.3">
      <c r="A305" s="21">
        <v>43637</v>
      </c>
      <c r="B305" s="18">
        <v>1.0402532790592544E-2</v>
      </c>
      <c r="C305" s="18">
        <v>2.0853080568720313E-2</v>
      </c>
      <c r="D305" s="18">
        <v>-1.0317588263743314E-2</v>
      </c>
      <c r="E305" s="18">
        <v>-9.089876150438225E-4</v>
      </c>
      <c r="F305" s="18">
        <v>-1.0150327637158025E-2</v>
      </c>
      <c r="G305"/>
    </row>
    <row r="306" spans="1:7" x14ac:dyDescent="0.3">
      <c r="A306" s="21">
        <v>43640</v>
      </c>
      <c r="B306" s="18">
        <v>2.685765443151298E-2</v>
      </c>
      <c r="C306" s="18">
        <v>7.1423469752160569E-4</v>
      </c>
      <c r="D306" s="18">
        <v>-8.796220882879912E-3</v>
      </c>
      <c r="E306" s="18">
        <v>-7.1647901740019958E-3</v>
      </c>
      <c r="F306" s="18">
        <v>-2.2196261682242875E-2</v>
      </c>
      <c r="G306"/>
    </row>
    <row r="307" spans="1:7" x14ac:dyDescent="0.3">
      <c r="A307" s="21">
        <v>43641</v>
      </c>
      <c r="B307" s="18">
        <v>-7.846556233653058E-3</v>
      </c>
      <c r="C307" s="18">
        <v>2.8834487188637566E-2</v>
      </c>
      <c r="D307" s="18">
        <v>9.6959737058339799E-3</v>
      </c>
      <c r="E307" s="18">
        <v>-1.0309278350515204E-3</v>
      </c>
      <c r="F307" s="18">
        <v>2.9470330545599322E-2</v>
      </c>
      <c r="G307"/>
    </row>
    <row r="308" spans="1:7" x14ac:dyDescent="0.3">
      <c r="A308" s="21">
        <v>43642</v>
      </c>
      <c r="B308" s="18">
        <v>5.2724077328647496E-3</v>
      </c>
      <c r="C308" s="18">
        <v>-9.3652445369406864E-3</v>
      </c>
      <c r="D308" s="18">
        <v>8.1380208333333339E-3</v>
      </c>
      <c r="E308" s="18">
        <v>2.9125100332530646E-2</v>
      </c>
      <c r="F308" s="18">
        <v>3.8684719535787273E-4</v>
      </c>
      <c r="G308"/>
    </row>
    <row r="309" spans="1:7" x14ac:dyDescent="0.3">
      <c r="A309" s="21">
        <v>43643</v>
      </c>
      <c r="B309" s="18">
        <v>5.2447552447551947E-3</v>
      </c>
      <c r="C309" s="18">
        <v>9.8039215686280884E-4</v>
      </c>
      <c r="D309" s="18">
        <v>1.4530190506942202E-2</v>
      </c>
      <c r="E309" s="18">
        <v>1.5598885793871866E-2</v>
      </c>
      <c r="F309" s="18">
        <v>6.4879264415226897E-3</v>
      </c>
      <c r="G309"/>
    </row>
    <row r="310" spans="1:7" x14ac:dyDescent="0.3">
      <c r="A310" s="21">
        <v>43644</v>
      </c>
      <c r="B310" s="18">
        <v>-2.2173913043478235E-2</v>
      </c>
      <c r="C310" s="18">
        <v>-1.3991884706870015E-3</v>
      </c>
      <c r="D310" s="18">
        <v>8.195416931890516E-2</v>
      </c>
      <c r="E310" s="18">
        <v>-1.2397147558968683E-2</v>
      </c>
      <c r="F310" s="18">
        <v>8.1792956243329731E-2</v>
      </c>
      <c r="G310"/>
    </row>
    <row r="311" spans="1:7" x14ac:dyDescent="0.3">
      <c r="A311" s="21">
        <v>43647</v>
      </c>
      <c r="B311" s="18">
        <v>-1.3783903957314336E-2</v>
      </c>
      <c r="C311" s="18">
        <v>-9.3176404651815758E-3</v>
      </c>
      <c r="D311" s="18">
        <v>-6.0302985733196391E-3</v>
      </c>
      <c r="E311" s="18">
        <v>1.644079093534765E-2</v>
      </c>
      <c r="F311" s="18">
        <v>-4.3486839509095862E-2</v>
      </c>
      <c r="G311"/>
    </row>
    <row r="312" spans="1:7" x14ac:dyDescent="0.3">
      <c r="A312" s="21">
        <v>43648</v>
      </c>
      <c r="B312" s="18">
        <v>1.172227231740304E-2</v>
      </c>
      <c r="C312" s="18">
        <v>-9.7588572236758046E-3</v>
      </c>
      <c r="D312" s="18">
        <v>-9.766203018644436E-3</v>
      </c>
      <c r="E312" s="18">
        <v>5.4644808743169399E-3</v>
      </c>
      <c r="F312" s="18">
        <v>3.2592103634638768E-3</v>
      </c>
      <c r="G312"/>
    </row>
    <row r="313" spans="1:7" x14ac:dyDescent="0.3">
      <c r="A313" s="21">
        <v>43649</v>
      </c>
      <c r="B313" s="18">
        <v>7.5757575757575248E-3</v>
      </c>
      <c r="C313" s="18">
        <v>1.0283510676283719E-2</v>
      </c>
      <c r="D313" s="18">
        <v>3.4369396294081805E-3</v>
      </c>
      <c r="E313" s="18">
        <v>5.7608695652173417E-3</v>
      </c>
      <c r="F313" s="18">
        <v>-9.8281108643803305E-3</v>
      </c>
      <c r="G313"/>
    </row>
    <row r="314" spans="1:7" x14ac:dyDescent="0.3">
      <c r="A314" s="21">
        <v>43650</v>
      </c>
      <c r="B314" s="18">
        <v>5.3073861123397485E-3</v>
      </c>
      <c r="C314" s="18">
        <v>6.3617728140241744E-3</v>
      </c>
      <c r="D314" s="18">
        <v>-1.0722263588979963E-2</v>
      </c>
      <c r="E314" s="18">
        <v>2.8098994920566306E-2</v>
      </c>
      <c r="F314" s="18">
        <v>1.8273184102330208E-3</v>
      </c>
      <c r="G314"/>
    </row>
    <row r="315" spans="1:7" x14ac:dyDescent="0.3">
      <c r="A315" s="21">
        <v>43651</v>
      </c>
      <c r="B315" s="18">
        <v>-4.5754509458864959E-2</v>
      </c>
      <c r="C315" s="18">
        <v>-1.9456346140338587E-2</v>
      </c>
      <c r="D315" s="18">
        <v>-4.2450699984946459E-2</v>
      </c>
      <c r="E315" s="18">
        <v>-3.700199726689786E-2</v>
      </c>
      <c r="F315" s="18">
        <v>-1.5752601251917256E-2</v>
      </c>
      <c r="G315"/>
    </row>
    <row r="316" spans="1:7" x14ac:dyDescent="0.3">
      <c r="A316" s="21">
        <v>43654</v>
      </c>
      <c r="B316" s="18">
        <v>-6.6390041493775961E-2</v>
      </c>
      <c r="C316" s="18">
        <v>-3.1232091690544347E-2</v>
      </c>
      <c r="D316" s="18">
        <v>-6.1468322590787647E-2</v>
      </c>
      <c r="E316" s="18">
        <v>-1.953935159917037E-2</v>
      </c>
      <c r="F316" s="18">
        <v>-2.375436970896689E-2</v>
      </c>
      <c r="G316"/>
    </row>
    <row r="317" spans="1:7" x14ac:dyDescent="0.3">
      <c r="A317" s="21">
        <v>43655</v>
      </c>
      <c r="B317" s="18">
        <v>5.9259259259259262E-2</v>
      </c>
      <c r="C317" s="18">
        <v>2.587991718426501E-3</v>
      </c>
      <c r="D317" s="18">
        <v>1.5912897822445562E-2</v>
      </c>
      <c r="E317" s="18">
        <v>1.1244711645513147E-2</v>
      </c>
      <c r="F317" s="18">
        <v>-1.8119849864102302E-3</v>
      </c>
      <c r="G317"/>
    </row>
    <row r="318" spans="1:7" x14ac:dyDescent="0.3">
      <c r="A318" s="21">
        <v>43656</v>
      </c>
      <c r="B318" s="18">
        <v>-3.1235431235431182E-2</v>
      </c>
      <c r="C318" s="18">
        <v>-8.776458440888037E-3</v>
      </c>
      <c r="D318" s="18">
        <v>-1.3190436933223413E-2</v>
      </c>
      <c r="E318" s="18">
        <v>-2.4110976549598127E-2</v>
      </c>
      <c r="F318" s="18">
        <v>2.59324890867599E-4</v>
      </c>
      <c r="G318"/>
    </row>
    <row r="319" spans="1:7" x14ac:dyDescent="0.3">
      <c r="A319" s="21">
        <v>43657</v>
      </c>
      <c r="B319" s="18">
        <v>2.7430221366698693E-2</v>
      </c>
      <c r="C319" s="18">
        <v>8.8541666666667341E-3</v>
      </c>
      <c r="D319" s="18">
        <v>1.8379281537176653E-3</v>
      </c>
      <c r="E319" s="18">
        <v>4.7608303249097525E-2</v>
      </c>
      <c r="F319" s="18">
        <v>2.5493669792160203E-3</v>
      </c>
      <c r="G319"/>
    </row>
    <row r="320" spans="1:7" x14ac:dyDescent="0.3">
      <c r="A320" s="21">
        <v>43658</v>
      </c>
      <c r="B320" s="18">
        <v>-7.0257611241217799E-3</v>
      </c>
      <c r="C320" s="18">
        <v>-4.6463603510584718E-3</v>
      </c>
      <c r="D320" s="18">
        <v>-5.0033355570391631E-4</v>
      </c>
      <c r="E320" s="18">
        <v>-4.0921817790222576E-3</v>
      </c>
      <c r="F320" s="18">
        <v>1.2800620636152175E-2</v>
      </c>
      <c r="G320"/>
    </row>
    <row r="321" spans="1:7" x14ac:dyDescent="0.3">
      <c r="A321" s="21">
        <v>43661</v>
      </c>
      <c r="B321" s="18">
        <v>-2.9245283018867869E-2</v>
      </c>
      <c r="C321" s="18">
        <v>7.4096028452976022E-5</v>
      </c>
      <c r="D321" s="18">
        <v>-1.2514600367094945E-2</v>
      </c>
      <c r="E321" s="18">
        <v>-2.1626297577847297E-4</v>
      </c>
      <c r="F321" s="18">
        <v>-9.3195455125750417E-3</v>
      </c>
      <c r="G321"/>
    </row>
    <row r="322" spans="1:7" x14ac:dyDescent="0.3">
      <c r="A322" s="21">
        <v>43662</v>
      </c>
      <c r="B322" s="18">
        <v>1.9436345966957105E-3</v>
      </c>
      <c r="C322" s="18">
        <v>-1.481810772764655E-4</v>
      </c>
      <c r="D322" s="18">
        <v>-3.5484961135517222E-3</v>
      </c>
      <c r="E322" s="18">
        <v>7.2463768115941293E-3</v>
      </c>
      <c r="F322" s="18">
        <v>4.4673539518900731E-3</v>
      </c>
      <c r="G322"/>
    </row>
    <row r="323" spans="1:7" x14ac:dyDescent="0.3">
      <c r="A323" s="21">
        <v>43663</v>
      </c>
      <c r="B323" s="18">
        <v>1.4548981571290561E-3</v>
      </c>
      <c r="C323" s="18">
        <v>2.2971470915153086E-3</v>
      </c>
      <c r="D323" s="18">
        <v>3.0184839749024847E-2</v>
      </c>
      <c r="E323" s="18">
        <v>-1.8254053473638267E-3</v>
      </c>
      <c r="F323" s="18">
        <v>-2.6513855627780846E-3</v>
      </c>
      <c r="G323"/>
    </row>
    <row r="324" spans="1:7" x14ac:dyDescent="0.3">
      <c r="A324" s="21">
        <v>43664</v>
      </c>
      <c r="B324" s="18">
        <v>-6.4406779661017002E-2</v>
      </c>
      <c r="C324" s="18">
        <v>-2.1440189265118023E-3</v>
      </c>
      <c r="D324" s="18">
        <v>-6.9135802469136552E-3</v>
      </c>
      <c r="E324" s="18">
        <v>-5.152753872633388E-2</v>
      </c>
      <c r="F324" s="18">
        <v>2.5298001886631043E-3</v>
      </c>
      <c r="G324"/>
    </row>
    <row r="325" spans="1:7" x14ac:dyDescent="0.3">
      <c r="A325" s="21">
        <v>43665</v>
      </c>
      <c r="B325" s="18">
        <v>2.0703933747412008E-2</v>
      </c>
      <c r="C325" s="18">
        <v>1.0372675409349216E-3</v>
      </c>
      <c r="D325" s="18">
        <v>1.0442565887618214E-2</v>
      </c>
      <c r="E325" s="18">
        <v>-7.5989565611886637E-3</v>
      </c>
      <c r="F325" s="18">
        <v>-4.5763654249175905E-3</v>
      </c>
      <c r="G325"/>
    </row>
    <row r="326" spans="1:7" x14ac:dyDescent="0.3">
      <c r="A326" s="21">
        <v>43668</v>
      </c>
      <c r="B326" s="18">
        <v>1.9269776876267807E-2</v>
      </c>
      <c r="C326" s="18">
        <v>-2.7385093627413353E-3</v>
      </c>
      <c r="D326" s="18">
        <v>-1.5091863517060442E-2</v>
      </c>
      <c r="E326" s="18">
        <v>1.3714285714286234E-3</v>
      </c>
      <c r="F326" s="18">
        <v>9.7963392626964543E-3</v>
      </c>
      <c r="G326"/>
    </row>
    <row r="327" spans="1:7" x14ac:dyDescent="0.3">
      <c r="A327" s="21">
        <v>43669</v>
      </c>
      <c r="B327" s="18">
        <v>-1.6417910447761249E-2</v>
      </c>
      <c r="C327" s="18">
        <v>1.1874721686209804E-3</v>
      </c>
      <c r="D327" s="18">
        <v>3.6642238507662316E-3</v>
      </c>
      <c r="E327" s="18">
        <v>-1.1070531842045246E-2</v>
      </c>
      <c r="F327" s="18">
        <v>6.5100842481491715E-3</v>
      </c>
      <c r="G327"/>
    </row>
    <row r="328" spans="1:7" x14ac:dyDescent="0.3">
      <c r="A328" s="21">
        <v>43670</v>
      </c>
      <c r="B328" s="18">
        <v>-1.3151239251390969E-2</v>
      </c>
      <c r="C328" s="18">
        <v>-1.4825796886582653E-3</v>
      </c>
      <c r="D328" s="18">
        <v>-1.1284434118818566E-2</v>
      </c>
      <c r="E328" s="18">
        <v>-3.000577034045035E-3</v>
      </c>
      <c r="F328" s="18">
        <v>-7.8207567110547445E-3</v>
      </c>
      <c r="G328"/>
    </row>
    <row r="329" spans="1:7" x14ac:dyDescent="0.3">
      <c r="A329" s="21">
        <v>43671</v>
      </c>
      <c r="B329" s="18">
        <v>1.5376729882111738E-2</v>
      </c>
      <c r="C329" s="18">
        <v>-4.9740163325909768E-3</v>
      </c>
      <c r="D329" s="18">
        <v>-8.7277609936219063E-3</v>
      </c>
      <c r="E329" s="18">
        <v>-8.5658062275726088E-3</v>
      </c>
      <c r="F329" s="18">
        <v>-3.7494674051982029E-3</v>
      </c>
      <c r="G329"/>
    </row>
    <row r="330" spans="1:7" x14ac:dyDescent="0.3">
      <c r="A330" s="21">
        <v>43672</v>
      </c>
      <c r="B330" s="18">
        <v>-4.038364462392645E-3</v>
      </c>
      <c r="C330" s="18">
        <v>1.0296202342759049E-2</v>
      </c>
      <c r="D330" s="18">
        <v>1.4900101591601683E-2</v>
      </c>
      <c r="E330" s="18">
        <v>1.3426736719206071E-2</v>
      </c>
      <c r="F330" s="18">
        <v>-7.7837652895388848E-3</v>
      </c>
      <c r="G330"/>
    </row>
    <row r="331" spans="1:7" x14ac:dyDescent="0.3">
      <c r="A331" s="21">
        <v>43675</v>
      </c>
      <c r="B331" s="18">
        <v>-5.8793715154587034E-2</v>
      </c>
      <c r="C331" s="18">
        <v>-5.2433350564950222E-3</v>
      </c>
      <c r="D331" s="18">
        <v>1.5515515515515631E-2</v>
      </c>
      <c r="E331" s="18">
        <v>-1.4516129032258091E-2</v>
      </c>
      <c r="F331" s="18">
        <v>-5.6034482758628525E-4</v>
      </c>
      <c r="G331"/>
    </row>
    <row r="332" spans="1:7" x14ac:dyDescent="0.3">
      <c r="A332" s="21">
        <v>43676</v>
      </c>
      <c r="B332" s="18">
        <v>5.9773828756058286E-2</v>
      </c>
      <c r="C332" s="18">
        <v>-1.1135857461024498E-3</v>
      </c>
      <c r="D332" s="18">
        <v>-2.7435518317726375E-2</v>
      </c>
      <c r="E332" s="18">
        <v>-2.4433013794715897E-2</v>
      </c>
      <c r="F332" s="18">
        <v>-2.061499978436181E-2</v>
      </c>
      <c r="G332"/>
    </row>
    <row r="333" spans="1:7" x14ac:dyDescent="0.3">
      <c r="A333" s="21">
        <v>43677</v>
      </c>
      <c r="B333" s="18">
        <v>4.3191056910569105E-2</v>
      </c>
      <c r="C333" s="18">
        <v>-1.575622445187666E-2</v>
      </c>
      <c r="D333" s="18">
        <v>-7.939189189189266E-3</v>
      </c>
      <c r="E333" s="18">
        <v>1.4020371479928155E-2</v>
      </c>
      <c r="F333" s="18">
        <v>-8.4547976573166022E-3</v>
      </c>
      <c r="G333"/>
    </row>
    <row r="334" spans="1:7" x14ac:dyDescent="0.3">
      <c r="A334" s="21">
        <v>43678</v>
      </c>
      <c r="B334" s="18">
        <v>-3.8480272771553851E-2</v>
      </c>
      <c r="C334" s="18">
        <v>-1.8047270255984193E-2</v>
      </c>
      <c r="D334" s="18">
        <v>-8.6838072535329637E-3</v>
      </c>
      <c r="E334" s="18">
        <v>-7.4450484519027037E-3</v>
      </c>
      <c r="F334" s="18">
        <v>-2.3182484345161354E-2</v>
      </c>
      <c r="G334"/>
    </row>
    <row r="335" spans="1:7" x14ac:dyDescent="0.3">
      <c r="A335" s="21">
        <v>43679</v>
      </c>
      <c r="B335" s="18">
        <v>-3.3434650455927022E-2</v>
      </c>
      <c r="C335" s="18">
        <v>-1.1611811750230802E-2</v>
      </c>
      <c r="D335" s="18">
        <v>2.2672621092407988E-2</v>
      </c>
      <c r="E335" s="18">
        <v>5.834027860459552E-3</v>
      </c>
      <c r="F335" s="18">
        <v>-2.0459195271652648E-2</v>
      </c>
      <c r="G335"/>
    </row>
    <row r="336" spans="1:7" x14ac:dyDescent="0.3">
      <c r="A336" s="21">
        <v>43682</v>
      </c>
      <c r="B336" s="18">
        <v>-3.0922431865828121E-2</v>
      </c>
      <c r="C336" s="18">
        <v>-2.1162374542908306E-2</v>
      </c>
      <c r="D336" s="18">
        <v>-2.8216325159556525E-2</v>
      </c>
      <c r="E336" s="18">
        <v>-7.8124999999998924E-3</v>
      </c>
      <c r="F336" s="18">
        <v>9.7470410768159665E-3</v>
      </c>
      <c r="G336"/>
    </row>
    <row r="337" spans="1:7" x14ac:dyDescent="0.3">
      <c r="A337" s="21">
        <v>43683</v>
      </c>
      <c r="B337" s="18">
        <v>4.8674959437533798E-2</v>
      </c>
      <c r="C337" s="18">
        <v>1.2002225578253031E-2</v>
      </c>
      <c r="D337" s="18">
        <v>1.7283097131009806E-4</v>
      </c>
      <c r="E337" s="18">
        <v>-2.9825817227392029E-3</v>
      </c>
      <c r="F337" s="18">
        <v>6.3893357848770812E-3</v>
      </c>
      <c r="G337"/>
    </row>
    <row r="338" spans="1:7" x14ac:dyDescent="0.3">
      <c r="A338" s="21">
        <v>43684</v>
      </c>
      <c r="B338" s="18">
        <v>-2.1660649819494671E-2</v>
      </c>
      <c r="C338" s="18">
        <v>-1.0210493245365649E-3</v>
      </c>
      <c r="D338" s="18">
        <v>-3.8016243303957927E-3</v>
      </c>
      <c r="E338" s="18">
        <v>-2.7641498145267465E-2</v>
      </c>
      <c r="F338" s="18">
        <v>-3.9736914223076061E-3</v>
      </c>
      <c r="G338"/>
    </row>
    <row r="339" spans="1:7" x14ac:dyDescent="0.3">
      <c r="A339" s="21">
        <v>43685</v>
      </c>
      <c r="B339" s="18">
        <v>2.319451765946234E-2</v>
      </c>
      <c r="C339" s="18">
        <v>-5.5035773252614193E-3</v>
      </c>
      <c r="D339" s="18">
        <v>1.3876843018213356E-2</v>
      </c>
      <c r="E339" s="18">
        <v>2.7935023381737548E-2</v>
      </c>
      <c r="F339" s="18">
        <v>2.0910716742330613E-2</v>
      </c>
      <c r="G339"/>
    </row>
    <row r="340" spans="1:7" x14ac:dyDescent="0.3">
      <c r="A340" s="21">
        <v>43686</v>
      </c>
      <c r="B340" s="18">
        <v>6.1823802163833959E-3</v>
      </c>
      <c r="C340" s="18">
        <v>1.8736659024428663E-2</v>
      </c>
      <c r="D340" s="18">
        <v>1.3515825491873357E-2</v>
      </c>
      <c r="E340" s="18">
        <v>2.2028013887226257E-2</v>
      </c>
      <c r="F340" s="18">
        <v>-1.5361811076674423E-2</v>
      </c>
      <c r="G340"/>
    </row>
    <row r="341" spans="1:7" x14ac:dyDescent="0.3">
      <c r="A341" s="21">
        <v>43690</v>
      </c>
      <c r="B341" s="18">
        <v>-3.4818228366615522E-2</v>
      </c>
      <c r="C341" s="18">
        <v>-1.3270215738010174E-2</v>
      </c>
      <c r="D341" s="18">
        <v>-1.6036461850101283E-2</v>
      </c>
      <c r="E341" s="18">
        <v>-6.1262738666979108E-2</v>
      </c>
      <c r="F341" s="18">
        <v>1.3959217188996811E-2</v>
      </c>
      <c r="G341"/>
    </row>
    <row r="342" spans="1:7" x14ac:dyDescent="0.3">
      <c r="A342" s="21">
        <v>43691</v>
      </c>
      <c r="B342" s="18">
        <v>8.4880636604774233E-3</v>
      </c>
      <c r="C342" s="18">
        <v>3.4290208415257498E-2</v>
      </c>
      <c r="D342" s="18">
        <v>9.0924686910277379E-3</v>
      </c>
      <c r="E342" s="18">
        <v>3.3691040678812648E-3</v>
      </c>
      <c r="F342" s="18">
        <v>-2.4789670220902466E-2</v>
      </c>
      <c r="G342"/>
    </row>
    <row r="343" spans="1:7" x14ac:dyDescent="0.3">
      <c r="A343" s="21">
        <v>43693</v>
      </c>
      <c r="B343" s="18">
        <v>1.1046817464492343E-2</v>
      </c>
      <c r="C343" s="18">
        <v>-5.8550680556610285E-3</v>
      </c>
      <c r="D343" s="18">
        <v>-9.8605916354982445E-3</v>
      </c>
      <c r="E343" s="18">
        <v>-1.0197736599925438E-2</v>
      </c>
      <c r="F343" s="18">
        <v>1.4347665620963236E-2</v>
      </c>
      <c r="G343"/>
    </row>
    <row r="344" spans="1:7" x14ac:dyDescent="0.3">
      <c r="A344" s="21">
        <v>43696</v>
      </c>
      <c r="B344" s="18">
        <v>1.768990634755466E-2</v>
      </c>
      <c r="C344" s="18">
        <v>6.9603793789199241E-3</v>
      </c>
      <c r="D344" s="18">
        <v>1.0302197802198193E-3</v>
      </c>
      <c r="E344" s="18">
        <v>-3.8949616786028681E-3</v>
      </c>
      <c r="F344" s="18">
        <v>5.9125847091471412E-4</v>
      </c>
      <c r="G344"/>
    </row>
    <row r="345" spans="1:7" x14ac:dyDescent="0.3">
      <c r="A345" s="21">
        <v>43697</v>
      </c>
      <c r="B345" s="18">
        <v>-4.4989775051124656E-2</v>
      </c>
      <c r="C345" s="18">
        <v>1.3748575769084625E-2</v>
      </c>
      <c r="D345" s="18">
        <v>-9.0909090909090124E-3</v>
      </c>
      <c r="E345" s="18">
        <v>-1.311806256306758E-2</v>
      </c>
      <c r="F345" s="18">
        <v>-1.08181818181819E-2</v>
      </c>
      <c r="G345"/>
    </row>
    <row r="346" spans="1:7" x14ac:dyDescent="0.3">
      <c r="A346" s="21">
        <v>43698</v>
      </c>
      <c r="B346" s="18">
        <v>-1.5524625267665982E-2</v>
      </c>
      <c r="C346" s="18">
        <v>-5.6945901393675334E-3</v>
      </c>
      <c r="D346" s="18">
        <v>-9.520512376666089E-3</v>
      </c>
      <c r="E346" s="18">
        <v>-4.0899795501021623E-3</v>
      </c>
      <c r="F346" s="18">
        <v>-1.3096222773642129E-2</v>
      </c>
      <c r="G346"/>
    </row>
    <row r="347" spans="1:7" x14ac:dyDescent="0.3">
      <c r="A347" s="21">
        <v>43699</v>
      </c>
      <c r="B347" s="18">
        <v>1.4681892332789498E-2</v>
      </c>
      <c r="C347" s="18">
        <v>-2.3511680482290916E-2</v>
      </c>
      <c r="D347" s="18">
        <v>-5.7672142607479895E-2</v>
      </c>
      <c r="E347" s="18">
        <v>-1.4887063655030829E-2</v>
      </c>
      <c r="F347" s="18">
        <v>-2.4677562043114625E-3</v>
      </c>
      <c r="G347"/>
    </row>
    <row r="348" spans="1:7" x14ac:dyDescent="0.3">
      <c r="A348" s="21">
        <v>43700</v>
      </c>
      <c r="B348" s="18">
        <v>7.0203644158628051E-2</v>
      </c>
      <c r="C348" s="18">
        <v>-6.559654267633894E-3</v>
      </c>
      <c r="D348" s="18">
        <v>1.910237388724027E-2</v>
      </c>
      <c r="E348" s="18">
        <v>1.7717561229807222E-2</v>
      </c>
      <c r="F348" s="18">
        <v>6.7214339058999676E-3</v>
      </c>
      <c r="G348"/>
    </row>
    <row r="349" spans="1:7" x14ac:dyDescent="0.3">
      <c r="A349" s="21">
        <v>43703</v>
      </c>
      <c r="B349" s="18">
        <v>2.3034551827741726E-2</v>
      </c>
      <c r="C349" s="18">
        <v>-2.3304591004424342E-4</v>
      </c>
      <c r="D349" s="18">
        <v>9.2811646951774761E-3</v>
      </c>
      <c r="E349" s="18">
        <v>-3.8402457757305195E-4</v>
      </c>
      <c r="F349" s="18">
        <v>-4.6364985163204744E-4</v>
      </c>
      <c r="G349"/>
    </row>
    <row r="350" spans="1:7" x14ac:dyDescent="0.3">
      <c r="A350" s="21">
        <v>43704</v>
      </c>
      <c r="B350" s="18">
        <v>1.4684287812041116E-2</v>
      </c>
      <c r="C350" s="18">
        <v>1.1033411033411069E-2</v>
      </c>
      <c r="D350" s="18">
        <v>4.5979084024522179E-2</v>
      </c>
      <c r="E350" s="18">
        <v>1.2421564861057813E-2</v>
      </c>
      <c r="F350" s="18">
        <v>6.0998237313294366E-2</v>
      </c>
      <c r="G350"/>
    </row>
    <row r="351" spans="1:7" x14ac:dyDescent="0.3">
      <c r="A351" s="21">
        <v>43705</v>
      </c>
      <c r="B351" s="18">
        <v>1.9295706705256981E-3</v>
      </c>
      <c r="C351" s="18">
        <v>1.0298186289578746E-2</v>
      </c>
      <c r="D351" s="18">
        <v>-2.8443371832442683E-2</v>
      </c>
      <c r="E351" s="18">
        <v>-1.3913483430306095E-2</v>
      </c>
      <c r="F351" s="18">
        <v>-5.6398373628295763E-3</v>
      </c>
      <c r="G351"/>
    </row>
    <row r="352" spans="1:7" x14ac:dyDescent="0.3">
      <c r="A352" s="21">
        <v>43706</v>
      </c>
      <c r="B352" s="18">
        <v>8.184882041405956E-3</v>
      </c>
      <c r="C352" s="18">
        <v>-9.8128708352349502E-3</v>
      </c>
      <c r="D352" s="18">
        <v>-1.2420156139106556E-3</v>
      </c>
      <c r="E352" s="18">
        <v>-1.8214468958440283E-2</v>
      </c>
      <c r="F352" s="18">
        <v>-2.2423496306718256E-2</v>
      </c>
      <c r="G352"/>
    </row>
    <row r="353" spans="1:7" x14ac:dyDescent="0.3">
      <c r="A353" s="21">
        <v>43707</v>
      </c>
      <c r="B353" s="18">
        <v>-1.7669531996179641E-2</v>
      </c>
      <c r="C353" s="18">
        <v>-1.9973880310364418E-3</v>
      </c>
      <c r="D353" s="18">
        <v>-6.3954521229348422E-3</v>
      </c>
      <c r="E353" s="18">
        <v>4.9647243271492923E-3</v>
      </c>
      <c r="F353" s="18">
        <v>3.5980930107043264E-3</v>
      </c>
      <c r="G353"/>
    </row>
    <row r="354" spans="1:7" x14ac:dyDescent="0.3">
      <c r="A354" s="21">
        <v>43711</v>
      </c>
      <c r="B354" s="18">
        <v>-1.8959649975692647E-2</v>
      </c>
      <c r="C354" s="18">
        <v>-9.7759987683779682E-3</v>
      </c>
      <c r="D354" s="18">
        <v>-2.503128911138924E-2</v>
      </c>
      <c r="E354" s="18">
        <v>-6.8902756110245291E-3</v>
      </c>
      <c r="F354" s="18">
        <v>-2.6351169669266011E-2</v>
      </c>
      <c r="G354"/>
    </row>
    <row r="355" spans="1:7" x14ac:dyDescent="0.3">
      <c r="A355" s="21">
        <v>43712</v>
      </c>
      <c r="B355" s="18">
        <v>5.5996035678889902E-2</v>
      </c>
      <c r="C355" s="18">
        <v>6.2189054726368154E-3</v>
      </c>
      <c r="D355" s="18">
        <v>-9.1692646249770776E-4</v>
      </c>
      <c r="E355" s="18">
        <v>9.1635030763194858E-4</v>
      </c>
      <c r="F355" s="18">
        <v>-1.3348062229586672E-2</v>
      </c>
      <c r="G355"/>
    </row>
    <row r="356" spans="1:7" x14ac:dyDescent="0.3">
      <c r="A356" s="21">
        <v>43713</v>
      </c>
      <c r="B356" s="18">
        <v>1.1262318160488061E-2</v>
      </c>
      <c r="C356" s="18">
        <v>2.0395550061804591E-2</v>
      </c>
      <c r="D356" s="18">
        <v>2.0558002936857649E-2</v>
      </c>
      <c r="E356" s="18">
        <v>3.0865812189380098E-2</v>
      </c>
      <c r="F356" s="18">
        <v>1.3995148348580982E-4</v>
      </c>
      <c r="G356"/>
    </row>
    <row r="357" spans="1:7" x14ac:dyDescent="0.3">
      <c r="A357" s="21">
        <v>43714</v>
      </c>
      <c r="B357" s="18">
        <v>1.2064965197215751E-2</v>
      </c>
      <c r="C357" s="18">
        <v>1.9836462749848613E-2</v>
      </c>
      <c r="D357" s="18">
        <v>-5.0359712230215008E-3</v>
      </c>
      <c r="E357" s="18">
        <v>1.9030702867292564E-3</v>
      </c>
      <c r="F357" s="18">
        <v>4.9909044265123454E-3</v>
      </c>
      <c r="G357"/>
    </row>
    <row r="358" spans="1:7" x14ac:dyDescent="0.3">
      <c r="A358" s="21">
        <v>43717</v>
      </c>
      <c r="B358" s="18">
        <v>5.502063273727726E-3</v>
      </c>
      <c r="C358" s="18">
        <v>4.721603563474381E-2</v>
      </c>
      <c r="D358" s="18">
        <v>1.7534345625451791E-2</v>
      </c>
      <c r="E358" s="18">
        <v>1.3929340255793338E-2</v>
      </c>
      <c r="F358" s="18">
        <v>1.0025062656641562E-2</v>
      </c>
      <c r="G358"/>
    </row>
    <row r="359" spans="1:7" x14ac:dyDescent="0.3">
      <c r="A359" s="21">
        <v>43719</v>
      </c>
      <c r="B359" s="18">
        <v>-1.5503875968992274E-2</v>
      </c>
      <c r="C359" s="18">
        <v>-1.3753012902310978E-2</v>
      </c>
      <c r="D359" s="18">
        <v>-7.461360810090481E-3</v>
      </c>
      <c r="E359" s="18">
        <v>2.7226177095041781E-2</v>
      </c>
      <c r="F359" s="18">
        <v>-1.603712894035458E-2</v>
      </c>
      <c r="G359"/>
    </row>
    <row r="360" spans="1:7" x14ac:dyDescent="0.3">
      <c r="A360" s="21">
        <v>43720</v>
      </c>
      <c r="B360" s="18">
        <v>4.6317739694300283E-4</v>
      </c>
      <c r="C360" s="18">
        <v>-1.3369752731454956E-2</v>
      </c>
      <c r="D360" s="18">
        <v>8.2333989618756202E-3</v>
      </c>
      <c r="E360" s="18">
        <v>-1.3738601823708152E-2</v>
      </c>
      <c r="F360" s="18">
        <v>-7.4720963900434308E-3</v>
      </c>
      <c r="G360"/>
    </row>
    <row r="361" spans="1:7" x14ac:dyDescent="0.3">
      <c r="A361" s="21">
        <v>43721</v>
      </c>
      <c r="B361" s="18">
        <v>6.4814814814815082E-3</v>
      </c>
      <c r="C361" s="18">
        <v>2.7393268250036528E-2</v>
      </c>
      <c r="D361" s="18">
        <v>1.0118941949227847E-2</v>
      </c>
      <c r="E361" s="18">
        <v>1.7135108481262297E-2</v>
      </c>
      <c r="F361" s="18">
        <v>2.1361690114336626E-2</v>
      </c>
      <c r="G361"/>
    </row>
    <row r="362" spans="1:7" x14ac:dyDescent="0.3">
      <c r="A362" s="21">
        <v>43724</v>
      </c>
      <c r="B362" s="18">
        <v>6.439742410303614E-3</v>
      </c>
      <c r="C362" s="18">
        <v>3.5597787547865585E-2</v>
      </c>
      <c r="D362" s="18">
        <v>3.6906854130053122E-3</v>
      </c>
      <c r="E362" s="18">
        <v>-4.3631075021209826E-3</v>
      </c>
      <c r="F362" s="18">
        <v>-4.929285483945188E-3</v>
      </c>
      <c r="G362"/>
    </row>
    <row r="363" spans="1:7" x14ac:dyDescent="0.3">
      <c r="A363" s="21">
        <v>43725</v>
      </c>
      <c r="B363" s="18">
        <v>-1.3254113345521049E-2</v>
      </c>
      <c r="C363" s="18">
        <v>-8.627773212818499E-3</v>
      </c>
      <c r="D363" s="18">
        <v>-1.9085974435300256E-2</v>
      </c>
      <c r="E363" s="18">
        <v>-3.3353621424223955E-2</v>
      </c>
      <c r="F363" s="18">
        <v>-1.7731481481481567E-2</v>
      </c>
      <c r="G363"/>
    </row>
    <row r="364" spans="1:7" x14ac:dyDescent="0.3">
      <c r="A364" s="21">
        <v>43726</v>
      </c>
      <c r="B364" s="18">
        <v>-9.7267253358035866E-3</v>
      </c>
      <c r="C364" s="18">
        <v>1.0982179859096624E-2</v>
      </c>
      <c r="D364" s="18">
        <v>1.7493752231345864E-2</v>
      </c>
      <c r="E364" s="18">
        <v>7.0520085631532838E-3</v>
      </c>
      <c r="F364" s="18">
        <v>-3.9590894094356588E-3</v>
      </c>
      <c r="G364"/>
    </row>
    <row r="365" spans="1:7" x14ac:dyDescent="0.3">
      <c r="A365" s="21">
        <v>43727</v>
      </c>
      <c r="B365" s="18">
        <v>-2.432179607109456E-2</v>
      </c>
      <c r="C365" s="18">
        <v>1.9334563093530065E-2</v>
      </c>
      <c r="D365" s="18">
        <v>-1.1228070175438556E-2</v>
      </c>
      <c r="E365" s="18">
        <v>-1.463048643241221E-2</v>
      </c>
      <c r="F365" s="18">
        <v>-7.4764586192212091E-3</v>
      </c>
      <c r="G365"/>
    </row>
    <row r="366" spans="1:7" x14ac:dyDescent="0.3">
      <c r="A366" s="21">
        <v>43728</v>
      </c>
      <c r="B366" s="18">
        <v>3.6433365292425669E-2</v>
      </c>
      <c r="C366" s="18">
        <v>1.3203753351206465E-2</v>
      </c>
      <c r="D366" s="18">
        <v>2.4130589070262637E-2</v>
      </c>
      <c r="E366" s="18">
        <v>7.7411167512690351E-2</v>
      </c>
      <c r="F366" s="18">
        <v>2.5506555423122766E-2</v>
      </c>
      <c r="G366"/>
    </row>
    <row r="367" spans="1:7" x14ac:dyDescent="0.3">
      <c r="A367" s="21">
        <v>43731</v>
      </c>
      <c r="B367" s="18">
        <v>4.3478260869565244E-2</v>
      </c>
      <c r="C367" s="18">
        <v>-3.9690414764843315E-4</v>
      </c>
      <c r="D367" s="18">
        <v>5.0589050589050465E-2</v>
      </c>
      <c r="E367" s="18">
        <v>6.6548881036513546E-2</v>
      </c>
      <c r="F367" s="18">
        <v>3.2264063226406361E-2</v>
      </c>
      <c r="G367"/>
    </row>
    <row r="368" spans="1:7" x14ac:dyDescent="0.3">
      <c r="A368" s="21">
        <v>43732</v>
      </c>
      <c r="B368" s="18">
        <v>-7.5354609929077516E-3</v>
      </c>
      <c r="C368" s="18">
        <v>-1.7735424525180302E-2</v>
      </c>
      <c r="D368" s="18">
        <v>2.6879947229551563E-2</v>
      </c>
      <c r="E368" s="18">
        <v>1.5902816123688546E-2</v>
      </c>
      <c r="F368" s="18">
        <v>4.1433975860204544E-3</v>
      </c>
      <c r="G368"/>
    </row>
    <row r="369" spans="1:7" x14ac:dyDescent="0.3">
      <c r="A369" s="21">
        <v>43733</v>
      </c>
      <c r="B369" s="18">
        <v>-2.545779365788306E-2</v>
      </c>
      <c r="C369" s="18">
        <v>2.896988479417877E-3</v>
      </c>
      <c r="D369" s="18">
        <v>-1.4453187730850987E-3</v>
      </c>
      <c r="E369" s="18">
        <v>-3.9352103489509654E-2</v>
      </c>
      <c r="F369" s="18">
        <v>-8.2526013634733105E-3</v>
      </c>
      <c r="G369"/>
    </row>
    <row r="370" spans="1:7" x14ac:dyDescent="0.3">
      <c r="A370" s="21">
        <v>43734</v>
      </c>
      <c r="B370" s="18">
        <v>1.7415215398716828E-2</v>
      </c>
      <c r="C370" s="18">
        <v>1.6794303372296118E-3</v>
      </c>
      <c r="D370" s="18">
        <v>9.1669347056932225E-3</v>
      </c>
      <c r="E370" s="18">
        <v>2.217947267172107E-2</v>
      </c>
      <c r="F370" s="18">
        <v>2.5596960926194089E-2</v>
      </c>
      <c r="G370"/>
    </row>
    <row r="371" spans="1:7" x14ac:dyDescent="0.3">
      <c r="A371" s="21">
        <v>43735</v>
      </c>
      <c r="B371" s="18">
        <v>-2.5675675675675625E-2</v>
      </c>
      <c r="C371" s="18">
        <v>-2.2936087452216362E-2</v>
      </c>
      <c r="D371" s="18">
        <v>-2.5498007968127491E-2</v>
      </c>
      <c r="E371" s="18">
        <v>-1.1070519207350825E-2</v>
      </c>
      <c r="F371" s="18">
        <v>-1.6668136519975386E-2</v>
      </c>
      <c r="G371"/>
    </row>
    <row r="372" spans="1:7" x14ac:dyDescent="0.3">
      <c r="A372" s="21">
        <v>43738</v>
      </c>
      <c r="B372" s="18">
        <v>3.6985668053628427E-3</v>
      </c>
      <c r="C372" s="18">
        <v>-3.2328917564692243E-2</v>
      </c>
      <c r="D372" s="18">
        <v>-3.2215862632870067E-2</v>
      </c>
      <c r="E372" s="18">
        <v>-7.8361132878084839E-4</v>
      </c>
      <c r="F372" s="18">
        <v>-5.3811659192816951E-4</v>
      </c>
      <c r="G372"/>
    </row>
    <row r="373" spans="1:7" x14ac:dyDescent="0.3">
      <c r="A373" s="21">
        <v>43739</v>
      </c>
      <c r="B373" s="18">
        <v>-1.3357899585444522E-2</v>
      </c>
      <c r="C373" s="18">
        <v>-1.1845651865512872E-2</v>
      </c>
      <c r="D373" s="18">
        <v>-2.1290976681311101E-2</v>
      </c>
      <c r="E373" s="18">
        <v>-3.8090970199417176E-3</v>
      </c>
      <c r="F373" s="18">
        <v>-1.2832017229002316E-2</v>
      </c>
      <c r="G373"/>
    </row>
    <row r="374" spans="1:7" x14ac:dyDescent="0.3">
      <c r="A374" s="21">
        <v>43741</v>
      </c>
      <c r="B374" s="18">
        <v>-1.5873015873015768E-2</v>
      </c>
      <c r="C374" s="18">
        <v>5.6708061158567882E-3</v>
      </c>
      <c r="D374" s="18">
        <v>1.5883977900552366E-2</v>
      </c>
      <c r="E374" s="18">
        <v>-6.5227170490329148E-3</v>
      </c>
      <c r="F374" s="18">
        <v>-1.5907644759567314E-3</v>
      </c>
      <c r="G374"/>
    </row>
    <row r="375" spans="1:7" x14ac:dyDescent="0.3">
      <c r="A375" s="21">
        <v>43742</v>
      </c>
      <c r="B375" s="18">
        <v>-4.269449715370046E-3</v>
      </c>
      <c r="C375" s="18">
        <v>-9.2790863668807989E-3</v>
      </c>
      <c r="D375" s="18">
        <v>-9.3473827328348063E-3</v>
      </c>
      <c r="E375" s="18">
        <v>-3.7468870273941614E-2</v>
      </c>
      <c r="F375" s="18">
        <v>-1.1244138935676161E-2</v>
      </c>
      <c r="G375"/>
    </row>
    <row r="376" spans="1:7" x14ac:dyDescent="0.3">
      <c r="A376" s="21">
        <v>43745</v>
      </c>
      <c r="B376" s="18">
        <v>-5.7170080990948885E-3</v>
      </c>
      <c r="C376" s="18">
        <v>-3.7463976945245284E-3</v>
      </c>
      <c r="D376" s="18">
        <v>-2.1959169668896817E-2</v>
      </c>
      <c r="E376" s="18">
        <v>-8.2323885687396426E-4</v>
      </c>
      <c r="F376" s="18">
        <v>-1.7955801104972795E-3</v>
      </c>
      <c r="G376"/>
    </row>
    <row r="377" spans="1:7" x14ac:dyDescent="0.3">
      <c r="A377" s="21">
        <v>43747</v>
      </c>
      <c r="B377" s="18">
        <v>9.1039770004791836E-3</v>
      </c>
      <c r="C377" s="18">
        <v>1.2293896442001736E-2</v>
      </c>
      <c r="D377" s="18">
        <v>5.7884581652340892E-3</v>
      </c>
      <c r="E377" s="18">
        <v>1.7537664783427467E-2</v>
      </c>
      <c r="F377" s="18">
        <v>8.3944467506112605E-3</v>
      </c>
      <c r="G377"/>
    </row>
    <row r="378" spans="1:7" x14ac:dyDescent="0.3">
      <c r="A378" s="21">
        <v>43748</v>
      </c>
      <c r="B378" s="18">
        <v>3.3238366571700716E-3</v>
      </c>
      <c r="C378" s="18">
        <v>-2.1431633090438244E-4</v>
      </c>
      <c r="D378" s="18">
        <v>-9.9407045692360176E-3</v>
      </c>
      <c r="E378" s="18">
        <v>-1.8854829381145119E-2</v>
      </c>
      <c r="F378" s="18">
        <v>-5.5344646205920337E-3</v>
      </c>
      <c r="G378"/>
    </row>
    <row r="379" spans="1:7" x14ac:dyDescent="0.3">
      <c r="A379" s="21">
        <v>43749</v>
      </c>
      <c r="B379" s="18">
        <v>-5.6791292001893848E-3</v>
      </c>
      <c r="C379" s="18">
        <v>2.686673812075735E-2</v>
      </c>
      <c r="D379" s="18">
        <v>-9.3359168574952758E-3</v>
      </c>
      <c r="E379" s="18">
        <v>-1.4265503419004977E-2</v>
      </c>
      <c r="F379" s="18">
        <v>2.1157207248644855E-3</v>
      </c>
      <c r="G379"/>
    </row>
    <row r="380" spans="1:7" x14ac:dyDescent="0.3">
      <c r="A380" s="21">
        <v>43752</v>
      </c>
      <c r="B380" s="18">
        <v>3.6649214659685944E-2</v>
      </c>
      <c r="C380" s="18">
        <v>-3.5488135829099643E-3</v>
      </c>
      <c r="D380" s="18">
        <v>-8.8904694167852064E-4</v>
      </c>
      <c r="E380" s="18">
        <v>3.0977155842602532E-2</v>
      </c>
      <c r="F380" s="18">
        <v>1.0143198090692081E-2</v>
      </c>
      <c r="G380"/>
    </row>
    <row r="381" spans="1:7" x14ac:dyDescent="0.3">
      <c r="A381" s="21">
        <v>43753</v>
      </c>
      <c r="B381" s="18">
        <v>1.4233241505968752E-2</v>
      </c>
      <c r="C381" s="18">
        <v>1.2150837988826879E-2</v>
      </c>
      <c r="D381" s="18">
        <v>-7.1187043957995596E-4</v>
      </c>
      <c r="E381" s="18">
        <v>-6.1484918793502956E-3</v>
      </c>
      <c r="F381" s="18">
        <v>-2.4989776909446135E-3</v>
      </c>
      <c r="G381"/>
    </row>
    <row r="382" spans="1:7" x14ac:dyDescent="0.3">
      <c r="A382" s="21">
        <v>43754</v>
      </c>
      <c r="B382" s="18">
        <v>1.3580805794477138E-2</v>
      </c>
      <c r="C382" s="18">
        <v>-2.1250172485166401E-2</v>
      </c>
      <c r="D382" s="18">
        <v>-6.4113980409617501E-3</v>
      </c>
      <c r="E382" s="18">
        <v>2.0310493755106778E-2</v>
      </c>
      <c r="F382" s="18">
        <v>-5.374874738088814E-3</v>
      </c>
      <c r="G382"/>
    </row>
    <row r="383" spans="1:7" x14ac:dyDescent="0.3">
      <c r="A383" s="21">
        <v>43755</v>
      </c>
      <c r="B383" s="18">
        <v>1.0719071013845493E-2</v>
      </c>
      <c r="C383" s="18">
        <v>1.2688566192021586E-3</v>
      </c>
      <c r="D383" s="18">
        <v>7.528230865746631E-3</v>
      </c>
      <c r="E383" s="18">
        <v>4.6333371467795446E-2</v>
      </c>
      <c r="F383" s="18">
        <v>-2.4729803993405802E-3</v>
      </c>
      <c r="G383"/>
    </row>
    <row r="384" spans="1:7" x14ac:dyDescent="0.3">
      <c r="A384" s="21">
        <v>43756</v>
      </c>
      <c r="B384" s="18">
        <v>2.960671674768002E-2</v>
      </c>
      <c r="C384" s="18">
        <v>-7.4626865671642744E-3</v>
      </c>
      <c r="D384" s="18">
        <v>1.992528019925268E-2</v>
      </c>
      <c r="E384" s="18">
        <v>-2.5912967417450302E-2</v>
      </c>
      <c r="F384" s="18">
        <v>5.9682306491606928E-4</v>
      </c>
      <c r="G384"/>
    </row>
    <row r="385" spans="1:7" x14ac:dyDescent="0.3">
      <c r="A385" s="21">
        <v>43760</v>
      </c>
      <c r="B385" s="18">
        <v>-1.1158798283261778E-2</v>
      </c>
      <c r="C385" s="18">
        <v>9.3630302170520964E-3</v>
      </c>
      <c r="D385" s="18">
        <v>1.8140589569161158E-2</v>
      </c>
      <c r="E385" s="18">
        <v>3.47962734313618E-3</v>
      </c>
      <c r="F385" s="18">
        <v>-1.064464326680423E-2</v>
      </c>
      <c r="G385"/>
    </row>
    <row r="386" spans="1:7" x14ac:dyDescent="0.3">
      <c r="A386" s="21">
        <v>43761</v>
      </c>
      <c r="B386" s="18">
        <v>-1.1284722222222198E-2</v>
      </c>
      <c r="C386" s="18">
        <v>4.216444132115249E-3</v>
      </c>
      <c r="D386" s="18">
        <v>9.7652903888982897E-3</v>
      </c>
      <c r="E386" s="18">
        <v>1.7785234899328834E-2</v>
      </c>
      <c r="F386" s="18">
        <v>1.0202661967257886E-3</v>
      </c>
      <c r="G386"/>
    </row>
    <row r="387" spans="1:7" x14ac:dyDescent="0.3">
      <c r="A387" s="21">
        <v>43762</v>
      </c>
      <c r="B387" s="18">
        <v>1.8437225636523214E-2</v>
      </c>
      <c r="C387" s="18">
        <v>4.7585724282714868E-3</v>
      </c>
      <c r="D387" s="18">
        <v>-1.2555140821174038E-2</v>
      </c>
      <c r="E387" s="18">
        <v>-8.4624684031211466E-3</v>
      </c>
      <c r="F387" s="18">
        <v>-9.5899930507295887E-3</v>
      </c>
      <c r="G387"/>
    </row>
    <row r="388" spans="1:7" x14ac:dyDescent="0.3">
      <c r="A388" s="21">
        <v>43763</v>
      </c>
      <c r="B388" s="18">
        <v>6.4655172413793103E-3</v>
      </c>
      <c r="C388" s="18">
        <v>2.6117843710823235E-2</v>
      </c>
      <c r="D388" s="18">
        <v>1.5979381443298891E-2</v>
      </c>
      <c r="E388" s="18">
        <v>1.6626025271558411E-3</v>
      </c>
      <c r="F388" s="18">
        <v>-9.3554121059032645E-4</v>
      </c>
      <c r="G388"/>
    </row>
    <row r="389" spans="1:7" x14ac:dyDescent="0.3">
      <c r="A389" s="21">
        <v>43765</v>
      </c>
      <c r="B389" s="18">
        <v>-4.2826552462524331E-4</v>
      </c>
      <c r="C389" s="18">
        <v>1.5339713568180369E-2</v>
      </c>
      <c r="D389" s="18">
        <v>2.3676644681210893E-2</v>
      </c>
      <c r="E389" s="18">
        <v>2.5450923979196132E-3</v>
      </c>
      <c r="F389" s="18">
        <v>1.2126603614570481E-2</v>
      </c>
      <c r="G389"/>
    </row>
    <row r="390" spans="1:7" x14ac:dyDescent="0.3">
      <c r="A390" s="21">
        <v>43767</v>
      </c>
      <c r="B390" s="18">
        <v>1.713796058269066E-2</v>
      </c>
      <c r="C390" s="18">
        <v>5.0604986964369152E-2</v>
      </c>
      <c r="D390" s="18">
        <v>8.3264496943664459E-2</v>
      </c>
      <c r="E390" s="18">
        <v>2.3730684326710817E-2</v>
      </c>
      <c r="F390" s="18">
        <v>2.3129944025535461E-3</v>
      </c>
      <c r="G390"/>
    </row>
    <row r="391" spans="1:7" x14ac:dyDescent="0.3">
      <c r="A391" s="21">
        <v>43768</v>
      </c>
      <c r="B391" s="18">
        <v>4.6335299073293774E-3</v>
      </c>
      <c r="C391" s="18">
        <v>-8.7808602697887223E-3</v>
      </c>
      <c r="D391" s="18">
        <v>2.6078999542473551E-2</v>
      </c>
      <c r="E391" s="18">
        <v>-1.7035040431266798E-2</v>
      </c>
      <c r="F391" s="18">
        <v>-1.2045968523561134E-2</v>
      </c>
      <c r="G391"/>
    </row>
    <row r="392" spans="1:7" x14ac:dyDescent="0.3">
      <c r="A392" s="21">
        <v>43769</v>
      </c>
      <c r="B392" s="18">
        <v>-9.2243186582808747E-3</v>
      </c>
      <c r="C392" s="18">
        <v>-1.906534856849406E-2</v>
      </c>
      <c r="D392" s="18">
        <v>-2.2889417360285342E-2</v>
      </c>
      <c r="E392" s="18">
        <v>-4.3874081386420967E-3</v>
      </c>
      <c r="F392" s="18">
        <v>-6.2132112491823446E-3</v>
      </c>
      <c r="G392"/>
    </row>
    <row r="393" spans="1:7" x14ac:dyDescent="0.3">
      <c r="A393" s="21">
        <v>43770</v>
      </c>
      <c r="B393" s="18">
        <v>1.8620397799407436E-2</v>
      </c>
      <c r="C393" s="18">
        <v>3.0953471631437853E-2</v>
      </c>
      <c r="D393" s="18">
        <v>7.6057195010648011E-3</v>
      </c>
      <c r="E393" s="18">
        <v>9.9151702104219447E-3</v>
      </c>
      <c r="F393" s="18">
        <v>4.7948103229444915E-3</v>
      </c>
      <c r="G393"/>
    </row>
    <row r="394" spans="1:7" x14ac:dyDescent="0.3">
      <c r="A394" s="21">
        <v>43773</v>
      </c>
      <c r="B394" s="18">
        <v>-7.478188616535035E-3</v>
      </c>
      <c r="C394" s="18">
        <v>-1.1489145613812451E-2</v>
      </c>
      <c r="D394" s="18">
        <v>3.774154589371981E-3</v>
      </c>
      <c r="E394" s="18">
        <v>7.090651249045489E-3</v>
      </c>
      <c r="F394" s="18">
        <v>-4.3976608187134931E-3</v>
      </c>
      <c r="G394"/>
    </row>
    <row r="395" spans="1:7" x14ac:dyDescent="0.3">
      <c r="A395" s="21">
        <v>43774</v>
      </c>
      <c r="B395" s="18">
        <v>-5.8183340309753057E-2</v>
      </c>
      <c r="C395" s="18">
        <v>5.5865921787709794E-3</v>
      </c>
      <c r="D395" s="18">
        <v>-3.4290870807640178E-2</v>
      </c>
      <c r="E395" s="18">
        <v>5.9575389948006933E-3</v>
      </c>
      <c r="F395" s="18">
        <v>3.0543677458766036E-3</v>
      </c>
      <c r="G395"/>
    </row>
    <row r="396" spans="1:7" x14ac:dyDescent="0.3">
      <c r="A396" s="21">
        <v>43775</v>
      </c>
      <c r="B396" s="18">
        <v>-2.8000000000000049E-2</v>
      </c>
      <c r="C396" s="18">
        <v>-6.8965517241379023E-3</v>
      </c>
      <c r="D396" s="18">
        <v>-1.0590250739760268E-2</v>
      </c>
      <c r="E396" s="18">
        <v>3.2303219554210671E-4</v>
      </c>
      <c r="F396" s="18">
        <v>-1.2227115150379421E-2</v>
      </c>
      <c r="G396"/>
    </row>
    <row r="397" spans="1:7" x14ac:dyDescent="0.3">
      <c r="A397" s="21">
        <v>43776</v>
      </c>
      <c r="B397" s="18">
        <v>-4.1152263374484559E-3</v>
      </c>
      <c r="C397" s="18">
        <v>-2.8935185185185185E-2</v>
      </c>
      <c r="D397" s="18">
        <v>2.7546041240358886E-2</v>
      </c>
      <c r="E397" s="18">
        <v>1.0441334768568402E-2</v>
      </c>
      <c r="F397" s="18">
        <v>5.2169788949485841E-4</v>
      </c>
      <c r="G397"/>
    </row>
    <row r="398" spans="1:7" x14ac:dyDescent="0.3">
      <c r="A398" s="21">
        <v>43777</v>
      </c>
      <c r="B398" s="18">
        <v>5.050505050505024E-3</v>
      </c>
      <c r="C398" s="18">
        <v>4.4364984770229408E-3</v>
      </c>
      <c r="D398" s="18">
        <v>2.9105392156864142E-3</v>
      </c>
      <c r="E398" s="18">
        <v>-8.8846276765739945E-2</v>
      </c>
      <c r="F398" s="18">
        <v>7.963594994311804E-3</v>
      </c>
      <c r="G398"/>
    </row>
    <row r="399" spans="1:7" x14ac:dyDescent="0.3">
      <c r="A399" s="21">
        <v>43780</v>
      </c>
      <c r="B399" s="18">
        <v>-5.4819552306990269E-3</v>
      </c>
      <c r="C399" s="18">
        <v>8.9656536357043369E-3</v>
      </c>
      <c r="D399" s="18">
        <v>2.0009164502825583E-2</v>
      </c>
      <c r="E399" s="18">
        <v>1.8005378229860976E-2</v>
      </c>
      <c r="F399" s="18">
        <v>-1.8952219714070816E-2</v>
      </c>
      <c r="G399"/>
    </row>
    <row r="400" spans="1:7" x14ac:dyDescent="0.3">
      <c r="A400" s="21">
        <v>43782</v>
      </c>
      <c r="B400" s="18">
        <v>2.2967386311437761E-3</v>
      </c>
      <c r="C400" s="18">
        <v>4.8350212348905588E-2</v>
      </c>
      <c r="D400" s="18">
        <v>5.2261156034741081E-2</v>
      </c>
      <c r="E400" s="18">
        <v>-1.6653267485930861E-2</v>
      </c>
      <c r="F400" s="18">
        <v>-1.553137433488332E-2</v>
      </c>
      <c r="G400"/>
    </row>
    <row r="401" spans="1:7" x14ac:dyDescent="0.3">
      <c r="A401" s="21">
        <v>43783</v>
      </c>
      <c r="B401" s="18">
        <v>1.3748854262145343E-3</v>
      </c>
      <c r="C401" s="18">
        <v>9.9719538797127401E-4</v>
      </c>
      <c r="D401" s="18">
        <v>-3.4580902234239458E-2</v>
      </c>
      <c r="E401" s="18">
        <v>1.9037608035505669E-2</v>
      </c>
      <c r="F401" s="18">
        <v>-1.4948629303208755E-2</v>
      </c>
      <c r="G401"/>
    </row>
    <row r="402" spans="1:7" x14ac:dyDescent="0.3">
      <c r="A402" s="21">
        <v>43784</v>
      </c>
      <c r="B402" s="18">
        <v>1.7848970251716272E-2</v>
      </c>
      <c r="C402" s="18">
        <v>2.1169292073968562E-3</v>
      </c>
      <c r="D402" s="18">
        <v>-1.7541273584905627E-2</v>
      </c>
      <c r="E402" s="18">
        <v>6.6475644699139878E-3</v>
      </c>
      <c r="F402" s="18">
        <v>7.2170044488383137E-3</v>
      </c>
      <c r="G402"/>
    </row>
    <row r="403" spans="1:7" x14ac:dyDescent="0.3">
      <c r="A403" s="21">
        <v>43787</v>
      </c>
      <c r="B403" s="18">
        <v>-1.214028776978425E-2</v>
      </c>
      <c r="C403" s="18">
        <v>-1.1369990680335479E-2</v>
      </c>
      <c r="D403" s="18">
        <v>-2.8807201800450179E-2</v>
      </c>
      <c r="E403" s="18">
        <v>2.0949561653193775E-2</v>
      </c>
      <c r="F403" s="18">
        <v>1.7667844522968868E-3</v>
      </c>
      <c r="G403"/>
    </row>
    <row r="404" spans="1:7" x14ac:dyDescent="0.3">
      <c r="A404" s="21">
        <v>43788</v>
      </c>
      <c r="B404" s="18">
        <v>1.4565316340464348E-2</v>
      </c>
      <c r="C404" s="18">
        <v>-1.5774258421317331E-2</v>
      </c>
      <c r="D404" s="18">
        <v>1.6221226633709254E-2</v>
      </c>
      <c r="E404" s="18">
        <v>1.3940002230400357E-2</v>
      </c>
      <c r="F404" s="18">
        <v>1.6656868508719692E-3</v>
      </c>
      <c r="G404"/>
    </row>
    <row r="405" spans="1:7" x14ac:dyDescent="0.3">
      <c r="A405" s="21">
        <v>43789</v>
      </c>
      <c r="B405" s="18">
        <v>-5.8322117541498939E-3</v>
      </c>
      <c r="C405" s="18">
        <v>2.6818210842219529E-2</v>
      </c>
      <c r="D405" s="18">
        <v>3.9677713590757106E-2</v>
      </c>
      <c r="E405" s="18">
        <v>7.4791025076990257E-3</v>
      </c>
      <c r="F405" s="18">
        <v>3.4921255991392008E-2</v>
      </c>
      <c r="G405"/>
    </row>
    <row r="406" spans="1:7" x14ac:dyDescent="0.3">
      <c r="A406" s="21">
        <v>43790</v>
      </c>
      <c r="B406" s="18">
        <v>-3.6101083032490204E-3</v>
      </c>
      <c r="C406" s="18">
        <v>-1.3058889372550894E-3</v>
      </c>
      <c r="D406" s="18">
        <v>2.1201930106740752E-2</v>
      </c>
      <c r="E406" s="18">
        <v>-1.6812227074235783E-2</v>
      </c>
      <c r="F406" s="18">
        <v>-1.2287334593572778E-2</v>
      </c>
      <c r="G406"/>
    </row>
    <row r="407" spans="1:7" x14ac:dyDescent="0.3">
      <c r="A407" s="21">
        <v>43791</v>
      </c>
      <c r="B407" s="18">
        <v>-8.605072463768142E-3</v>
      </c>
      <c r="C407" s="18">
        <v>-1.2328767123287643E-2</v>
      </c>
      <c r="D407" s="18">
        <v>-7.1592210767468505E-4</v>
      </c>
      <c r="E407" s="18">
        <v>7.7725960470789669E-4</v>
      </c>
      <c r="F407" s="18">
        <v>-1.076555023923445E-2</v>
      </c>
      <c r="G407"/>
    </row>
    <row r="408" spans="1:7" x14ac:dyDescent="0.3">
      <c r="A408" s="21">
        <v>43794</v>
      </c>
      <c r="B408" s="18">
        <v>-2.5125628140703515E-2</v>
      </c>
      <c r="C408" s="18">
        <v>-1.3680494263018563E-2</v>
      </c>
      <c r="D408" s="18">
        <v>-1.2609256340449857E-2</v>
      </c>
      <c r="E408" s="18">
        <v>-5.5475424386996564E-3</v>
      </c>
      <c r="F408" s="18">
        <v>1.6251511487303461E-2</v>
      </c>
      <c r="G408"/>
    </row>
    <row r="409" spans="1:7" x14ac:dyDescent="0.3">
      <c r="A409" s="21">
        <v>43795</v>
      </c>
      <c r="B409" s="18">
        <v>-3.3270852858481699E-2</v>
      </c>
      <c r="C409" s="18">
        <v>-8.6289549376797701E-3</v>
      </c>
      <c r="D409" s="18">
        <v>1.7414018284718209E-3</v>
      </c>
      <c r="E409" s="18">
        <v>1.4615642084123645E-2</v>
      </c>
      <c r="F409" s="18">
        <v>-9.6616058255198367E-3</v>
      </c>
      <c r="G409"/>
    </row>
    <row r="410" spans="1:7" x14ac:dyDescent="0.3">
      <c r="A410" s="21">
        <v>43796</v>
      </c>
      <c r="B410" s="18">
        <v>-9.6946194861859938E-4</v>
      </c>
      <c r="C410" s="18">
        <v>-2.5145067698259774E-3</v>
      </c>
      <c r="D410" s="18">
        <v>-1.2023757786469585E-2</v>
      </c>
      <c r="E410" s="18">
        <v>3.0459643721134865E-2</v>
      </c>
      <c r="F410" s="18">
        <v>3.8446751249519412E-3</v>
      </c>
      <c r="G410"/>
    </row>
    <row r="411" spans="1:7" x14ac:dyDescent="0.3">
      <c r="A411" s="21">
        <v>43797</v>
      </c>
      <c r="B411" s="18">
        <v>1.2615235322658876E-2</v>
      </c>
      <c r="C411" s="18">
        <v>7.7564475470237582E-4</v>
      </c>
      <c r="D411" s="18">
        <v>-9.0909090909091581E-3</v>
      </c>
      <c r="E411" s="18">
        <v>-1.0671219720414043E-3</v>
      </c>
      <c r="F411" s="18">
        <v>1.3404825737264108E-3</v>
      </c>
      <c r="G411"/>
    </row>
    <row r="412" spans="1:7" x14ac:dyDescent="0.3">
      <c r="A412" s="21">
        <v>43798</v>
      </c>
      <c r="B412" s="18">
        <v>-1.2458073790129346E-2</v>
      </c>
      <c r="C412" s="18">
        <v>2.5834786540082085E-4</v>
      </c>
      <c r="D412" s="18">
        <v>-1.3317549570878958E-2</v>
      </c>
      <c r="E412" s="18">
        <v>-8.4392693088345024E-3</v>
      </c>
      <c r="F412" s="18">
        <v>1.1665710460891227E-2</v>
      </c>
      <c r="G412"/>
    </row>
    <row r="413" spans="1:7" x14ac:dyDescent="0.3">
      <c r="A413" s="21">
        <v>43801</v>
      </c>
      <c r="B413" s="18">
        <v>4.8520135856377643E-4</v>
      </c>
      <c r="C413" s="18">
        <v>9.2981210047135433E-3</v>
      </c>
      <c r="D413" s="18">
        <v>-3.89922015596867E-3</v>
      </c>
      <c r="E413" s="18">
        <v>6.0331825037706404E-3</v>
      </c>
      <c r="F413" s="18">
        <v>8.6483931947070811E-3</v>
      </c>
      <c r="G413"/>
    </row>
    <row r="414" spans="1:7" x14ac:dyDescent="0.3">
      <c r="A414" s="21">
        <v>43802</v>
      </c>
      <c r="B414" s="18">
        <v>-2.036857419980596E-2</v>
      </c>
      <c r="C414" s="18">
        <v>-8.6366835135308039E-3</v>
      </c>
      <c r="D414" s="18">
        <v>-2.1077988557663352E-2</v>
      </c>
      <c r="E414" s="18">
        <v>-4.0479760119939985E-2</v>
      </c>
      <c r="F414" s="18">
        <v>-5.2007684018180959E-3</v>
      </c>
      <c r="G414"/>
    </row>
    <row r="415" spans="1:7" x14ac:dyDescent="0.3">
      <c r="A415" s="21">
        <v>43803</v>
      </c>
      <c r="B415" s="18">
        <v>2.4752475247524753E-3</v>
      </c>
      <c r="C415" s="18">
        <v>-2.8394424367577851E-3</v>
      </c>
      <c r="D415" s="18">
        <v>-1.9378652722239344E-2</v>
      </c>
      <c r="E415" s="18">
        <v>-7.7008928571428315E-3</v>
      </c>
      <c r="F415" s="18">
        <v>-3.8620949510172471E-3</v>
      </c>
      <c r="G415"/>
    </row>
    <row r="416" spans="1:7" x14ac:dyDescent="0.3">
      <c r="A416" s="21">
        <v>43804</v>
      </c>
      <c r="B416" s="18">
        <v>7.4074074074074077E-3</v>
      </c>
      <c r="C416" s="18">
        <v>-3.9477090344292882E-3</v>
      </c>
      <c r="D416" s="18">
        <v>-3.5288582183186951E-2</v>
      </c>
      <c r="E416" s="18">
        <v>-5.5111910921155968E-3</v>
      </c>
      <c r="F416" s="18">
        <v>-2.0047281323877113E-2</v>
      </c>
      <c r="G416"/>
    </row>
    <row r="417" spans="1:7" x14ac:dyDescent="0.3">
      <c r="A417" s="21">
        <v>43805</v>
      </c>
      <c r="B417" s="18">
        <v>5.3921568627450702E-3</v>
      </c>
      <c r="C417" s="18">
        <v>-6.1074654018581408E-3</v>
      </c>
      <c r="D417" s="18">
        <v>-2.3898553080799943E-2</v>
      </c>
      <c r="E417" s="18">
        <v>-2.0357385206967518E-3</v>
      </c>
      <c r="F417" s="18">
        <v>-2.2676831033483637E-3</v>
      </c>
      <c r="G417"/>
    </row>
    <row r="418" spans="1:7" x14ac:dyDescent="0.3">
      <c r="A418" s="21">
        <v>43808</v>
      </c>
      <c r="B418" s="18">
        <v>-9.7513408093607328E-4</v>
      </c>
      <c r="C418" s="18">
        <v>-1.3466692815584843E-2</v>
      </c>
      <c r="D418" s="18">
        <v>-1.5989340439706901E-2</v>
      </c>
      <c r="E418" s="18">
        <v>8.6128739800544231E-3</v>
      </c>
      <c r="F418" s="18">
        <v>3.7719425504133307E-3</v>
      </c>
      <c r="G418"/>
    </row>
    <row r="419" spans="1:7" x14ac:dyDescent="0.3">
      <c r="A419" s="21">
        <v>43809</v>
      </c>
      <c r="B419" s="18">
        <v>-2.6842362127867253E-2</v>
      </c>
      <c r="C419" s="18">
        <v>4.0421443244318712E-3</v>
      </c>
      <c r="D419" s="18">
        <v>-2.6235612728503725E-2</v>
      </c>
      <c r="E419" s="18">
        <v>-1.1348314606741598E-2</v>
      </c>
      <c r="F419" s="18">
        <v>7.3710073710074589E-3</v>
      </c>
      <c r="G419"/>
    </row>
    <row r="420" spans="1:7" x14ac:dyDescent="0.3">
      <c r="A420" s="21">
        <v>43810</v>
      </c>
      <c r="B420" s="18">
        <v>-1.2036108324974953E-2</v>
      </c>
      <c r="C420" s="18">
        <v>3.2998944033790919E-4</v>
      </c>
      <c r="D420" s="18">
        <v>-8.6911176777333572E-3</v>
      </c>
      <c r="E420" s="18">
        <v>-1.363791339924914E-3</v>
      </c>
      <c r="F420" s="18">
        <v>-1.6738402678144429E-3</v>
      </c>
      <c r="G420"/>
    </row>
    <row r="421" spans="1:7" x14ac:dyDescent="0.3">
      <c r="A421" s="21">
        <v>43811</v>
      </c>
      <c r="B421" s="18">
        <v>3.0456852791877886E-3</v>
      </c>
      <c r="C421" s="18">
        <v>1.6494029161443556E-3</v>
      </c>
      <c r="D421" s="18">
        <v>1.0170085919691511E-2</v>
      </c>
      <c r="E421" s="18">
        <v>2.0484807101399796E-2</v>
      </c>
      <c r="F421" s="18">
        <v>5.4610778443114211E-3</v>
      </c>
      <c r="G421"/>
    </row>
    <row r="422" spans="1:7" x14ac:dyDescent="0.3">
      <c r="A422" s="21">
        <v>43812</v>
      </c>
      <c r="B422" s="22">
        <v>1.2145748987854281E-2</v>
      </c>
      <c r="C422" s="18">
        <v>-4.6107232248718581E-4</v>
      </c>
      <c r="D422" s="18">
        <v>1.197708731123065E-2</v>
      </c>
      <c r="E422" s="18">
        <v>3.6355525816884025E-2</v>
      </c>
      <c r="F422" s="18">
        <v>-1.2720949068559851E-2</v>
      </c>
      <c r="G422"/>
    </row>
    <row r="423" spans="1:7" x14ac:dyDescent="0.3">
      <c r="A423" s="21">
        <v>43815</v>
      </c>
      <c r="B423" s="18">
        <v>0.01</v>
      </c>
      <c r="C423" s="18">
        <v>-4.9423393739703456E-3</v>
      </c>
      <c r="D423" s="18">
        <v>-1.8010291595197257E-2</v>
      </c>
      <c r="E423" s="18">
        <v>1.3881416119660058E-2</v>
      </c>
      <c r="F423" s="18">
        <v>5.3083679181563739E-4</v>
      </c>
      <c r="G423"/>
    </row>
    <row r="424" spans="1:7" x14ac:dyDescent="0.3">
      <c r="A424" s="21">
        <v>43816</v>
      </c>
      <c r="B424" s="18">
        <v>-8.4158415841583591E-3</v>
      </c>
      <c r="C424" s="18">
        <v>-1.1655629139072787E-2</v>
      </c>
      <c r="D424" s="18">
        <v>-4.8908296943230645E-3</v>
      </c>
      <c r="E424" s="18">
        <v>3.1521969857779587E-2</v>
      </c>
      <c r="F424" s="18">
        <v>1.5530796315053207E-2</v>
      </c>
      <c r="G424"/>
    </row>
    <row r="425" spans="1:7" x14ac:dyDescent="0.3">
      <c r="A425" s="21">
        <v>43817</v>
      </c>
      <c r="B425" s="18">
        <v>2.496255616575137E-3</v>
      </c>
      <c r="C425" s="18">
        <v>-6.5666041275798592E-3</v>
      </c>
      <c r="D425" s="18">
        <v>5.7925223802000247E-3</v>
      </c>
      <c r="E425" s="18">
        <v>2.1195596254758742E-2</v>
      </c>
      <c r="F425" s="18">
        <v>3.8945618617904623E-3</v>
      </c>
      <c r="G425"/>
    </row>
    <row r="426" spans="1:7" x14ac:dyDescent="0.3">
      <c r="A426" s="21">
        <v>43818</v>
      </c>
      <c r="B426" s="18">
        <v>-3.4860557768925152E-3</v>
      </c>
      <c r="C426" s="18">
        <v>-7.351949278294796E-3</v>
      </c>
      <c r="D426" s="18">
        <v>-1.012216404886554E-2</v>
      </c>
      <c r="E426" s="18">
        <v>-4.1309823677582094E-3</v>
      </c>
      <c r="F426" s="18">
        <v>-4.3052467237545107E-3</v>
      </c>
      <c r="G426"/>
    </row>
    <row r="427" spans="1:7" x14ac:dyDescent="0.3">
      <c r="A427" s="21">
        <v>43819</v>
      </c>
      <c r="B427" s="18">
        <v>-1.2493753123438282E-2</v>
      </c>
      <c r="C427" s="18">
        <v>-1.223075355031596E-2</v>
      </c>
      <c r="D427" s="18">
        <v>-1.7630465444287728E-3</v>
      </c>
      <c r="E427" s="18">
        <v>-4.0469445568595708E-3</v>
      </c>
      <c r="F427" s="18">
        <v>1.0215717951154614E-2</v>
      </c>
      <c r="G427"/>
    </row>
    <row r="428" spans="1:7" x14ac:dyDescent="0.3">
      <c r="A428" s="21">
        <v>43822</v>
      </c>
      <c r="B428" s="18">
        <v>0</v>
      </c>
      <c r="C428" s="18">
        <v>-4.0586090665199774E-3</v>
      </c>
      <c r="D428" s="18">
        <v>8.1243376898620778E-3</v>
      </c>
      <c r="E428" s="18">
        <v>1.696464851686311E-2</v>
      </c>
      <c r="F428" s="18">
        <v>1.5991721932176713E-3</v>
      </c>
      <c r="G428"/>
    </row>
    <row r="429" spans="1:7" x14ac:dyDescent="0.3">
      <c r="A429" s="21">
        <v>43823</v>
      </c>
      <c r="B429" s="18">
        <v>7.5910931174089074E-3</v>
      </c>
      <c r="C429" s="18">
        <v>-1.0429617350462708E-2</v>
      </c>
      <c r="D429" s="18">
        <v>-4.2046250875963165E-3</v>
      </c>
      <c r="E429" s="18">
        <v>-2.8768354809709386E-2</v>
      </c>
      <c r="F429" s="18">
        <v>-1.2913829537450105E-2</v>
      </c>
      <c r="G429"/>
    </row>
    <row r="430" spans="1:7" x14ac:dyDescent="0.3">
      <c r="A430" s="21">
        <v>43825</v>
      </c>
      <c r="B430" s="18">
        <v>-7.5339025615268713E-3</v>
      </c>
      <c r="C430" s="18">
        <v>8.7945836532420663E-3</v>
      </c>
      <c r="D430" s="18">
        <v>6.1928219563687624E-2</v>
      </c>
      <c r="E430" s="18">
        <v>1.1621927388666121E-2</v>
      </c>
      <c r="F430" s="18">
        <v>5.708848715509039E-3</v>
      </c>
      <c r="G430"/>
    </row>
    <row r="431" spans="1:7" x14ac:dyDescent="0.3">
      <c r="A431" s="21">
        <v>43826</v>
      </c>
      <c r="B431" s="18">
        <v>9.1093117408907465E-3</v>
      </c>
      <c r="C431" s="18">
        <v>-8.3027745104822526E-3</v>
      </c>
      <c r="D431" s="18">
        <v>-3.9761431411530438E-3</v>
      </c>
      <c r="E431" s="18">
        <v>-6.3033753558357514E-3</v>
      </c>
      <c r="F431" s="18">
        <v>-5.6764427625346169E-4</v>
      </c>
      <c r="G431"/>
    </row>
    <row r="432" spans="1:7" x14ac:dyDescent="0.3">
      <c r="A432" s="21">
        <v>43829</v>
      </c>
      <c r="B432" s="18">
        <v>2.0060180541625161E-3</v>
      </c>
      <c r="C432" s="18">
        <v>2.0163259610688686E-2</v>
      </c>
      <c r="D432" s="18">
        <v>-6.8196939454424855E-3</v>
      </c>
      <c r="E432" s="18">
        <v>5.320237364436306E-3</v>
      </c>
      <c r="F432" s="18">
        <v>4.6383945475197497E-3</v>
      </c>
      <c r="G432"/>
    </row>
    <row r="433" spans="1:7" x14ac:dyDescent="0.3">
      <c r="A433" s="21">
        <v>43830</v>
      </c>
      <c r="B433" s="18">
        <v>2.0020020020018879E-3</v>
      </c>
      <c r="C433" s="18">
        <v>6.8390097113937896E-4</v>
      </c>
      <c r="D433" s="18">
        <v>-1.356556690671583E-2</v>
      </c>
      <c r="E433" s="18">
        <v>-1.6181559128841824E-2</v>
      </c>
      <c r="F433" s="18">
        <v>1.6960331668707761E-3</v>
      </c>
      <c r="G433"/>
    </row>
    <row r="434" spans="1:7" x14ac:dyDescent="0.3">
      <c r="A434" s="21">
        <v>43831</v>
      </c>
      <c r="B434" s="18">
        <v>0</v>
      </c>
      <c r="C434" s="18">
        <v>-2.8020776380536742E-3</v>
      </c>
      <c r="D434" s="18">
        <v>1.3921901528013659E-2</v>
      </c>
      <c r="E434" s="18">
        <v>3.9308989345194518E-3</v>
      </c>
      <c r="F434" s="18">
        <v>9.9708399962375478E-3</v>
      </c>
      <c r="G434"/>
    </row>
    <row r="435" spans="1:7" x14ac:dyDescent="0.3">
      <c r="A435" s="21">
        <v>43832</v>
      </c>
      <c r="B435" s="18">
        <v>3.0469530469530586E-2</v>
      </c>
      <c r="C435" s="18">
        <v>9.0466726064012386E-3</v>
      </c>
      <c r="D435" s="18">
        <v>2.3945077026121826E-2</v>
      </c>
      <c r="E435" s="18">
        <v>1.174652241112826E-2</v>
      </c>
      <c r="F435" s="18">
        <v>3.8604824438856329E-2</v>
      </c>
      <c r="G435"/>
    </row>
    <row r="436" spans="1:7" x14ac:dyDescent="0.3">
      <c r="A436" s="21">
        <v>43833</v>
      </c>
      <c r="B436" s="18">
        <v>-2.0843431895298165E-2</v>
      </c>
      <c r="C436" s="18">
        <v>2.0376282007739899E-4</v>
      </c>
      <c r="D436" s="18">
        <v>-4.7424366312346315E-3</v>
      </c>
      <c r="E436" s="18">
        <v>-8.962216111620281E-3</v>
      </c>
      <c r="F436" s="18">
        <v>3.0489171860286629E-3</v>
      </c>
      <c r="G436"/>
    </row>
    <row r="437" spans="1:7" x14ac:dyDescent="0.3">
      <c r="A437" s="21">
        <v>43836</v>
      </c>
      <c r="B437" s="18">
        <v>-4.0099009900990072E-2</v>
      </c>
      <c r="C437" s="18">
        <v>-9.7107157408664636E-3</v>
      </c>
      <c r="D437" s="18">
        <v>-3.3848176141965204E-2</v>
      </c>
      <c r="E437" s="18">
        <v>-1.7367177062994531E-2</v>
      </c>
      <c r="F437" s="18">
        <v>-8.8954449957534716E-3</v>
      </c>
      <c r="G437"/>
    </row>
    <row r="438" spans="1:7" x14ac:dyDescent="0.3">
      <c r="A438" s="21">
        <v>43837</v>
      </c>
      <c r="B438" s="18">
        <v>-6.1887570912842549E-3</v>
      </c>
      <c r="C438" s="18">
        <v>7.0630185832818724E-3</v>
      </c>
      <c r="D438" s="18">
        <v>1.0544217687074907E-2</v>
      </c>
      <c r="E438" s="18">
        <v>1.1713030746705638E-2</v>
      </c>
      <c r="F438" s="18">
        <v>-1.5334656323288997E-3</v>
      </c>
      <c r="G438"/>
    </row>
    <row r="439" spans="1:7" x14ac:dyDescent="0.3">
      <c r="A439" s="21">
        <v>43838</v>
      </c>
      <c r="B439" s="18">
        <v>-8.8220031136480997E-3</v>
      </c>
      <c r="C439" s="18">
        <v>1.3618412093153036E-4</v>
      </c>
      <c r="D439" s="18">
        <v>-1.6829350387075056E-2</v>
      </c>
      <c r="E439" s="18">
        <v>9.096547446764594E-3</v>
      </c>
      <c r="F439" s="18">
        <v>-4.9688318727979033E-3</v>
      </c>
      <c r="G439"/>
    </row>
    <row r="440" spans="1:7" x14ac:dyDescent="0.3">
      <c r="A440" s="21">
        <v>43839</v>
      </c>
      <c r="B440" s="18">
        <v>1.4659685863874405E-2</v>
      </c>
      <c r="C440" s="18">
        <v>9.5315904139439743E-4</v>
      </c>
      <c r="D440" s="18">
        <v>2.173913043478249E-2</v>
      </c>
      <c r="E440" s="18">
        <v>3.9233763573038261E-2</v>
      </c>
      <c r="F440" s="18">
        <v>1.1757762847285106E-2</v>
      </c>
      <c r="G440"/>
    </row>
    <row r="441" spans="1:7" x14ac:dyDescent="0.3">
      <c r="A441" s="21">
        <v>43840</v>
      </c>
      <c r="B441" s="18">
        <v>2.5799793601651187E-3</v>
      </c>
      <c r="C441" s="18">
        <v>1.1563052645898826E-3</v>
      </c>
      <c r="D441" s="18">
        <v>-2.8480482492878739E-3</v>
      </c>
      <c r="E441" s="18">
        <v>1.39970428782652E-2</v>
      </c>
      <c r="F441" s="18">
        <v>-9.557140934176752E-3</v>
      </c>
      <c r="G441"/>
    </row>
    <row r="442" spans="1:7" x14ac:dyDescent="0.3">
      <c r="A442" s="21">
        <v>43843</v>
      </c>
      <c r="B442" s="18">
        <v>8.7493566649510471E-3</v>
      </c>
      <c r="C442" s="18">
        <v>9.1989944969087481E-2</v>
      </c>
      <c r="D442" s="18">
        <v>1.8481182795698922E-2</v>
      </c>
      <c r="E442" s="18">
        <v>1.944201419267036E-3</v>
      </c>
      <c r="F442" s="18">
        <v>-7.927878952613935E-3</v>
      </c>
      <c r="G442"/>
    </row>
    <row r="443" spans="1:7" x14ac:dyDescent="0.3">
      <c r="A443" s="21">
        <v>43844</v>
      </c>
      <c r="B443" s="18">
        <v>1.9387755102040875E-2</v>
      </c>
      <c r="C443" s="18">
        <v>6.8251104336464904E-2</v>
      </c>
      <c r="D443" s="18">
        <v>4.0250742329264226E-2</v>
      </c>
      <c r="E443" s="18">
        <v>6.2093722712718187E-3</v>
      </c>
      <c r="F443" s="18">
        <v>0</v>
      </c>
      <c r="G443"/>
    </row>
    <row r="444" spans="1:7" x14ac:dyDescent="0.3">
      <c r="A444" s="21">
        <v>43845</v>
      </c>
      <c r="B444" s="18">
        <v>3.903903903903895E-2</v>
      </c>
      <c r="C444" s="18">
        <v>-7.2801397786837509E-3</v>
      </c>
      <c r="D444" s="18">
        <v>1.0941960038058954E-2</v>
      </c>
      <c r="E444" s="18">
        <v>1.8320316266512392E-2</v>
      </c>
      <c r="F444" s="18">
        <v>2.1279510479930548E-2</v>
      </c>
      <c r="G444"/>
    </row>
    <row r="445" spans="1:7" x14ac:dyDescent="0.3">
      <c r="A445" s="21">
        <v>43846</v>
      </c>
      <c r="B445" s="18">
        <v>1.6859344894026976E-2</v>
      </c>
      <c r="C445" s="18">
        <v>-4.5174537987679939E-3</v>
      </c>
      <c r="D445" s="18">
        <v>4.7058823529411761E-3</v>
      </c>
      <c r="E445" s="18">
        <v>-2.2725120727202573E-3</v>
      </c>
      <c r="F445" s="18">
        <v>-1.6543706684550941E-3</v>
      </c>
      <c r="G445"/>
    </row>
    <row r="446" spans="1:7" x14ac:dyDescent="0.3">
      <c r="A446" s="21">
        <v>43847</v>
      </c>
      <c r="B446" s="18">
        <v>2.7948839412600689E-2</v>
      </c>
      <c r="C446" s="18">
        <v>-2.9054691183404029E-2</v>
      </c>
      <c r="D446" s="18">
        <v>-2.4043715846994499E-2</v>
      </c>
      <c r="E446" s="18">
        <v>-8.5413305494922657E-3</v>
      </c>
      <c r="F446" s="18">
        <v>1.3704765317090606E-2</v>
      </c>
      <c r="G446"/>
    </row>
    <row r="447" spans="1:7" x14ac:dyDescent="0.3">
      <c r="A447" s="21">
        <v>43850</v>
      </c>
      <c r="B447" s="18">
        <v>-3.3179723502304095E-2</v>
      </c>
      <c r="C447" s="18">
        <v>-2.2883156297420361E-2</v>
      </c>
      <c r="D447" s="18">
        <v>-1.9036954087345986E-2</v>
      </c>
      <c r="E447" s="18">
        <v>-6.4133243993491386E-3</v>
      </c>
      <c r="F447" s="18">
        <v>1.4535654325351281E-2</v>
      </c>
      <c r="G447"/>
    </row>
    <row r="448" spans="1:7" x14ac:dyDescent="0.3">
      <c r="A448" s="21">
        <v>43851</v>
      </c>
      <c r="B448" s="18">
        <v>1.9065776930408829E-3</v>
      </c>
      <c r="C448" s="18">
        <v>8.6097651882221488E-2</v>
      </c>
      <c r="D448" s="18">
        <v>-6.0339204174821347E-3</v>
      </c>
      <c r="E448" s="18">
        <v>-1.7148362235067393E-2</v>
      </c>
      <c r="F448" s="18">
        <v>1.3674171493271626E-2</v>
      </c>
      <c r="G448"/>
    </row>
    <row r="449" spans="1:7" x14ac:dyDescent="0.3">
      <c r="A449" s="21">
        <v>43852</v>
      </c>
      <c r="B449" s="18">
        <v>-3.9961941008563165E-2</v>
      </c>
      <c r="C449" s="18">
        <v>-1.698695950583393E-2</v>
      </c>
      <c r="D449" s="18">
        <v>9.3519278096801401E-3</v>
      </c>
      <c r="E449" s="18">
        <v>-1.411487943540491E-2</v>
      </c>
      <c r="F449" s="18">
        <v>6.2293250848477043E-3</v>
      </c>
      <c r="G449"/>
    </row>
    <row r="450" spans="1:7" x14ac:dyDescent="0.3">
      <c r="A450" s="21">
        <v>43853</v>
      </c>
      <c r="B450" s="18">
        <v>4.9554013875123884E-3</v>
      </c>
      <c r="C450" s="18">
        <v>-6.5747367196136346E-3</v>
      </c>
      <c r="D450" s="18">
        <v>-1.4304291287386325E-2</v>
      </c>
      <c r="E450" s="18">
        <v>2.4259296082720313E-2</v>
      </c>
      <c r="F450" s="18">
        <v>-1.7120655793698196E-2</v>
      </c>
      <c r="G450"/>
    </row>
    <row r="451" spans="1:7" x14ac:dyDescent="0.3">
      <c r="A451" s="21">
        <v>43854</v>
      </c>
      <c r="B451" s="18">
        <v>3.9447731755423224E-3</v>
      </c>
      <c r="C451" s="18">
        <v>-2.9284291905821714E-4</v>
      </c>
      <c r="D451" s="18">
        <v>6.5963060686012088E-4</v>
      </c>
      <c r="E451" s="18">
        <v>1.2910114540865807E-2</v>
      </c>
      <c r="F451" s="18">
        <v>2.8495721297945316E-2</v>
      </c>
      <c r="G451"/>
    </row>
    <row r="452" spans="1:7" x14ac:dyDescent="0.3">
      <c r="A452" s="21">
        <v>43857</v>
      </c>
      <c r="B452" s="18">
        <v>-1.4734774066796805E-3</v>
      </c>
      <c r="C452" s="18">
        <v>-2.185248110609888E-2</v>
      </c>
      <c r="D452" s="18">
        <v>-1.895187870797627E-2</v>
      </c>
      <c r="E452" s="18">
        <v>-2.3670340201245851E-2</v>
      </c>
      <c r="F452" s="18">
        <v>8.2358406892765138E-3</v>
      </c>
      <c r="G452"/>
    </row>
    <row r="453" spans="1:7" x14ac:dyDescent="0.3">
      <c r="A453" s="21">
        <v>43858</v>
      </c>
      <c r="B453" s="18">
        <v>-1.5248401377275074E-2</v>
      </c>
      <c r="C453" s="18">
        <v>-3.7733588883564657E-3</v>
      </c>
      <c r="D453" s="18">
        <v>-8.399126490844953E-3</v>
      </c>
      <c r="E453" s="18">
        <v>-1.9827247742442024E-2</v>
      </c>
      <c r="F453" s="18">
        <v>2.6558310991957143E-2</v>
      </c>
      <c r="G453"/>
    </row>
    <row r="454" spans="1:7" x14ac:dyDescent="0.3">
      <c r="A454" s="21">
        <v>43859</v>
      </c>
      <c r="B454" s="18">
        <v>4.4955044955045246E-3</v>
      </c>
      <c r="C454" s="18">
        <v>-7.3348163289845766E-3</v>
      </c>
      <c r="D454" s="18">
        <v>2.947653735388801E-2</v>
      </c>
      <c r="E454" s="18">
        <v>1.1415982375325432E-2</v>
      </c>
      <c r="F454" s="18">
        <v>3.9214886150330495E-2</v>
      </c>
      <c r="G454"/>
    </row>
    <row r="455" spans="1:7" x14ac:dyDescent="0.3">
      <c r="A455" s="21">
        <v>43860</v>
      </c>
      <c r="B455" s="18">
        <v>1.9890601690701428E-3</v>
      </c>
      <c r="C455" s="18">
        <v>-1.6897825691962853E-2</v>
      </c>
      <c r="D455" s="18">
        <v>-1.8923811090998846E-2</v>
      </c>
      <c r="E455" s="18">
        <v>-1.1089108910891134E-2</v>
      </c>
      <c r="F455" s="18">
        <v>1.6688263242627715E-2</v>
      </c>
      <c r="G455"/>
    </row>
    <row r="456" spans="1:7" x14ac:dyDescent="0.3">
      <c r="A456" s="21">
        <v>43861</v>
      </c>
      <c r="B456" s="18">
        <v>-0.10024813895781633</v>
      </c>
      <c r="C456" s="18">
        <v>-1.0657959586002928E-2</v>
      </c>
      <c r="D456" s="18">
        <v>-2.6836632002683661E-2</v>
      </c>
      <c r="E456" s="18">
        <v>-1.6519823788546256E-2</v>
      </c>
      <c r="F456" s="18">
        <v>-2.734435346825264E-2</v>
      </c>
      <c r="G456"/>
    </row>
    <row r="457" spans="1:7" x14ac:dyDescent="0.3">
      <c r="A457" s="21">
        <v>43862</v>
      </c>
      <c r="B457" s="18">
        <v>-6.5085493656922289E-2</v>
      </c>
      <c r="C457" s="18">
        <v>-4.0039853041908074E-2</v>
      </c>
      <c r="D457" s="18">
        <v>-2.0337814546708147E-2</v>
      </c>
      <c r="E457" s="18">
        <v>-3.664868166547898E-2</v>
      </c>
      <c r="F457" s="18">
        <v>1.4691867852604828E-2</v>
      </c>
      <c r="G457"/>
    </row>
    <row r="458" spans="1:7" x14ac:dyDescent="0.3">
      <c r="A458" s="21">
        <v>43864</v>
      </c>
      <c r="B458" s="18">
        <v>-1.4749262536873156E-2</v>
      </c>
      <c r="C458" s="18">
        <v>1.0768033212247105E-2</v>
      </c>
      <c r="D458" s="18">
        <v>-2.8325123152709401E-2</v>
      </c>
      <c r="E458" s="18">
        <v>3.2547817816760083E-2</v>
      </c>
      <c r="F458" s="18">
        <v>1.3305157705251979E-3</v>
      </c>
      <c r="G458"/>
    </row>
    <row r="459" spans="1:7" x14ac:dyDescent="0.3">
      <c r="A459" s="21">
        <v>43865</v>
      </c>
      <c r="B459" s="18">
        <v>1.6167664670658614E-2</v>
      </c>
      <c r="C459" s="18">
        <v>5.9684251058913836E-3</v>
      </c>
      <c r="D459" s="18">
        <v>1.2131088176715637E-2</v>
      </c>
      <c r="E459" s="18">
        <v>2.8553883942278147E-2</v>
      </c>
      <c r="F459" s="18">
        <v>-1.4850711270908948E-3</v>
      </c>
      <c r="G459"/>
    </row>
    <row r="460" spans="1:7" x14ac:dyDescent="0.3">
      <c r="A460" s="21">
        <v>43866</v>
      </c>
      <c r="B460" s="18">
        <v>2.357100766057749E-2</v>
      </c>
      <c r="C460" s="18">
        <v>3.5661881977671513E-2</v>
      </c>
      <c r="D460" s="18">
        <v>2.0393559928443609E-2</v>
      </c>
      <c r="E460" s="18">
        <v>1.2736318407960153E-2</v>
      </c>
      <c r="F460" s="18">
        <v>-2.8571428571429283E-3</v>
      </c>
      <c r="G460"/>
    </row>
    <row r="461" spans="1:7" x14ac:dyDescent="0.3">
      <c r="A461" s="21">
        <v>43867</v>
      </c>
      <c r="B461" s="18">
        <v>5.7570523891780506E-4</v>
      </c>
      <c r="C461" s="18">
        <v>-1.3059011950227944E-2</v>
      </c>
      <c r="D461" s="18">
        <v>5.8380084151472771E-2</v>
      </c>
      <c r="E461" s="18">
        <v>5.5020632737276705E-3</v>
      </c>
      <c r="F461" s="18">
        <v>4.3568709031677061E-3</v>
      </c>
      <c r="G461"/>
    </row>
    <row r="462" spans="1:7" x14ac:dyDescent="0.3">
      <c r="A462" s="21">
        <v>43868</v>
      </c>
      <c r="B462" s="18">
        <v>8.055235903337038E-3</v>
      </c>
      <c r="C462" s="18">
        <v>-2.7649481962301804E-2</v>
      </c>
      <c r="D462" s="18">
        <v>-1.8386615868809048E-2</v>
      </c>
      <c r="E462" s="18">
        <v>1.26050420168067E-2</v>
      </c>
      <c r="F462" s="18">
        <v>4.0253243707987054E-3</v>
      </c>
      <c r="G462"/>
    </row>
    <row r="463" spans="1:7" x14ac:dyDescent="0.3">
      <c r="A463" s="21">
        <v>43871</v>
      </c>
      <c r="B463" s="18">
        <v>-1.2557077625570711E-2</v>
      </c>
      <c r="C463" s="18">
        <v>-5.8411964824444029E-3</v>
      </c>
      <c r="D463" s="18">
        <v>-6.2436719541006502E-3</v>
      </c>
      <c r="E463" s="18">
        <v>-3.5896941040239251E-2</v>
      </c>
      <c r="F463" s="18">
        <v>-9.2639445720290089E-3</v>
      </c>
      <c r="G463"/>
    </row>
    <row r="464" spans="1:7" x14ac:dyDescent="0.3">
      <c r="A464" s="21">
        <v>43872</v>
      </c>
      <c r="B464" s="18">
        <v>-1.0404624277456713E-2</v>
      </c>
      <c r="C464" s="18">
        <v>-9.2975206611569366E-3</v>
      </c>
      <c r="D464" s="18">
        <v>-1.6811003565970414E-2</v>
      </c>
      <c r="E464" s="18">
        <v>-1.5814232809528643E-2</v>
      </c>
      <c r="F464" s="18">
        <v>-3.0526853416100369E-2</v>
      </c>
      <c r="G464"/>
    </row>
    <row r="465" spans="1:7" x14ac:dyDescent="0.3">
      <c r="A465" s="21">
        <v>43873</v>
      </c>
      <c r="B465" s="18">
        <v>-1.8691588785046665E-2</v>
      </c>
      <c r="C465" s="18">
        <v>1.1991657977059348E-2</v>
      </c>
      <c r="D465" s="18">
        <v>-1.8998272884283641E-3</v>
      </c>
      <c r="E465" s="18">
        <v>-1.728872165158141E-2</v>
      </c>
      <c r="F465" s="18">
        <v>-1.7993191765278041E-2</v>
      </c>
      <c r="G465"/>
    </row>
    <row r="466" spans="1:7" x14ac:dyDescent="0.3">
      <c r="A466" s="21">
        <v>43874</v>
      </c>
      <c r="B466" s="18">
        <v>1.428571428571432E-2</v>
      </c>
      <c r="C466" s="18">
        <v>-1.9062339000515141E-2</v>
      </c>
      <c r="D466" s="18">
        <v>-4.9835611697525449E-2</v>
      </c>
      <c r="E466" s="18">
        <v>-9.3138776777395974E-4</v>
      </c>
      <c r="F466" s="18">
        <v>-2.3728953449983495E-2</v>
      </c>
      <c r="G466"/>
    </row>
    <row r="467" spans="1:7" x14ac:dyDescent="0.3">
      <c r="A467" s="21">
        <v>43875</v>
      </c>
      <c r="B467" s="18">
        <v>-2.5821596244131488E-2</v>
      </c>
      <c r="C467" s="18">
        <v>-1.5624999999999971E-2</v>
      </c>
      <c r="D467" s="18">
        <v>-1.0926971407758564E-3</v>
      </c>
      <c r="E467" s="18">
        <v>5.4899523513570209E-3</v>
      </c>
      <c r="F467" s="18">
        <v>-1.2258528131206985E-3</v>
      </c>
      <c r="G467"/>
    </row>
    <row r="468" spans="1:7" x14ac:dyDescent="0.3">
      <c r="A468" s="21">
        <v>43878</v>
      </c>
      <c r="B468" s="18">
        <v>-2.4698795180722856E-2</v>
      </c>
      <c r="C468" s="18">
        <v>-3.4747232226223911E-2</v>
      </c>
      <c r="D468" s="18">
        <v>-2.7164995442114818E-2</v>
      </c>
      <c r="E468" s="18">
        <v>5.1509220150406916E-4</v>
      </c>
      <c r="F468" s="18">
        <v>-2.0526493990181138E-2</v>
      </c>
      <c r="G468"/>
    </row>
    <row r="469" spans="1:7" x14ac:dyDescent="0.3">
      <c r="A469" s="21">
        <v>43879</v>
      </c>
      <c r="B469" s="18">
        <v>2.5941939468807833E-2</v>
      </c>
      <c r="C469" s="18">
        <v>-2.5772127409659337E-2</v>
      </c>
      <c r="D469" s="18">
        <v>6.7466266866567136E-3</v>
      </c>
      <c r="E469" s="18">
        <v>-1.1017298187808942E-2</v>
      </c>
      <c r="F469" s="18">
        <v>5.9197165449595196E-3</v>
      </c>
      <c r="G469"/>
    </row>
    <row r="470" spans="1:7" x14ac:dyDescent="0.3">
      <c r="A470" s="21">
        <v>43880</v>
      </c>
      <c r="B470" s="18">
        <v>1.9867549668874242E-2</v>
      </c>
      <c r="C470" s="18">
        <v>5.6595744680851032E-2</v>
      </c>
      <c r="D470" s="18">
        <v>8.9910647803425073E-2</v>
      </c>
      <c r="E470" s="18">
        <v>-1.4575741801145E-3</v>
      </c>
      <c r="F470" s="18">
        <v>6.6967353951890074E-2</v>
      </c>
      <c r="G470"/>
    </row>
    <row r="471" spans="1:7" x14ac:dyDescent="0.3">
      <c r="A471" s="21">
        <v>43881</v>
      </c>
      <c r="B471" s="18">
        <v>2.1841794569067229E-2</v>
      </c>
      <c r="C471" s="18">
        <v>-9.5986038394415048E-3</v>
      </c>
      <c r="D471" s="18">
        <v>5.6362083689153793E-3</v>
      </c>
      <c r="E471" s="18">
        <v>9.8008549681993292E-3</v>
      </c>
      <c r="F471" s="18">
        <v>-1.0628447199967828E-2</v>
      </c>
      <c r="G471"/>
    </row>
    <row r="472" spans="1:7" x14ac:dyDescent="0.3">
      <c r="A472" s="21">
        <v>43885</v>
      </c>
      <c r="B472" s="18">
        <v>-5.4303870595031806E-2</v>
      </c>
      <c r="C472" s="18">
        <v>-3.3819044391731681E-2</v>
      </c>
      <c r="D472" s="18">
        <v>-1.8002717391304195E-2</v>
      </c>
      <c r="E472" s="18">
        <v>-4.4398554465668559E-2</v>
      </c>
      <c r="F472" s="18">
        <v>-2.3031536113936889E-2</v>
      </c>
      <c r="G472"/>
    </row>
    <row r="473" spans="1:7" x14ac:dyDescent="0.3">
      <c r="A473" s="21">
        <v>43886</v>
      </c>
      <c r="B473" s="18">
        <v>7.3304825901039528E-3</v>
      </c>
      <c r="C473" s="18">
        <v>1.1223344556678847E-3</v>
      </c>
      <c r="D473" s="18">
        <v>-2.0062262193012836E-2</v>
      </c>
      <c r="E473" s="18">
        <v>5.186385737439173E-3</v>
      </c>
      <c r="F473" s="18">
        <v>-1.1620642259152856E-2</v>
      </c>
      <c r="G473"/>
    </row>
    <row r="474" spans="1:7" x14ac:dyDescent="0.3">
      <c r="A474" s="21">
        <v>43887</v>
      </c>
      <c r="B474" s="18">
        <v>-2.6682838083687117E-2</v>
      </c>
      <c r="C474" s="18">
        <v>-1.1631165919282607E-2</v>
      </c>
      <c r="D474" s="18">
        <v>-1.1118955171196732E-2</v>
      </c>
      <c r="E474" s="18">
        <v>-1.5263893367730767E-2</v>
      </c>
      <c r="F474" s="18">
        <v>1.3737884534344673E-2</v>
      </c>
      <c r="G474"/>
    </row>
    <row r="475" spans="1:7" x14ac:dyDescent="0.3">
      <c r="A475" s="21">
        <v>43888</v>
      </c>
      <c r="B475" s="18">
        <v>-3.4267912772585667E-2</v>
      </c>
      <c r="C475" s="18">
        <v>2.6655323975613314E-2</v>
      </c>
      <c r="D475" s="18">
        <v>0.10904872389791188</v>
      </c>
      <c r="E475" s="18">
        <v>8.0777207728413673E-3</v>
      </c>
      <c r="F475" s="18">
        <v>-1.8207515796474779E-2</v>
      </c>
      <c r="G475"/>
    </row>
    <row r="476" spans="1:7" x14ac:dyDescent="0.3">
      <c r="A476" s="21">
        <v>43889</v>
      </c>
      <c r="B476" s="18">
        <v>-4.5161290322580643E-2</v>
      </c>
      <c r="C476" s="18">
        <v>-5.4619527689545734E-2</v>
      </c>
      <c r="D476" s="18">
        <v>-0.11699388477631145</v>
      </c>
      <c r="E476" s="18">
        <v>-5.6740660530590119E-2</v>
      </c>
      <c r="F476" s="18">
        <v>-2.3075620289609619E-2</v>
      </c>
      <c r="G476"/>
    </row>
    <row r="477" spans="1:7" x14ac:dyDescent="0.3">
      <c r="A477" s="21">
        <v>43892</v>
      </c>
      <c r="B477" s="18">
        <v>-1.4864864864864788E-2</v>
      </c>
      <c r="C477" s="18">
        <v>-2.6952012270834758E-2</v>
      </c>
      <c r="D477" s="18">
        <v>-3.5903043557499625E-2</v>
      </c>
      <c r="E477" s="18">
        <v>3.983469176902759E-2</v>
      </c>
      <c r="F477" s="18">
        <v>-4.464092229012344E-3</v>
      </c>
      <c r="G477"/>
    </row>
    <row r="478" spans="1:7" x14ac:dyDescent="0.3">
      <c r="A478" s="21">
        <v>43893</v>
      </c>
      <c r="B478" s="18">
        <v>2.4691358024691318E-2</v>
      </c>
      <c r="C478" s="18">
        <v>1.0133613571535804E-2</v>
      </c>
      <c r="D478" s="18">
        <v>8.695652173913087E-3</v>
      </c>
      <c r="E478" s="18">
        <v>-1.6449547361448418E-2</v>
      </c>
      <c r="F478" s="18">
        <v>-5.2677405311275178E-3</v>
      </c>
      <c r="G478"/>
    </row>
    <row r="479" spans="1:7" x14ac:dyDescent="0.3">
      <c r="A479" s="21">
        <v>43894</v>
      </c>
      <c r="B479" s="18">
        <v>2.008032128513942E-3</v>
      </c>
      <c r="C479" s="18">
        <v>-4.1539719105298425E-2</v>
      </c>
      <c r="D479" s="18">
        <v>-2.2488755622188904E-2</v>
      </c>
      <c r="E479" s="18">
        <v>-1.9418565495566229E-2</v>
      </c>
      <c r="F479" s="18">
        <v>-7.7902752855705639E-3</v>
      </c>
      <c r="G479"/>
    </row>
    <row r="480" spans="1:7" x14ac:dyDescent="0.3">
      <c r="A480" s="21">
        <v>43895</v>
      </c>
      <c r="B480" s="18">
        <v>-2.4048096192384735E-2</v>
      </c>
      <c r="C480" s="18">
        <v>-1.5506280043417584E-3</v>
      </c>
      <c r="D480" s="18">
        <v>5.7515337423312881E-3</v>
      </c>
      <c r="E480" s="18">
        <v>8.0128205128205121E-3</v>
      </c>
      <c r="F480" s="18">
        <v>-6.6163821622336905E-4</v>
      </c>
      <c r="G480"/>
    </row>
    <row r="481" spans="1:7" x14ac:dyDescent="0.3">
      <c r="A481" s="21">
        <v>43896</v>
      </c>
      <c r="B481" s="18">
        <v>-2.1218343600273748E-2</v>
      </c>
      <c r="C481" s="18">
        <v>-3.6185743127814807E-2</v>
      </c>
      <c r="D481" s="18">
        <v>-4.7655356462066333E-2</v>
      </c>
      <c r="E481" s="18">
        <v>-4.3152396093573339E-3</v>
      </c>
      <c r="F481" s="18">
        <v>-6.0911016949151339E-3</v>
      </c>
      <c r="G481"/>
    </row>
    <row r="482" spans="1:7" x14ac:dyDescent="0.3">
      <c r="A482" s="21">
        <v>43899</v>
      </c>
      <c r="B482" s="18">
        <v>-2.5174825174825135E-2</v>
      </c>
      <c r="C482" s="18">
        <v>-4.6890106348694845E-2</v>
      </c>
      <c r="D482" s="18">
        <v>-5.604483586869495E-2</v>
      </c>
      <c r="E482" s="18">
        <v>-5.885036496350355E-2</v>
      </c>
      <c r="F482" s="18">
        <v>-9.015010214051062E-3</v>
      </c>
      <c r="G482"/>
    </row>
    <row r="483" spans="1:7" x14ac:dyDescent="0.3">
      <c r="A483" s="21">
        <v>43901</v>
      </c>
      <c r="B483" s="18">
        <v>-1.3629842180774789E-2</v>
      </c>
      <c r="C483" s="18">
        <v>-5.9171597633136093E-3</v>
      </c>
      <c r="D483" s="18">
        <v>-1.781170483460567E-2</v>
      </c>
      <c r="E483" s="18">
        <v>-2.4357731459040258E-2</v>
      </c>
      <c r="F483" s="18">
        <v>6.2738068563750432E-4</v>
      </c>
      <c r="G483"/>
    </row>
    <row r="484" spans="1:7" x14ac:dyDescent="0.3">
      <c r="A484" s="21">
        <v>43902</v>
      </c>
      <c r="B484" s="18">
        <v>-4.5090909090909008E-2</v>
      </c>
      <c r="C484" s="18">
        <v>-8.3673469387755176E-2</v>
      </c>
      <c r="D484" s="18">
        <v>-0.11593264248704661</v>
      </c>
      <c r="E484" s="18">
        <v>-8.2722643149919284E-2</v>
      </c>
      <c r="F484" s="18">
        <v>-7.080478301760039E-2</v>
      </c>
      <c r="G484"/>
    </row>
    <row r="485" spans="1:7" x14ac:dyDescent="0.3">
      <c r="A485" s="21">
        <v>43903</v>
      </c>
      <c r="B485" s="18">
        <v>6.4737242955064736E-2</v>
      </c>
      <c r="C485" s="18">
        <v>-7.6095025983665731E-3</v>
      </c>
      <c r="D485" s="18">
        <v>-5.1282051282051837E-3</v>
      </c>
      <c r="E485" s="18">
        <v>2.1936357481381241E-2</v>
      </c>
      <c r="F485" s="18">
        <v>3.1039136302294018E-2</v>
      </c>
      <c r="G485"/>
    </row>
    <row r="486" spans="1:7" x14ac:dyDescent="0.3">
      <c r="A486" s="21">
        <v>43906</v>
      </c>
      <c r="B486" s="18">
        <v>-5.6509298998569421E-2</v>
      </c>
      <c r="C486" s="18">
        <v>4.4884982233027865E-2</v>
      </c>
      <c r="D486" s="18">
        <v>-4.4918998527245839E-2</v>
      </c>
      <c r="E486" s="18">
        <v>-1.8020405459122861E-2</v>
      </c>
      <c r="F486" s="18">
        <v>-3.0104712041884651E-2</v>
      </c>
      <c r="G486"/>
    </row>
    <row r="487" spans="1:7" x14ac:dyDescent="0.3">
      <c r="A487" s="21">
        <v>43907</v>
      </c>
      <c r="B487" s="18">
        <v>6.0652009097801364E-2</v>
      </c>
      <c r="C487" s="18">
        <v>-1.566135672095937E-2</v>
      </c>
      <c r="D487" s="18">
        <v>-9.2521202775636656E-3</v>
      </c>
      <c r="E487" s="18">
        <v>-3.4678181082175207E-2</v>
      </c>
      <c r="F487" s="18">
        <v>-1.5037593984962537E-2</v>
      </c>
      <c r="G487"/>
    </row>
    <row r="488" spans="1:7" x14ac:dyDescent="0.3">
      <c r="A488" s="21">
        <v>43908</v>
      </c>
      <c r="B488" s="18">
        <v>6.2902072909220744E-2</v>
      </c>
      <c r="C488" s="18">
        <v>1.9092644785888798E-3</v>
      </c>
      <c r="D488" s="18">
        <v>-3.9169909208819777E-2</v>
      </c>
      <c r="E488" s="18">
        <v>-3.1730500419345727E-2</v>
      </c>
      <c r="F488" s="18">
        <v>-2.1334899197494574E-2</v>
      </c>
      <c r="G488"/>
    </row>
    <row r="489" spans="1:7" x14ac:dyDescent="0.3">
      <c r="A489" s="21">
        <v>43909</v>
      </c>
      <c r="B489" s="18">
        <v>-0.12911903160726287</v>
      </c>
      <c r="C489" s="18">
        <v>9.0744101633393835E-3</v>
      </c>
      <c r="D489" s="18">
        <v>-6.911447084233252E-2</v>
      </c>
      <c r="E489" s="18">
        <v>-0.11982099032770319</v>
      </c>
      <c r="F489" s="18">
        <v>-3.7700000000000046E-2</v>
      </c>
      <c r="G489"/>
    </row>
    <row r="490" spans="1:7" x14ac:dyDescent="0.3">
      <c r="A490" s="21">
        <v>43910</v>
      </c>
      <c r="B490" s="18">
        <v>0.10888030888030883</v>
      </c>
      <c r="C490" s="18">
        <v>2.9676258992805755E-2</v>
      </c>
      <c r="D490" s="18">
        <v>5.945475638051044E-2</v>
      </c>
      <c r="E490" s="18">
        <v>-1.1481056257175659E-2</v>
      </c>
      <c r="F490" s="18">
        <v>-1.039176971837359E-4</v>
      </c>
      <c r="G490"/>
    </row>
    <row r="491" spans="1:7" x14ac:dyDescent="0.3">
      <c r="A491" s="21">
        <v>43913</v>
      </c>
      <c r="B491" s="18">
        <v>-0.17548746518105843</v>
      </c>
      <c r="C491" s="18">
        <v>-0.11807860262008738</v>
      </c>
      <c r="D491" s="18">
        <v>-0.10594032302217352</v>
      </c>
      <c r="E491" s="18">
        <v>-0.18417122946739681</v>
      </c>
      <c r="F491" s="18">
        <v>-9.2860112242776988E-2</v>
      </c>
      <c r="G491"/>
    </row>
    <row r="492" spans="1:7" x14ac:dyDescent="0.3">
      <c r="A492" s="21">
        <v>43914</v>
      </c>
      <c r="B492" s="18">
        <v>-1.1824324324324372E-2</v>
      </c>
      <c r="C492" s="18">
        <v>-4.585066349772228E-2</v>
      </c>
      <c r="D492" s="18">
        <v>-2.9699938763012999E-2</v>
      </c>
      <c r="E492" s="18">
        <v>-2.0337604230214745E-4</v>
      </c>
      <c r="F492" s="18">
        <v>5.3732027266998883E-2</v>
      </c>
      <c r="G492"/>
    </row>
    <row r="493" spans="1:7" x14ac:dyDescent="0.3">
      <c r="A493" s="21">
        <v>43915</v>
      </c>
      <c r="B493" s="18">
        <v>7.0085470085470114E-2</v>
      </c>
      <c r="C493" s="18">
        <v>1.2454592631033165E-3</v>
      </c>
      <c r="D493" s="18">
        <v>1.4200063111391607E-2</v>
      </c>
      <c r="E493" s="18">
        <v>3.1122864117168334E-2</v>
      </c>
      <c r="F493" s="18">
        <v>3.8053818972546886E-3</v>
      </c>
      <c r="G493"/>
    </row>
    <row r="494" spans="1:7" x14ac:dyDescent="0.3">
      <c r="A494" s="21">
        <v>43916</v>
      </c>
      <c r="B494" s="18">
        <v>7.3482428115015999E-2</v>
      </c>
      <c r="C494" s="18">
        <v>2.7573338861822231E-2</v>
      </c>
      <c r="D494" s="18">
        <v>4.9782202862476671E-2</v>
      </c>
      <c r="E494" s="18">
        <v>0.12132570526731111</v>
      </c>
      <c r="F494" s="18">
        <v>-1.9767126997021392E-2</v>
      </c>
      <c r="G494"/>
    </row>
    <row r="495" spans="1:7" x14ac:dyDescent="0.3">
      <c r="A495" s="21">
        <v>43917</v>
      </c>
      <c r="B495" s="18">
        <v>8.7797619047618916E-2</v>
      </c>
      <c r="C495" s="18">
        <v>5.9215171996368457E-2</v>
      </c>
      <c r="D495" s="18">
        <v>9.5435684647303051E-2</v>
      </c>
      <c r="E495" s="18">
        <v>-7.3539760731878887E-2</v>
      </c>
      <c r="F495" s="18">
        <v>4.5856353591159967E-3</v>
      </c>
      <c r="G495"/>
    </row>
    <row r="496" spans="1:7" x14ac:dyDescent="0.3">
      <c r="A496" s="21">
        <v>43920</v>
      </c>
      <c r="B496" s="18">
        <v>-7.5239398084814939E-3</v>
      </c>
      <c r="C496" s="18">
        <v>-2.1999999999999912E-2</v>
      </c>
      <c r="D496" s="18">
        <v>-2.2997835497835496E-2</v>
      </c>
      <c r="E496" s="18">
        <v>-6.3805545005696962E-2</v>
      </c>
      <c r="F496" s="18">
        <v>7.8094923829951307E-3</v>
      </c>
      <c r="G496"/>
    </row>
    <row r="497" spans="1:7" x14ac:dyDescent="0.3">
      <c r="A497" s="21">
        <v>43921</v>
      </c>
      <c r="B497" s="18">
        <v>2.4810475534114366E-2</v>
      </c>
      <c r="C497" s="18">
        <v>3.797838153666374E-2</v>
      </c>
      <c r="D497" s="18">
        <v>2.6585433397950609E-2</v>
      </c>
      <c r="E497" s="18">
        <v>-5.0304259634888458E-2</v>
      </c>
      <c r="F497" s="18">
        <v>-7.0941336971350613E-3</v>
      </c>
      <c r="G497"/>
    </row>
    <row r="498" spans="1:7" x14ac:dyDescent="0.3">
      <c r="A498" s="21">
        <v>43922</v>
      </c>
      <c r="B498" s="18">
        <v>-7.1284465366509717E-2</v>
      </c>
      <c r="C498" s="18">
        <v>-4.6908715639365793E-4</v>
      </c>
      <c r="D498" s="18">
        <v>-1.3487995683841381E-3</v>
      </c>
      <c r="E498" s="18">
        <v>-1.7300299017513811E-2</v>
      </c>
      <c r="F498" s="18">
        <v>-2.3083264633141222E-3</v>
      </c>
      <c r="G498"/>
    </row>
    <row r="499" spans="1:7" x14ac:dyDescent="0.3">
      <c r="A499" s="21">
        <v>43924</v>
      </c>
      <c r="B499" s="18">
        <v>1.3758146270818289E-2</v>
      </c>
      <c r="C499" s="18">
        <v>-7.3211939177775303E-3</v>
      </c>
      <c r="D499" s="18">
        <v>-5.4024851431658562E-3</v>
      </c>
      <c r="E499" s="18">
        <v>-4.5642251684416428E-2</v>
      </c>
      <c r="F499" s="18">
        <v>-1.6801630584476396E-2</v>
      </c>
      <c r="G499"/>
    </row>
    <row r="500" spans="1:7" x14ac:dyDescent="0.3">
      <c r="A500" s="21">
        <v>43928</v>
      </c>
      <c r="B500" s="18">
        <v>-1.4285714285714285E-2</v>
      </c>
      <c r="C500" s="18">
        <v>1.1535552193646034E-2</v>
      </c>
      <c r="D500" s="18">
        <v>3.9109179793590534E-2</v>
      </c>
      <c r="E500" s="18">
        <v>-4.0992940104759993E-3</v>
      </c>
      <c r="F500" s="18">
        <v>2.9134917077543704E-2</v>
      </c>
      <c r="G500"/>
    </row>
    <row r="501" spans="1:7" x14ac:dyDescent="0.3">
      <c r="A501" s="21">
        <v>43929</v>
      </c>
      <c r="B501" s="18">
        <v>-3.7681159420289774E-2</v>
      </c>
      <c r="C501" s="18">
        <v>2.0751542344363477E-2</v>
      </c>
      <c r="D501" s="18">
        <v>0.14113957135389441</v>
      </c>
      <c r="E501" s="18">
        <v>6.9517493711410874E-2</v>
      </c>
      <c r="F501" s="18">
        <v>-2.0089285714285639E-2</v>
      </c>
      <c r="G501"/>
    </row>
    <row r="502" spans="1:7" x14ac:dyDescent="0.3">
      <c r="A502" s="21">
        <v>43930</v>
      </c>
      <c r="B502" s="18">
        <v>5.5722891566264886E-2</v>
      </c>
      <c r="C502" s="18">
        <v>3.38827838827843E-3</v>
      </c>
      <c r="D502" s="18">
        <v>-7.3293632615667554E-3</v>
      </c>
      <c r="E502" s="18">
        <v>4.9818259568099231E-2</v>
      </c>
      <c r="F502" s="18">
        <v>2.1334518584365723E-2</v>
      </c>
      <c r="G502"/>
    </row>
    <row r="503" spans="1:7" x14ac:dyDescent="0.3">
      <c r="A503" s="21">
        <v>43934</v>
      </c>
      <c r="B503" s="18">
        <v>6.4194008559201555E-3</v>
      </c>
      <c r="C503" s="18">
        <v>2.8748745094460161E-2</v>
      </c>
      <c r="D503" s="18">
        <v>7.8449469312413478E-2</v>
      </c>
      <c r="E503" s="18">
        <v>-2.3625254582484771E-2</v>
      </c>
      <c r="F503" s="18">
        <v>-1.294674427460151E-2</v>
      </c>
      <c r="G503"/>
    </row>
    <row r="504" spans="1:7" x14ac:dyDescent="0.3">
      <c r="A504" s="21">
        <v>43936</v>
      </c>
      <c r="B504" s="18">
        <v>-1.2048192771084256E-2</v>
      </c>
      <c r="C504" s="18">
        <v>-1.6678495386799108E-2</v>
      </c>
      <c r="D504" s="18">
        <v>-4.4715447154471497E-2</v>
      </c>
      <c r="E504" s="18">
        <v>-1.1472674176053401E-2</v>
      </c>
      <c r="F504" s="18">
        <v>-8.8178561587214117E-3</v>
      </c>
      <c r="G504"/>
    </row>
    <row r="505" spans="1:7" x14ac:dyDescent="0.3">
      <c r="A505" s="21">
        <v>43937</v>
      </c>
      <c r="B505" s="18">
        <v>1.8651362984218035E-2</v>
      </c>
      <c r="C505" s="18">
        <v>1.3442800433056535E-2</v>
      </c>
      <c r="D505" s="18">
        <v>3.8521836506158987E-2</v>
      </c>
      <c r="E505" s="18">
        <v>5.0643595695295087E-3</v>
      </c>
      <c r="F505" s="18">
        <v>-2.1184320266889024E-2</v>
      </c>
      <c r="G505"/>
    </row>
    <row r="506" spans="1:7" x14ac:dyDescent="0.3">
      <c r="A506" s="21">
        <v>43938</v>
      </c>
      <c r="B506" s="18">
        <v>6.3380281690141246E-3</v>
      </c>
      <c r="C506" s="18">
        <v>-3.6499599394639983E-3</v>
      </c>
      <c r="D506" s="18">
        <v>4.3131334914815614E-3</v>
      </c>
      <c r="E506" s="18">
        <v>0.19189586395129127</v>
      </c>
      <c r="F506" s="18">
        <v>1.5621449670529424E-2</v>
      </c>
      <c r="G506"/>
    </row>
    <row r="507" spans="1:7" x14ac:dyDescent="0.3">
      <c r="A507" s="21">
        <v>43941</v>
      </c>
      <c r="B507" s="18">
        <v>5.4583624912526121E-2</v>
      </c>
      <c r="C507" s="18">
        <v>9.2923516797711429E-3</v>
      </c>
      <c r="D507" s="18">
        <v>-1.5460596950826688E-2</v>
      </c>
      <c r="E507" s="18">
        <v>2.2723269332393829E-2</v>
      </c>
      <c r="F507" s="18">
        <v>-6.2084009172773289E-3</v>
      </c>
      <c r="G507"/>
    </row>
    <row r="508" spans="1:7" x14ac:dyDescent="0.3">
      <c r="A508" s="21">
        <v>43942</v>
      </c>
      <c r="B508" s="18">
        <v>5.972130059721339E-3</v>
      </c>
      <c r="C508" s="18">
        <v>-3.1427053824362609E-2</v>
      </c>
      <c r="D508" s="18">
        <v>-3.6859323882224598E-2</v>
      </c>
      <c r="E508" s="18">
        <v>-0.10609714088873583</v>
      </c>
      <c r="F508" s="18">
        <v>-2.9941467807294037E-2</v>
      </c>
      <c r="G508"/>
    </row>
    <row r="509" spans="1:7" x14ac:dyDescent="0.3">
      <c r="A509" s="21">
        <v>43943</v>
      </c>
      <c r="B509" s="18">
        <v>9.8944591029023754E-3</v>
      </c>
      <c r="C509" s="18">
        <v>-1.0967918837400604E-2</v>
      </c>
      <c r="D509" s="18">
        <v>-2.0380434782608696E-2</v>
      </c>
      <c r="E509" s="18">
        <v>-1.0019267822736119E-2</v>
      </c>
      <c r="F509" s="18">
        <v>3.3070317939197034E-2</v>
      </c>
      <c r="G509"/>
    </row>
    <row r="510" spans="1:7" x14ac:dyDescent="0.3">
      <c r="A510" s="21">
        <v>43944</v>
      </c>
      <c r="B510" s="18">
        <v>-7.1848465055518902E-3</v>
      </c>
      <c r="C510" s="18">
        <v>6.6537288605489752E-3</v>
      </c>
      <c r="D510" s="18">
        <v>1.45631067961164E-2</v>
      </c>
      <c r="E510" s="18">
        <v>-1.3623978201633552E-3</v>
      </c>
      <c r="F510" s="18">
        <v>-2.5497023475232992E-2</v>
      </c>
      <c r="G510"/>
    </row>
    <row r="511" spans="1:7" x14ac:dyDescent="0.3">
      <c r="A511" s="21">
        <v>43945</v>
      </c>
      <c r="B511" s="18">
        <v>-1.7763157894736769E-2</v>
      </c>
      <c r="C511" s="18">
        <v>-2.3225924905902834E-2</v>
      </c>
      <c r="D511" s="18">
        <v>-9.7972203235360093E-3</v>
      </c>
      <c r="E511" s="18">
        <v>2.6310660689923989E-2</v>
      </c>
      <c r="F511" s="18">
        <v>-1.6482249884739588E-2</v>
      </c>
      <c r="G511"/>
    </row>
    <row r="512" spans="1:7" x14ac:dyDescent="0.3">
      <c r="A512" s="21">
        <v>43948</v>
      </c>
      <c r="B512" s="18">
        <v>-1.2056262558606907E-2</v>
      </c>
      <c r="C512" s="18">
        <v>-6.5789473684210523E-3</v>
      </c>
      <c r="D512" s="18">
        <v>-7.8232857800276893E-3</v>
      </c>
      <c r="E512" s="18">
        <v>2.9434105582985187E-2</v>
      </c>
      <c r="F512" s="18">
        <v>9.0823860307043241E-3</v>
      </c>
      <c r="G512"/>
    </row>
    <row r="513" spans="1:7" x14ac:dyDescent="0.3">
      <c r="A513" s="21">
        <v>43949</v>
      </c>
      <c r="B513" s="18">
        <v>-6.7796610169491523E-3</v>
      </c>
      <c r="C513" s="18">
        <v>-1.5610217596972564E-2</v>
      </c>
      <c r="D513" s="18">
        <v>-6.0296846011130938E-3</v>
      </c>
      <c r="E513" s="18">
        <v>-1.6048699501936995E-2</v>
      </c>
      <c r="F513" s="18">
        <v>-4.0648045990350045E-4</v>
      </c>
      <c r="G513"/>
    </row>
    <row r="514" spans="1:7" x14ac:dyDescent="0.3">
      <c r="A514" s="21">
        <v>43950</v>
      </c>
      <c r="B514" s="18">
        <v>-1.3651877133105026E-3</v>
      </c>
      <c r="C514" s="18">
        <v>1.1148486304661134E-2</v>
      </c>
      <c r="D514" s="18">
        <v>5.1329911339243785E-3</v>
      </c>
      <c r="E514" s="18">
        <v>5.905511811023622E-2</v>
      </c>
      <c r="F514" s="18">
        <v>6.5063320553037166E-3</v>
      </c>
      <c r="G514"/>
    </row>
    <row r="515" spans="1:7" x14ac:dyDescent="0.3">
      <c r="A515" s="21">
        <v>43951</v>
      </c>
      <c r="B515" s="18">
        <v>-1.367053998632946E-2</v>
      </c>
      <c r="C515" s="18">
        <v>1.4257199885942403E-3</v>
      </c>
      <c r="D515" s="18">
        <v>6.73166202414108E-3</v>
      </c>
      <c r="E515" s="18">
        <v>9.4884050274384887E-2</v>
      </c>
      <c r="F515" s="18">
        <v>1.8584785870945426E-2</v>
      </c>
      <c r="G515"/>
    </row>
    <row r="516" spans="1:7" x14ac:dyDescent="0.3">
      <c r="A516" s="21">
        <v>43955</v>
      </c>
      <c r="B516" s="18">
        <v>-6.4449064449064522E-2</v>
      </c>
      <c r="C516" s="18">
        <v>-3.141609719058458E-2</v>
      </c>
      <c r="D516" s="18">
        <v>-3.4355545307816412E-2</v>
      </c>
      <c r="E516" s="18">
        <v>-0.12740501212611149</v>
      </c>
      <c r="F516" s="18">
        <v>-6.0630099728014768E-3</v>
      </c>
      <c r="G516"/>
    </row>
    <row r="517" spans="1:7" x14ac:dyDescent="0.3">
      <c r="A517" s="21">
        <v>43956</v>
      </c>
      <c r="B517" s="18">
        <v>-3.1111111111111027E-2</v>
      </c>
      <c r="C517" s="18">
        <v>-1.2150906418422319E-2</v>
      </c>
      <c r="D517" s="18">
        <v>2.2683858643744031E-2</v>
      </c>
      <c r="E517" s="18">
        <v>3.5390031498980741E-2</v>
      </c>
      <c r="F517" s="18">
        <v>-3.0214925032780084E-3</v>
      </c>
      <c r="G517"/>
    </row>
    <row r="518" spans="1:7" x14ac:dyDescent="0.3">
      <c r="A518" s="21">
        <v>43957</v>
      </c>
      <c r="B518" s="18">
        <v>-2.599388379204897E-2</v>
      </c>
      <c r="C518" s="18">
        <v>0</v>
      </c>
      <c r="D518" s="18">
        <v>4.2493579266868989E-2</v>
      </c>
      <c r="E518" s="18">
        <v>1.9685039370078743E-2</v>
      </c>
      <c r="F518" s="18">
        <v>5.0320219579139723E-3</v>
      </c>
      <c r="G518"/>
    </row>
    <row r="519" spans="1:7" x14ac:dyDescent="0.3">
      <c r="A519" s="21">
        <v>43958</v>
      </c>
      <c r="B519" s="18">
        <v>-1.5698587127158554E-2</v>
      </c>
      <c r="C519" s="18">
        <v>1.0713222894554066E-2</v>
      </c>
      <c r="D519" s="18">
        <v>2.463605823068309E-2</v>
      </c>
      <c r="E519" s="18">
        <v>-2.4043524043523924E-2</v>
      </c>
      <c r="F519" s="18">
        <v>-2.4977241693217949E-2</v>
      </c>
      <c r="G519"/>
    </row>
    <row r="520" spans="1:7" x14ac:dyDescent="0.3">
      <c r="A520" s="21">
        <v>43959</v>
      </c>
      <c r="B520" s="18">
        <v>-4.784688995215311E-2</v>
      </c>
      <c r="C520" s="18">
        <v>-1.5899499460202113E-2</v>
      </c>
      <c r="D520" s="18">
        <v>-4.5245901639344235E-2</v>
      </c>
      <c r="E520" s="18">
        <v>6.2938320445962955E-3</v>
      </c>
      <c r="F520" s="18">
        <v>6.9440392133978315E-3</v>
      </c>
      <c r="G520"/>
    </row>
    <row r="521" spans="1:7" x14ac:dyDescent="0.3">
      <c r="A521" s="21">
        <v>43962</v>
      </c>
      <c r="B521" s="18">
        <v>9.2127303182579084E-3</v>
      </c>
      <c r="C521" s="18">
        <v>-9.3746883414781001E-3</v>
      </c>
      <c r="D521" s="18">
        <v>4.5787545787545784E-2</v>
      </c>
      <c r="E521" s="18">
        <v>2.4660471765546737E-2</v>
      </c>
      <c r="F521" s="18">
        <v>1.4313861845155335E-2</v>
      </c>
      <c r="G521"/>
    </row>
    <row r="522" spans="1:7" x14ac:dyDescent="0.3">
      <c r="A522" s="21">
        <v>43963</v>
      </c>
      <c r="B522" s="18">
        <v>5.8091286307054178E-3</v>
      </c>
      <c r="C522" s="18">
        <v>-6.2418201953084989E-3</v>
      </c>
      <c r="D522" s="18">
        <v>-3.9404553415061293E-2</v>
      </c>
      <c r="E522" s="18">
        <v>-9.4175095919078779E-3</v>
      </c>
      <c r="F522" s="18">
        <v>-1.8625378506541685E-2</v>
      </c>
      <c r="G522"/>
    </row>
    <row r="523" spans="1:7" x14ac:dyDescent="0.3">
      <c r="A523" s="21">
        <v>43964</v>
      </c>
      <c r="B523" s="18">
        <v>8.4158415841584178E-2</v>
      </c>
      <c r="C523" s="18">
        <v>2.573194205247693E-2</v>
      </c>
      <c r="D523" s="18">
        <v>9.4348222424794848E-2</v>
      </c>
      <c r="E523" s="18">
        <v>5.2816901408450703E-3</v>
      </c>
      <c r="F523" s="18">
        <v>3.4406473773068581E-2</v>
      </c>
      <c r="G523"/>
    </row>
    <row r="524" spans="1:7" x14ac:dyDescent="0.3">
      <c r="A524" s="21">
        <v>43965</v>
      </c>
      <c r="B524" s="18">
        <v>-3.1202435312024417E-2</v>
      </c>
      <c r="C524" s="18">
        <v>-1.5209876543209854E-2</v>
      </c>
      <c r="D524" s="18">
        <v>-2.0824656393169515E-2</v>
      </c>
      <c r="E524" s="18">
        <v>-3.1173380035026191E-2</v>
      </c>
      <c r="F524" s="18">
        <v>-4.4461954074740337E-3</v>
      </c>
      <c r="G524"/>
    </row>
    <row r="525" spans="1:7" x14ac:dyDescent="0.3">
      <c r="A525" s="21">
        <v>43966</v>
      </c>
      <c r="B525" s="18">
        <v>6.4414768263943462E-2</v>
      </c>
      <c r="C525" s="18">
        <v>5.0045130879550676E-2</v>
      </c>
      <c r="D525" s="18">
        <v>1.9140791152700978E-2</v>
      </c>
      <c r="E525" s="18">
        <v>3.4345625451915711E-3</v>
      </c>
      <c r="F525" s="18">
        <v>-2.2612923285662893E-4</v>
      </c>
      <c r="G525"/>
    </row>
    <row r="526" spans="1:7" x14ac:dyDescent="0.3">
      <c r="A526" s="21">
        <v>43969</v>
      </c>
      <c r="B526" s="18">
        <v>-4.8708487084870807E-2</v>
      </c>
      <c r="C526" s="18">
        <v>4.1642788920725794E-2</v>
      </c>
      <c r="D526" s="18">
        <v>-2.3163606010016623E-2</v>
      </c>
      <c r="E526" s="18">
        <v>-2.8463339938749898E-2</v>
      </c>
      <c r="F526" s="18">
        <v>-2.1091320327961523E-2</v>
      </c>
      <c r="G526"/>
    </row>
    <row r="527" spans="1:7" x14ac:dyDescent="0.3">
      <c r="A527" s="21">
        <v>43970</v>
      </c>
      <c r="B527" s="18">
        <v>-3.4910783553141971E-2</v>
      </c>
      <c r="C527" s="18">
        <v>-3.5485054098661123E-2</v>
      </c>
      <c r="D527" s="18">
        <v>-3.4394360179448885E-2</v>
      </c>
      <c r="E527" s="18">
        <v>2.7813832746152421E-3</v>
      </c>
      <c r="F527" s="18">
        <v>4.7365988909427248E-3</v>
      </c>
      <c r="G527"/>
    </row>
    <row r="528" spans="1:7" x14ac:dyDescent="0.3">
      <c r="A528" s="21">
        <v>43971</v>
      </c>
      <c r="B528" s="18">
        <v>1.6881028938906705E-2</v>
      </c>
      <c r="C528" s="18">
        <v>8.0806160281395555E-3</v>
      </c>
      <c r="D528" s="18">
        <v>9.7345132743362327E-3</v>
      </c>
      <c r="E528" s="18">
        <v>4.1974852071006007E-2</v>
      </c>
      <c r="F528" s="18">
        <v>-6.8989306657470703E-4</v>
      </c>
      <c r="G528"/>
    </row>
    <row r="529" spans="1:7" x14ac:dyDescent="0.3">
      <c r="A529" s="21">
        <v>43972</v>
      </c>
      <c r="B529" s="18">
        <v>-3.952569169960474E-3</v>
      </c>
      <c r="C529" s="18">
        <v>5.3753300641265723E-3</v>
      </c>
      <c r="D529" s="18">
        <v>4.8203330411920372E-3</v>
      </c>
      <c r="E529" s="18">
        <v>3.4427684117125074E-2</v>
      </c>
      <c r="F529" s="18">
        <v>1.3462202278218769E-2</v>
      </c>
      <c r="G529"/>
    </row>
    <row r="530" spans="1:7" x14ac:dyDescent="0.3">
      <c r="A530" s="21">
        <v>43973</v>
      </c>
      <c r="B530" s="18">
        <v>2.3809523809523582E-3</v>
      </c>
      <c r="C530" s="18">
        <v>4.0333927398932389E-3</v>
      </c>
      <c r="D530" s="18">
        <v>-1.6572176188399526E-2</v>
      </c>
      <c r="E530" s="18">
        <v>-2.5390289929661958E-2</v>
      </c>
      <c r="F530" s="18">
        <v>1.2091280653951058E-2</v>
      </c>
      <c r="G530"/>
    </row>
    <row r="531" spans="1:7" x14ac:dyDescent="0.3">
      <c r="A531" s="21">
        <v>43977</v>
      </c>
      <c r="B531" s="18">
        <v>2.9295328582739533E-2</v>
      </c>
      <c r="C531" s="18">
        <v>-6.2593423019432406E-3</v>
      </c>
      <c r="D531" s="18">
        <v>-1.0643015521064328E-2</v>
      </c>
      <c r="E531" s="18">
        <v>2.7459954233409651E-2</v>
      </c>
      <c r="F531" s="18">
        <v>-1.5536485501149836E-2</v>
      </c>
      <c r="G531"/>
    </row>
    <row r="532" spans="1:7" x14ac:dyDescent="0.3">
      <c r="A532" s="21">
        <v>43978</v>
      </c>
      <c r="B532" s="18">
        <v>2.5384615384615471E-2</v>
      </c>
      <c r="C532" s="18">
        <v>-4.9826078781610925E-3</v>
      </c>
      <c r="D532" s="18">
        <v>-4.4822949350067235E-3</v>
      </c>
      <c r="E532" s="18">
        <v>-1.2677745417166507E-2</v>
      </c>
      <c r="F532" s="18">
        <v>-2.3359161349134779E-3</v>
      </c>
      <c r="G532"/>
    </row>
    <row r="533" spans="1:7" x14ac:dyDescent="0.3">
      <c r="A533" s="21">
        <v>43979</v>
      </c>
      <c r="B533" s="18">
        <v>4.3510877719429727E-2</v>
      </c>
      <c r="C533" s="18">
        <v>4.9697656840513894E-2</v>
      </c>
      <c r="D533" s="18">
        <v>7.3840612336785266E-2</v>
      </c>
      <c r="E533" s="18">
        <v>6.5417317369425729E-2</v>
      </c>
      <c r="F533" s="18">
        <v>-2.2842784535427081E-4</v>
      </c>
      <c r="G533"/>
    </row>
    <row r="534" spans="1:7" x14ac:dyDescent="0.3">
      <c r="A534" s="21">
        <v>43980</v>
      </c>
      <c r="B534" s="18">
        <v>-4.3134435657799734E-3</v>
      </c>
      <c r="C534" s="18">
        <v>0</v>
      </c>
      <c r="D534" s="18">
        <v>-1.5094339622641485E-2</v>
      </c>
      <c r="E534" s="18">
        <v>6.5309446254071701E-2</v>
      </c>
      <c r="F534" s="18">
        <v>2.1648483463757275E-2</v>
      </c>
      <c r="G534"/>
    </row>
    <row r="535" spans="1:7" x14ac:dyDescent="0.3">
      <c r="A535" s="21">
        <v>43983</v>
      </c>
      <c r="B535" s="18">
        <v>1.4440433212995569E-3</v>
      </c>
      <c r="C535" s="18">
        <v>8.4608460846085434E-3</v>
      </c>
      <c r="D535" s="18">
        <v>1.3622818220519322E-2</v>
      </c>
      <c r="E535" s="18">
        <v>2.3238036997400905E-2</v>
      </c>
      <c r="F535" s="18">
        <v>9.1132729509114298E-3</v>
      </c>
      <c r="G535"/>
    </row>
    <row r="536" spans="1:7" x14ac:dyDescent="0.3">
      <c r="A536" s="21">
        <v>43984</v>
      </c>
      <c r="B536" s="18">
        <v>3.6049026676279743E-3</v>
      </c>
      <c r="C536" s="18">
        <v>9.3716529810781851E-3</v>
      </c>
      <c r="D536" s="18">
        <v>-1.1129777404451936E-2</v>
      </c>
      <c r="E536" s="18">
        <v>-2.5399671298370415E-3</v>
      </c>
      <c r="F536" s="18">
        <v>6.094520472047809E-4</v>
      </c>
      <c r="G536"/>
    </row>
    <row r="537" spans="1:7" x14ac:dyDescent="0.3">
      <c r="A537" s="21">
        <v>43985</v>
      </c>
      <c r="B537" s="18">
        <v>5.8189655172413958E-2</v>
      </c>
      <c r="C537" s="18">
        <v>3.3424705986382482E-2</v>
      </c>
      <c r="D537" s="18">
        <v>4.7993204502017467E-2</v>
      </c>
      <c r="E537" s="18">
        <v>1.9472738166566124E-3</v>
      </c>
      <c r="F537" s="18">
        <v>-5.5924695459578675E-3</v>
      </c>
      <c r="G537"/>
    </row>
    <row r="538" spans="1:7" x14ac:dyDescent="0.3">
      <c r="A538" s="21">
        <v>43986</v>
      </c>
      <c r="B538" s="18">
        <v>-1.154107264086909E-2</v>
      </c>
      <c r="C538" s="18">
        <v>2.4471635150166773E-2</v>
      </c>
      <c r="D538" s="18">
        <v>-2.9179331306990835E-2</v>
      </c>
      <c r="E538" s="18">
        <v>2.0929884885633129E-2</v>
      </c>
      <c r="F538" s="18">
        <v>6.4034745809900323E-3</v>
      </c>
      <c r="G538"/>
    </row>
    <row r="539" spans="1:7" x14ac:dyDescent="0.3">
      <c r="A539" s="21">
        <v>43987</v>
      </c>
      <c r="B539" s="18">
        <v>1.4423076923076884E-2</v>
      </c>
      <c r="C539" s="18">
        <v>5.3035997661404828E-2</v>
      </c>
      <c r="D539" s="18">
        <v>1.5654351909830933E-2</v>
      </c>
      <c r="E539" s="18">
        <v>2.2697320251867038E-2</v>
      </c>
      <c r="F539" s="18">
        <v>2.080336394821285E-2</v>
      </c>
      <c r="G539"/>
    </row>
    <row r="540" spans="1:7" x14ac:dyDescent="0.3">
      <c r="A540" s="21">
        <v>43990</v>
      </c>
      <c r="B540" s="18">
        <v>1.0155721056194991E-2</v>
      </c>
      <c r="C540" s="18">
        <v>4.5923223350253881E-2</v>
      </c>
      <c r="D540" s="18">
        <v>1.0891903000410921E-2</v>
      </c>
      <c r="E540" s="18">
        <v>3.9089347079037898E-2</v>
      </c>
      <c r="F540" s="18">
        <v>8.2384823848238725E-3</v>
      </c>
      <c r="G540"/>
    </row>
    <row r="541" spans="1:7" x14ac:dyDescent="0.3">
      <c r="A541" s="21">
        <v>43991</v>
      </c>
      <c r="B541" s="18">
        <v>-2.0777479892761356E-2</v>
      </c>
      <c r="C541" s="18">
        <v>-5.1565936149237535E-3</v>
      </c>
      <c r="D541" s="18">
        <v>-1.8093108355356734E-2</v>
      </c>
      <c r="E541" s="18">
        <v>-1.7913738459419432E-3</v>
      </c>
      <c r="F541" s="18">
        <v>7.364799483926484E-3</v>
      </c>
      <c r="G541"/>
    </row>
    <row r="542" spans="1:7" x14ac:dyDescent="0.3">
      <c r="A542" s="21">
        <v>43992</v>
      </c>
      <c r="B542" s="18">
        <v>5.4757015742642806E-3</v>
      </c>
      <c r="C542" s="18">
        <v>-1.2958304748837909E-3</v>
      </c>
      <c r="D542" s="18">
        <v>6.0041407867494354E-3</v>
      </c>
      <c r="E542" s="18">
        <v>-2.1397018221976809E-2</v>
      </c>
      <c r="F542" s="18">
        <v>3.9916751160680906E-2</v>
      </c>
      <c r="G542"/>
    </row>
    <row r="543" spans="1:7" x14ac:dyDescent="0.3">
      <c r="A543" s="21">
        <v>43993</v>
      </c>
      <c r="B543" s="18">
        <v>-3.7440435670524165E-2</v>
      </c>
      <c r="C543" s="18">
        <v>1.0990688444512184E-2</v>
      </c>
      <c r="D543" s="18">
        <v>-2.3873224943403923E-2</v>
      </c>
      <c r="E543" s="18">
        <v>-3.5265904923120327E-3</v>
      </c>
      <c r="F543" s="18">
        <v>-1.8473854364448794E-3</v>
      </c>
      <c r="G543"/>
    </row>
    <row r="544" spans="1:7" x14ac:dyDescent="0.3">
      <c r="A544" s="21">
        <v>43994</v>
      </c>
      <c r="B544" s="18">
        <v>1.6265912305516144E-2</v>
      </c>
      <c r="C544" s="18">
        <v>-1.1324173335346521E-2</v>
      </c>
      <c r="D544" s="18">
        <v>-5.4817625975121711E-3</v>
      </c>
      <c r="E544" s="18">
        <v>-7.6443941109852458E-3</v>
      </c>
      <c r="F544" s="18">
        <v>-1.2544342193203365E-2</v>
      </c>
      <c r="G544"/>
    </row>
    <row r="545" spans="1:7" x14ac:dyDescent="0.3">
      <c r="A545" s="21">
        <v>43997</v>
      </c>
      <c r="B545" s="18">
        <v>-1.3221990257480706E-2</v>
      </c>
      <c r="C545" s="18">
        <v>4.1233964569334846E-3</v>
      </c>
      <c r="D545" s="18">
        <v>-1.2719949120202796E-3</v>
      </c>
      <c r="E545" s="18">
        <v>-2.8673323823109876E-2</v>
      </c>
      <c r="F545" s="18">
        <v>-1.7493622116936603E-2</v>
      </c>
      <c r="G545"/>
    </row>
    <row r="546" spans="1:7" x14ac:dyDescent="0.3">
      <c r="A546" s="21">
        <v>43998</v>
      </c>
      <c r="B546" s="18">
        <v>-4.936530324400684E-3</v>
      </c>
      <c r="C546" s="18">
        <v>7.5057034220532351E-2</v>
      </c>
      <c r="D546" s="18">
        <v>0.11462534493738059</v>
      </c>
      <c r="E546" s="18">
        <v>2.4379497723601151E-2</v>
      </c>
      <c r="F546" s="18">
        <v>9.9093847702824683E-3</v>
      </c>
      <c r="G546"/>
    </row>
    <row r="547" spans="1:7" x14ac:dyDescent="0.3">
      <c r="A547" s="21">
        <v>43999</v>
      </c>
      <c r="B547" s="18">
        <v>1.6300496102055362E-2</v>
      </c>
      <c r="C547" s="18">
        <v>7.0736365565472907E-5</v>
      </c>
      <c r="D547" s="18">
        <v>2.2281470196152984E-2</v>
      </c>
      <c r="E547" s="18">
        <v>2.6810035842293974E-2</v>
      </c>
      <c r="F547" s="18">
        <v>3.9878266344842775E-3</v>
      </c>
      <c r="G547"/>
    </row>
    <row r="548" spans="1:7" x14ac:dyDescent="0.3">
      <c r="A548" s="21">
        <v>44000</v>
      </c>
      <c r="B548" s="18">
        <v>7.18270571827056E-2</v>
      </c>
      <c r="C548" s="18">
        <v>1.0538972980619671E-2</v>
      </c>
      <c r="D548" s="18">
        <v>9.3144560357675127E-3</v>
      </c>
      <c r="E548" s="18">
        <v>6.2831611281764866E-3</v>
      </c>
      <c r="F548" s="18">
        <v>1.1184279293404339E-2</v>
      </c>
      <c r="G548"/>
    </row>
    <row r="549" spans="1:7" x14ac:dyDescent="0.3">
      <c r="A549" s="21">
        <v>44001</v>
      </c>
      <c r="B549" s="18">
        <v>4.1639557579700753E-2</v>
      </c>
      <c r="C549" s="18">
        <v>-1.0499055085042347E-2</v>
      </c>
      <c r="D549" s="18">
        <v>-1.679586563307477E-2</v>
      </c>
      <c r="E549" s="18">
        <v>4.2597474677396878E-2</v>
      </c>
      <c r="F549" s="18">
        <v>-9.5100268761628397E-3</v>
      </c>
      <c r="G549"/>
    </row>
    <row r="550" spans="1:7" x14ac:dyDescent="0.3">
      <c r="A550" s="21">
        <v>44004</v>
      </c>
      <c r="B550" s="18">
        <v>1.4990630855715214E-2</v>
      </c>
      <c r="C550" s="18">
        <v>9.9030911791752139E-3</v>
      </c>
      <c r="D550" s="18">
        <v>5.8194105500279873E-3</v>
      </c>
      <c r="E550" s="18">
        <v>-6.5211605003992245E-3</v>
      </c>
      <c r="F550" s="18">
        <v>-4.8006679190148432E-3</v>
      </c>
      <c r="G550"/>
    </row>
    <row r="551" spans="1:7" x14ac:dyDescent="0.3">
      <c r="A551" s="21">
        <v>44005</v>
      </c>
      <c r="B551" s="18">
        <v>2.5230769230769196E-2</v>
      </c>
      <c r="C551" s="18">
        <v>-3.9223926595224039E-3</v>
      </c>
      <c r="D551" s="18">
        <v>1.3064576334453156E-2</v>
      </c>
      <c r="E551" s="18">
        <v>-1.1788345612859952E-2</v>
      </c>
      <c r="F551" s="18">
        <v>-1.1430369127516755E-2</v>
      </c>
      <c r="G551"/>
    </row>
    <row r="552" spans="1:7" x14ac:dyDescent="0.3">
      <c r="A552" s="21">
        <v>44006</v>
      </c>
      <c r="B552" s="18">
        <v>-1.0204081632652993E-2</v>
      </c>
      <c r="C552" s="18">
        <v>-1.8564095351944213E-2</v>
      </c>
      <c r="D552" s="18">
        <v>-3.8688282977155493E-2</v>
      </c>
      <c r="E552" s="18">
        <v>-3.266910668293347E-2</v>
      </c>
      <c r="F552" s="18">
        <v>3.5536225734591163E-3</v>
      </c>
      <c r="G552"/>
    </row>
    <row r="553" spans="1:7" x14ac:dyDescent="0.3">
      <c r="A553" s="21">
        <v>44007</v>
      </c>
      <c r="B553" s="18">
        <v>1.5160703456640388E-2</v>
      </c>
      <c r="C553" s="18">
        <v>0.12674643548040398</v>
      </c>
      <c r="D553" s="18">
        <v>0.13146799540053666</v>
      </c>
      <c r="E553" s="18">
        <v>2.5224215246636133E-3</v>
      </c>
      <c r="F553" s="18">
        <v>7.7268643306379184E-2</v>
      </c>
      <c r="G553"/>
    </row>
    <row r="554" spans="1:7" x14ac:dyDescent="0.3">
      <c r="A554" s="21">
        <v>44008</v>
      </c>
      <c r="B554" s="18">
        <v>1.9115890083631952E-2</v>
      </c>
      <c r="C554" s="18">
        <v>-3.0013989571410288E-2</v>
      </c>
      <c r="D554" s="18">
        <v>-1.6937669376693769E-2</v>
      </c>
      <c r="E554" s="18">
        <v>-1.4117975957506322E-2</v>
      </c>
      <c r="F554" s="18">
        <v>1.6140901731835286E-2</v>
      </c>
      <c r="G554"/>
    </row>
    <row r="555" spans="1:7" x14ac:dyDescent="0.3">
      <c r="A555" s="21">
        <v>44011</v>
      </c>
      <c r="B555" s="18">
        <v>2.2860492379835909E-2</v>
      </c>
      <c r="C555" s="18">
        <v>-1.5078012324637353E-3</v>
      </c>
      <c r="D555" s="18">
        <v>3.9110957960027649E-2</v>
      </c>
      <c r="E555" s="18">
        <v>-0.10250957039557629</v>
      </c>
      <c r="F555" s="18">
        <v>4.5384318269602606E-3</v>
      </c>
      <c r="G555"/>
    </row>
    <row r="556" spans="1:7" x14ac:dyDescent="0.3">
      <c r="A556" s="21">
        <v>44012</v>
      </c>
      <c r="B556" s="18">
        <v>1.6045845272206368E-2</v>
      </c>
      <c r="C556" s="18">
        <v>1.1489724903158034E-2</v>
      </c>
      <c r="D556" s="18">
        <v>0.10578676836345539</v>
      </c>
      <c r="E556" s="18">
        <v>7.7409162717219232E-3</v>
      </c>
      <c r="F556" s="18">
        <v>-4.7438238969527938E-2</v>
      </c>
      <c r="G556"/>
    </row>
    <row r="557" spans="1:7" x14ac:dyDescent="0.3">
      <c r="A557" s="21">
        <v>44013</v>
      </c>
      <c r="B557" s="18">
        <v>5.6401579244215623E-4</v>
      </c>
      <c r="C557" s="18">
        <v>-8.5031805789951374E-3</v>
      </c>
      <c r="D557" s="18">
        <v>-4.5883940620782764E-2</v>
      </c>
      <c r="E557" s="18">
        <v>5.8002821758896379E-2</v>
      </c>
      <c r="F557" s="18">
        <v>6.1052525354457383E-3</v>
      </c>
      <c r="G557"/>
    </row>
    <row r="558" spans="1:7" x14ac:dyDescent="0.3">
      <c r="A558" s="21">
        <v>44014</v>
      </c>
      <c r="B558" s="18">
        <v>3.3821871476888065E-3</v>
      </c>
      <c r="C558" s="18">
        <v>1.0867430441898468E-2</v>
      </c>
      <c r="D558" s="18">
        <v>4.9504950495049507E-2</v>
      </c>
      <c r="E558" s="18">
        <v>-9.0383760557119913E-3</v>
      </c>
      <c r="F558" s="18">
        <v>-9.3279839518555212E-3</v>
      </c>
      <c r="G558"/>
    </row>
    <row r="559" spans="1:7" x14ac:dyDescent="0.3">
      <c r="A559" s="21">
        <v>44015</v>
      </c>
      <c r="B559" s="18">
        <v>9.269662921348315E-2</v>
      </c>
      <c r="C559" s="18">
        <v>0.10310213069101745</v>
      </c>
      <c r="D559" s="18">
        <v>0.12548667265648408</v>
      </c>
      <c r="E559" s="18">
        <v>7.3116028708134106E-2</v>
      </c>
      <c r="F559" s="18">
        <v>1.589551483243893E-2</v>
      </c>
      <c r="G559"/>
    </row>
    <row r="560" spans="1:7" x14ac:dyDescent="0.3">
      <c r="A560" s="21">
        <v>44018</v>
      </c>
      <c r="B560" s="18">
        <v>5.0385604113110598E-2</v>
      </c>
      <c r="C560" s="18">
        <v>0.11694945106557861</v>
      </c>
      <c r="D560" s="18">
        <v>0.13650878126663121</v>
      </c>
      <c r="E560" s="18">
        <v>2.5916120941897599E-2</v>
      </c>
      <c r="F560" s="18">
        <v>-1.3553916683276882E-2</v>
      </c>
      <c r="G560"/>
    </row>
    <row r="561" spans="1:7" x14ac:dyDescent="0.3">
      <c r="A561" s="21">
        <v>44019</v>
      </c>
      <c r="B561" s="18">
        <v>-1.4684287812041672E-3</v>
      </c>
      <c r="C561" s="18">
        <v>3.1222076215505962E-2</v>
      </c>
      <c r="D561" s="18">
        <v>-1.8262701943338823E-2</v>
      </c>
      <c r="E561" s="18">
        <v>1.9421431481733083E-2</v>
      </c>
      <c r="F561" s="18">
        <v>-4.2432814710041747E-3</v>
      </c>
      <c r="G561"/>
    </row>
    <row r="562" spans="1:7" x14ac:dyDescent="0.3">
      <c r="A562" s="21">
        <v>44020</v>
      </c>
      <c r="B562" s="18">
        <v>1.4705882352941176E-2</v>
      </c>
      <c r="C562" s="18">
        <v>-3.792242214180136E-2</v>
      </c>
      <c r="D562" s="18">
        <v>-5.2229906987836951E-2</v>
      </c>
      <c r="E562" s="18">
        <v>-3.4772182254196669E-2</v>
      </c>
      <c r="F562" s="18">
        <v>2.0292207792200871E-4</v>
      </c>
      <c r="G562"/>
    </row>
    <row r="563" spans="1:7" x14ac:dyDescent="0.3">
      <c r="A563" s="21">
        <v>44021</v>
      </c>
      <c r="B563" s="18">
        <v>-3.5748792270531425E-2</v>
      </c>
      <c r="C563" s="18">
        <v>-1.573509933774837E-2</v>
      </c>
      <c r="D563" s="18">
        <v>-3.4599899345747358E-2</v>
      </c>
      <c r="E563" s="18">
        <v>2.1118012422360187E-2</v>
      </c>
      <c r="F563" s="18">
        <v>7.0501115844999454E-3</v>
      </c>
      <c r="G563"/>
    </row>
    <row r="564" spans="1:7" x14ac:dyDescent="0.3">
      <c r="A564" s="21">
        <v>44022</v>
      </c>
      <c r="B564" s="18">
        <v>-2.0040080160320926E-3</v>
      </c>
      <c r="C564" s="18">
        <v>1.4210356335450583E-2</v>
      </c>
      <c r="D564" s="18">
        <v>5.7734914635735789E-2</v>
      </c>
      <c r="E564" s="18">
        <v>-4.1497702081643599E-2</v>
      </c>
      <c r="F564" s="18">
        <v>1.027449005288345E-2</v>
      </c>
      <c r="G564"/>
    </row>
    <row r="565" spans="1:7" x14ac:dyDescent="0.3">
      <c r="A565" s="21">
        <v>44025</v>
      </c>
      <c r="B565" s="18">
        <v>-1.1546184738955738E-2</v>
      </c>
      <c r="C565" s="18">
        <v>-1.2949793015603487E-2</v>
      </c>
      <c r="D565" s="18">
        <v>-1.9960571710202126E-2</v>
      </c>
      <c r="E565" s="18">
        <v>4.1037935411084504E-2</v>
      </c>
      <c r="F565" s="18">
        <v>-6.9295578044768387E-3</v>
      </c>
      <c r="G565"/>
    </row>
    <row r="566" spans="1:7" x14ac:dyDescent="0.3">
      <c r="A566" s="21">
        <v>44026</v>
      </c>
      <c r="B566" s="18">
        <v>-1.3712544438801507E-2</v>
      </c>
      <c r="C566" s="18">
        <v>-2.6723303581030245E-2</v>
      </c>
      <c r="D566" s="18">
        <v>-2.3133014835302963E-2</v>
      </c>
      <c r="E566" s="18">
        <v>-5.8249796803035332E-3</v>
      </c>
      <c r="F566" s="18">
        <v>5.6224899598393803E-3</v>
      </c>
      <c r="G566"/>
    </row>
    <row r="567" spans="1:7" x14ac:dyDescent="0.3">
      <c r="A567" s="21">
        <v>44027</v>
      </c>
      <c r="B567" s="18">
        <v>-1.0813594232749715E-2</v>
      </c>
      <c r="C567" s="18">
        <v>-4.3699243135738308E-2</v>
      </c>
      <c r="D567" s="18">
        <v>-3.4234234234234266E-2</v>
      </c>
      <c r="E567" s="18">
        <v>-1.7713584957078001E-3</v>
      </c>
      <c r="F567" s="18">
        <v>-4.9920127795527154E-3</v>
      </c>
      <c r="G567"/>
    </row>
    <row r="568" spans="1:7" x14ac:dyDescent="0.3">
      <c r="A568" s="21">
        <v>44028</v>
      </c>
      <c r="B568" s="18">
        <v>-1.6657990629880211E-2</v>
      </c>
      <c r="C568" s="18">
        <v>-2.9058347775852082E-2</v>
      </c>
      <c r="D568" s="18">
        <v>-4.1711087420042585E-2</v>
      </c>
      <c r="E568" s="18">
        <v>3.6309036309036341E-2</v>
      </c>
      <c r="F568" s="18">
        <v>6.7228577162351307E-3</v>
      </c>
      <c r="G568"/>
    </row>
    <row r="569" spans="1:7" x14ac:dyDescent="0.3">
      <c r="A569" s="21">
        <v>44029</v>
      </c>
      <c r="B569" s="18">
        <v>3.7586024351508707E-2</v>
      </c>
      <c r="C569" s="18">
        <v>0.11560659249122386</v>
      </c>
      <c r="D569" s="18">
        <v>9.1225142539285251E-2</v>
      </c>
      <c r="E569" s="18">
        <v>-5.6638566912540411E-3</v>
      </c>
      <c r="F569" s="18">
        <v>2.596431775142027E-2</v>
      </c>
      <c r="G569"/>
    </row>
    <row r="570" spans="1:7" x14ac:dyDescent="0.3">
      <c r="A570" s="21">
        <v>44032</v>
      </c>
      <c r="B570" s="18">
        <v>-1.2755102040816327E-2</v>
      </c>
      <c r="C570" s="18">
        <v>-1.4559999999999976E-2</v>
      </c>
      <c r="D570" s="18">
        <v>-1.223397476742707E-2</v>
      </c>
      <c r="E570" s="18">
        <v>1.3379255530533877E-2</v>
      </c>
      <c r="F570" s="18">
        <v>9.7148686064020995E-4</v>
      </c>
      <c r="G570"/>
    </row>
    <row r="571" spans="1:7" x14ac:dyDescent="0.3">
      <c r="A571" s="21">
        <v>44033</v>
      </c>
      <c r="B571" s="18">
        <v>2.5839793281653745E-2</v>
      </c>
      <c r="C571" s="18">
        <v>-9.5794771878551961E-3</v>
      </c>
      <c r="D571" s="18">
        <v>-3.4834214940008329E-3</v>
      </c>
      <c r="E571" s="18">
        <v>3.7908496732025846E-3</v>
      </c>
      <c r="F571" s="18">
        <v>-1.0190711894016156E-3</v>
      </c>
      <c r="G571"/>
    </row>
    <row r="572" spans="1:7" x14ac:dyDescent="0.3">
      <c r="A572" s="21">
        <v>44034</v>
      </c>
      <c r="B572" s="18">
        <v>-1.4105793450881669E-2</v>
      </c>
      <c r="C572" s="18">
        <v>-7.4316939890709888E-3</v>
      </c>
      <c r="D572" s="18">
        <v>-2.2656654583117556E-2</v>
      </c>
      <c r="E572" s="18">
        <v>8.9855449928375793E-3</v>
      </c>
      <c r="F572" s="18">
        <v>-3.6432526960069951E-3</v>
      </c>
      <c r="G572"/>
    </row>
    <row r="573" spans="1:7" x14ac:dyDescent="0.3">
      <c r="A573" s="21">
        <v>44035</v>
      </c>
      <c r="B573" s="18">
        <v>4.7521716913643396E-2</v>
      </c>
      <c r="C573" s="18">
        <v>2.7416868531160512E-2</v>
      </c>
      <c r="D573" s="18">
        <v>4.3184527752020169E-2</v>
      </c>
      <c r="E573" s="18">
        <v>5.6788848735158633E-3</v>
      </c>
      <c r="F573" s="18">
        <v>1.5601384622886611E-3</v>
      </c>
      <c r="G573"/>
    </row>
    <row r="574" spans="1:7" x14ac:dyDescent="0.3">
      <c r="A574" s="21">
        <v>44036</v>
      </c>
      <c r="B574" s="18">
        <v>-2.9268292682926552E-3</v>
      </c>
      <c r="C574" s="18">
        <v>-2.5077697995927527E-2</v>
      </c>
      <c r="D574" s="18">
        <v>-3.5555555555555556E-2</v>
      </c>
      <c r="E574" s="18">
        <v>-1.386036960985635E-2</v>
      </c>
      <c r="F574" s="18">
        <v>-8.275324928199497E-3</v>
      </c>
      <c r="G574"/>
    </row>
    <row r="575" spans="1:7" x14ac:dyDescent="0.3">
      <c r="A575" s="21">
        <v>44039</v>
      </c>
      <c r="B575" s="18">
        <v>-2.8375733855185964E-2</v>
      </c>
      <c r="C575" s="18">
        <v>-2.2424975266571497E-2</v>
      </c>
      <c r="D575" s="18">
        <v>-2.0934825543120445E-2</v>
      </c>
      <c r="E575" s="18">
        <v>-4.4247787610619174E-3</v>
      </c>
      <c r="F575" s="18">
        <v>-1.0405929416384452E-2</v>
      </c>
      <c r="G575"/>
    </row>
    <row r="576" spans="1:7" x14ac:dyDescent="0.3">
      <c r="A576" s="21">
        <v>44040</v>
      </c>
      <c r="B576" s="18">
        <v>-2.1651560926485312E-2</v>
      </c>
      <c r="C576" s="18">
        <v>1.4337119082424379E-2</v>
      </c>
      <c r="D576" s="18">
        <v>4.1958041958041863E-2</v>
      </c>
      <c r="E576" s="18">
        <v>2.8235294117647088E-2</v>
      </c>
      <c r="F576" s="18">
        <v>-4.8608699965279273E-3</v>
      </c>
      <c r="G576"/>
    </row>
    <row r="577" spans="1:7" x14ac:dyDescent="0.3">
      <c r="A577" s="21">
        <v>44041</v>
      </c>
      <c r="B577" s="18">
        <v>1.0293360782294833E-3</v>
      </c>
      <c r="C577" s="18">
        <v>7.3166675904883577E-3</v>
      </c>
      <c r="D577" s="18">
        <v>3.5105833763551947E-2</v>
      </c>
      <c r="E577" s="18">
        <v>-1.8052377320111931E-2</v>
      </c>
      <c r="F577" s="18">
        <v>3.3394806359966335E-3</v>
      </c>
      <c r="G577"/>
    </row>
    <row r="578" spans="1:7" x14ac:dyDescent="0.3">
      <c r="A578" s="21">
        <v>44042</v>
      </c>
      <c r="B578" s="18">
        <v>-1.6452442159382973E-2</v>
      </c>
      <c r="C578" s="18">
        <v>-3.2520772574698681E-2</v>
      </c>
      <c r="D578" s="18">
        <v>-4.1770573566084788E-2</v>
      </c>
      <c r="E578" s="18">
        <v>-2.3303987571206041E-3</v>
      </c>
      <c r="F578" s="18">
        <v>-4.9677098857426726E-4</v>
      </c>
      <c r="G578"/>
    </row>
    <row r="579" spans="1:7" x14ac:dyDescent="0.3">
      <c r="A579" s="21">
        <v>44043</v>
      </c>
      <c r="B579" s="18">
        <v>2.0909566126501686E-3</v>
      </c>
      <c r="C579" s="18">
        <v>-7.9626891138664547E-3</v>
      </c>
      <c r="D579" s="18">
        <v>-2.6024723487318862E-4</v>
      </c>
      <c r="E579" s="18">
        <v>-8.6945237477291017E-3</v>
      </c>
      <c r="F579" s="18">
        <v>8.8966202783300648E-3</v>
      </c>
      <c r="G579"/>
    </row>
    <row r="580" spans="1:7" x14ac:dyDescent="0.3">
      <c r="A580" s="21">
        <v>44046</v>
      </c>
      <c r="B580" s="18">
        <v>9.9113197704747309E-3</v>
      </c>
      <c r="C580" s="18">
        <v>2.5169131980277412E-2</v>
      </c>
      <c r="D580" s="18">
        <v>2.5901340622152925E-2</v>
      </c>
      <c r="E580" s="18">
        <v>1.1781646812410002E-2</v>
      </c>
      <c r="F580" s="18">
        <v>-3.2119808857579209E-2</v>
      </c>
      <c r="G580"/>
    </row>
    <row r="581" spans="1:7" x14ac:dyDescent="0.3">
      <c r="A581" s="21">
        <v>44047</v>
      </c>
      <c r="B581" s="18">
        <v>3.5123966942148817E-2</v>
      </c>
      <c r="C581" s="18">
        <v>6.2468542027850821E-2</v>
      </c>
      <c r="D581" s="18">
        <v>6.876427302715038E-2</v>
      </c>
      <c r="E581" s="18">
        <v>1.3585198602665287E-2</v>
      </c>
      <c r="F581" s="18">
        <v>-4.7844454624116099E-3</v>
      </c>
      <c r="G581"/>
    </row>
    <row r="582" spans="1:7" x14ac:dyDescent="0.3">
      <c r="A582" s="21">
        <v>44048</v>
      </c>
      <c r="B582" s="18">
        <v>1.9960079840319646E-3</v>
      </c>
      <c r="C582" s="18">
        <v>1.6106958627223989E-2</v>
      </c>
      <c r="D582" s="18">
        <v>-1.0683760683760684E-2</v>
      </c>
      <c r="E582" s="18">
        <v>2.387030890988007E-2</v>
      </c>
      <c r="F582" s="18">
        <v>-1.9485500946146324E-2</v>
      </c>
      <c r="G582"/>
    </row>
    <row r="583" spans="1:7" x14ac:dyDescent="0.3">
      <c r="A583" s="21">
        <v>44049</v>
      </c>
      <c r="B583" s="18">
        <v>-1.3446215139442315E-2</v>
      </c>
      <c r="C583" s="18">
        <v>-1.3986738499793025E-3</v>
      </c>
      <c r="D583" s="18">
        <v>5.399568034557236E-3</v>
      </c>
      <c r="E583" s="18">
        <v>6.6076549058720286E-3</v>
      </c>
      <c r="F583" s="18">
        <v>-1.0640517421239355E-2</v>
      </c>
      <c r="G583"/>
    </row>
    <row r="584" spans="1:7" x14ac:dyDescent="0.3">
      <c r="A584" s="21">
        <v>44050</v>
      </c>
      <c r="B584" s="18">
        <v>1.5143866733973315E-3</v>
      </c>
      <c r="C584" s="18">
        <v>-1.6548218083726769E-2</v>
      </c>
      <c r="D584" s="18">
        <v>2.3869196801533057E-4</v>
      </c>
      <c r="E584" s="18">
        <v>1.0651473866732751E-2</v>
      </c>
      <c r="F584" s="18">
        <v>1.7977646562631872E-2</v>
      </c>
      <c r="G584"/>
    </row>
    <row r="585" spans="1:7" x14ac:dyDescent="0.3">
      <c r="A585" s="21">
        <v>44053</v>
      </c>
      <c r="B585" s="18">
        <v>9.1733870967741882E-2</v>
      </c>
      <c r="C585" s="18">
        <v>8.7403734571157327E-2</v>
      </c>
      <c r="D585" s="18">
        <v>4.1641808853358761E-2</v>
      </c>
      <c r="E585" s="18">
        <v>3.6151960784313729E-2</v>
      </c>
      <c r="F585" s="18">
        <v>3.8375886892122797E-2</v>
      </c>
      <c r="G585"/>
    </row>
    <row r="586" spans="1:7" x14ac:dyDescent="0.3">
      <c r="A586" s="21">
        <v>44054</v>
      </c>
      <c r="B586" s="18">
        <v>-2.3084025854108958E-2</v>
      </c>
      <c r="C586" s="18">
        <v>-1.1884550084889643E-2</v>
      </c>
      <c r="D586" s="18">
        <v>-2.6575028636884358E-2</v>
      </c>
      <c r="E586" s="18">
        <v>-2.3181549379065667E-2</v>
      </c>
      <c r="F586" s="18">
        <v>6.8827930174563366E-3</v>
      </c>
      <c r="G586"/>
    </row>
    <row r="587" spans="1:7" x14ac:dyDescent="0.3">
      <c r="A587" s="21">
        <v>44055</v>
      </c>
      <c r="B587" s="18">
        <v>4.631379962192822E-2</v>
      </c>
      <c r="C587" s="18">
        <v>8.2670594010800236E-2</v>
      </c>
      <c r="D587" s="18">
        <v>8.2372322899505763E-3</v>
      </c>
      <c r="E587" s="18">
        <v>5.2790894781450569E-2</v>
      </c>
      <c r="F587" s="18">
        <v>-8.8171190806419428E-3</v>
      </c>
      <c r="G587"/>
    </row>
    <row r="588" spans="1:7" x14ac:dyDescent="0.3">
      <c r="A588" s="21">
        <v>44056</v>
      </c>
      <c r="B588" s="18">
        <v>3.3423667570009058E-2</v>
      </c>
      <c r="C588" s="18">
        <v>0.1796046068740364</v>
      </c>
      <c r="D588" s="18">
        <v>7.4579831932773219E-2</v>
      </c>
      <c r="E588" s="18">
        <v>0.15652673950546295</v>
      </c>
      <c r="F588" s="18">
        <v>1.8040979510244831E-2</v>
      </c>
      <c r="G588"/>
    </row>
    <row r="589" spans="1:7" x14ac:dyDescent="0.3">
      <c r="A589" s="21">
        <v>44057</v>
      </c>
      <c r="B589" s="18">
        <v>-1.0489510489510514E-2</v>
      </c>
      <c r="C589" s="18">
        <v>-4.2667691716317159E-3</v>
      </c>
      <c r="D589" s="18">
        <v>-1.1512979254914762E-2</v>
      </c>
      <c r="E589" s="18">
        <v>-1.6209228321400225E-2</v>
      </c>
      <c r="F589" s="18">
        <v>1.3892297874429426E-2</v>
      </c>
      <c r="G589"/>
    </row>
    <row r="590" spans="1:7" x14ac:dyDescent="0.3">
      <c r="A590" s="21">
        <v>44060</v>
      </c>
      <c r="B590" s="18">
        <v>-2.1201413427561887E-2</v>
      </c>
      <c r="C590" s="18">
        <v>-3.4782273008029614E-2</v>
      </c>
      <c r="D590" s="18">
        <v>-2.362377760685639E-2</v>
      </c>
      <c r="E590" s="18">
        <v>4.6497523501465915E-3</v>
      </c>
      <c r="F590" s="18">
        <v>-1.1910525806139311E-2</v>
      </c>
      <c r="G590"/>
    </row>
    <row r="591" spans="1:7" x14ac:dyDescent="0.3">
      <c r="A591" s="21">
        <v>44061</v>
      </c>
      <c r="B591" s="18">
        <v>7.6714801444044091E-3</v>
      </c>
      <c r="C591" s="18">
        <v>1.8597768267807863E-2</v>
      </c>
      <c r="D591" s="18">
        <v>-1.688048615800135E-3</v>
      </c>
      <c r="E591" s="18">
        <v>5.2319146795452715E-3</v>
      </c>
      <c r="F591" s="18">
        <v>-2.4010192081535984E-3</v>
      </c>
      <c r="G591"/>
    </row>
    <row r="592" spans="1:7" x14ac:dyDescent="0.3">
      <c r="A592" s="21">
        <v>44062</v>
      </c>
      <c r="B592" s="18">
        <v>5.3739364084191155E-3</v>
      </c>
      <c r="C592" s="18">
        <v>-9.1487356682896891E-3</v>
      </c>
      <c r="D592" s="18">
        <v>4.7345282380790573E-3</v>
      </c>
      <c r="E592" s="18">
        <v>-1.8917025322790489E-2</v>
      </c>
      <c r="F592" s="18">
        <v>3.5021366471830503E-2</v>
      </c>
      <c r="G592"/>
    </row>
    <row r="593" spans="1:7" x14ac:dyDescent="0.3">
      <c r="A593" s="21">
        <v>44063</v>
      </c>
      <c r="B593" s="18">
        <v>-3.5634743875278905E-3</v>
      </c>
      <c r="C593" s="18">
        <v>-4.7830394293639715E-2</v>
      </c>
      <c r="D593" s="18">
        <v>-2.4458655895882368E-2</v>
      </c>
      <c r="E593" s="18">
        <v>9.1817996327277825E-4</v>
      </c>
      <c r="F593" s="18">
        <v>-4.6032649962034072E-3</v>
      </c>
      <c r="G593"/>
    </row>
    <row r="594" spans="1:7" x14ac:dyDescent="0.3">
      <c r="A594" s="21">
        <v>44064</v>
      </c>
      <c r="B594" s="18">
        <v>2.2351363433169426E-3</v>
      </c>
      <c r="C594" s="18">
        <v>8.1155318794739473E-3</v>
      </c>
      <c r="D594" s="18">
        <v>5.5204140310522766E-3</v>
      </c>
      <c r="E594" s="18">
        <v>-1.8346753643869822E-3</v>
      </c>
      <c r="F594" s="18">
        <v>3.8188319427890305E-2</v>
      </c>
      <c r="G594"/>
    </row>
    <row r="595" spans="1:7" x14ac:dyDescent="0.3">
      <c r="A595" s="21">
        <v>44067</v>
      </c>
      <c r="B595" s="18">
        <v>2.1409455842997374E-2</v>
      </c>
      <c r="C595" s="18">
        <v>-1.1559261858564174E-2</v>
      </c>
      <c r="D595" s="18">
        <v>-1.3725265927026556E-3</v>
      </c>
      <c r="E595" s="18">
        <v>1.9401613397324619E-2</v>
      </c>
      <c r="F595" s="18">
        <v>1.1801983835415262E-2</v>
      </c>
      <c r="G595"/>
    </row>
    <row r="596" spans="1:7" x14ac:dyDescent="0.3">
      <c r="A596" s="21">
        <v>44068</v>
      </c>
      <c r="B596" s="18">
        <v>-1.7467248908296942E-2</v>
      </c>
      <c r="C596" s="18">
        <v>-2.1133525456292178E-2</v>
      </c>
      <c r="D596" s="18">
        <v>-2.164700492497993E-2</v>
      </c>
      <c r="E596" s="18">
        <v>1.0017028949213663E-3</v>
      </c>
      <c r="F596" s="18">
        <v>3.7897698906186175E-2</v>
      </c>
      <c r="G596"/>
    </row>
    <row r="597" spans="1:7" x14ac:dyDescent="0.3">
      <c r="A597" s="21">
        <v>44069</v>
      </c>
      <c r="B597" s="18">
        <v>-5.7777777777778287E-3</v>
      </c>
      <c r="C597" s="18">
        <v>5.0347740751803486E-3</v>
      </c>
      <c r="D597" s="18">
        <v>5.9704987122452691E-3</v>
      </c>
      <c r="E597" s="18">
        <v>-2.3016111277894074E-3</v>
      </c>
      <c r="F597" s="18">
        <v>-5.1163197481197617E-3</v>
      </c>
      <c r="G597"/>
    </row>
    <row r="598" spans="1:7" x14ac:dyDescent="0.3">
      <c r="A598" s="21">
        <v>44070</v>
      </c>
      <c r="B598" s="18">
        <v>-1.3857845328565018E-2</v>
      </c>
      <c r="C598" s="18">
        <v>-0.14162598174485244</v>
      </c>
      <c r="D598" s="18">
        <v>-3.94507156988246E-2</v>
      </c>
      <c r="E598" s="18">
        <v>2.4373119358074177E-2</v>
      </c>
      <c r="F598" s="18">
        <v>2.3339633422706656E-2</v>
      </c>
      <c r="G598"/>
    </row>
    <row r="599" spans="1:7" x14ac:dyDescent="0.3">
      <c r="A599" s="21">
        <v>44071</v>
      </c>
      <c r="B599" s="18">
        <v>1.5865820489573891E-2</v>
      </c>
      <c r="C599" s="18">
        <v>-9.8916860378874062E-5</v>
      </c>
      <c r="D599" s="18">
        <v>2.9076811243033681E-2</v>
      </c>
      <c r="E599" s="18">
        <v>-1.6841280720650085E-2</v>
      </c>
      <c r="F599" s="18">
        <v>-1.2627781118460458E-2</v>
      </c>
      <c r="G599"/>
    </row>
    <row r="600" spans="1:7" x14ac:dyDescent="0.3">
      <c r="A600" s="21">
        <v>44074</v>
      </c>
      <c r="B600" s="18">
        <v>-5.1762605979473422E-2</v>
      </c>
      <c r="C600" s="18">
        <v>-8.4087649008260379E-2</v>
      </c>
      <c r="D600" s="18">
        <v>-6.6164351306804731E-2</v>
      </c>
      <c r="E600" s="18">
        <v>-2.24081266806095E-2</v>
      </c>
      <c r="F600" s="18">
        <v>-2.9667652688359261E-2</v>
      </c>
      <c r="G600"/>
    </row>
    <row r="601" spans="1:7" x14ac:dyDescent="0.3">
      <c r="A601" s="21">
        <v>44075</v>
      </c>
      <c r="B601" s="18">
        <v>1.6470588235294119E-2</v>
      </c>
      <c r="C601" s="18">
        <v>-3.6885024572014882E-2</v>
      </c>
      <c r="D601" s="18">
        <v>-3.2148260211800297E-2</v>
      </c>
      <c r="E601" s="18">
        <v>1.039119804400971E-2</v>
      </c>
      <c r="F601" s="18">
        <v>-1.3449296153501301E-2</v>
      </c>
      <c r="G601"/>
    </row>
    <row r="602" spans="1:7" x14ac:dyDescent="0.3">
      <c r="A602" s="21">
        <v>44076</v>
      </c>
      <c r="B602" s="18">
        <v>9.7222222222221964E-3</v>
      </c>
      <c r="C602" s="18">
        <v>3.0839968599304696E-3</v>
      </c>
      <c r="D602" s="18">
        <v>2.1492770613520906E-2</v>
      </c>
      <c r="E602" s="18">
        <v>5.3438193184110394E-3</v>
      </c>
      <c r="F602" s="18">
        <v>-1.2632918295010329E-2</v>
      </c>
      <c r="G602"/>
    </row>
    <row r="603" spans="1:7" x14ac:dyDescent="0.3">
      <c r="A603" s="21">
        <v>44077</v>
      </c>
      <c r="B603" s="18">
        <v>-5.5020632737275959E-3</v>
      </c>
      <c r="C603" s="18">
        <v>3.432276818156401E-2</v>
      </c>
      <c r="D603" s="18">
        <v>2.1805661820963922E-2</v>
      </c>
      <c r="E603" s="18">
        <v>-1.494333567345299E-2</v>
      </c>
      <c r="F603" s="18">
        <v>-6.1671575846833993E-3</v>
      </c>
      <c r="G603"/>
    </row>
    <row r="604" spans="1:7" x14ac:dyDescent="0.3">
      <c r="A604" s="21">
        <v>44078</v>
      </c>
      <c r="B604" s="18">
        <v>-1.9363762102351391E-2</v>
      </c>
      <c r="C604" s="18">
        <v>-1.5565043506458388E-2</v>
      </c>
      <c r="D604" s="18">
        <v>-2.4834643703981005E-2</v>
      </c>
      <c r="E604" s="18">
        <v>-4.9888006515985449E-3</v>
      </c>
      <c r="F604" s="18">
        <v>-4.1678243956658835E-4</v>
      </c>
      <c r="G604"/>
    </row>
    <row r="605" spans="1:7" x14ac:dyDescent="0.3">
      <c r="A605" s="21">
        <v>44081</v>
      </c>
      <c r="B605" s="18">
        <v>-7.052186177715092E-3</v>
      </c>
      <c r="C605" s="18">
        <v>-2.086192698325556E-2</v>
      </c>
      <c r="D605" s="18">
        <v>-1.5868953160993061E-2</v>
      </c>
      <c r="E605" s="18">
        <v>-3.4789726798321674E-3</v>
      </c>
      <c r="F605" s="18">
        <v>-3.4144081538105081E-2</v>
      </c>
      <c r="G605"/>
    </row>
    <row r="606" spans="1:7" x14ac:dyDescent="0.3">
      <c r="A606" s="21">
        <v>44082</v>
      </c>
      <c r="B606" s="18">
        <v>-2.7935606060605956E-2</v>
      </c>
      <c r="C606" s="18">
        <v>-2.4726661059713995E-2</v>
      </c>
      <c r="D606" s="18">
        <v>-0.13875162548764636</v>
      </c>
      <c r="E606" s="18">
        <v>-3.2446863127631197E-2</v>
      </c>
      <c r="F606" s="18">
        <v>-4.7870299309286345E-2</v>
      </c>
      <c r="G606"/>
    </row>
    <row r="607" spans="1:7" x14ac:dyDescent="0.3">
      <c r="A607" s="21">
        <v>44083</v>
      </c>
      <c r="B607" s="18">
        <v>-1.5586945932781378E-2</v>
      </c>
      <c r="C607" s="18">
        <v>-3.5242037484190053E-2</v>
      </c>
      <c r="D607" s="18">
        <v>-5.2393175298203129E-2</v>
      </c>
      <c r="E607" s="18">
        <v>-1.1036824790406428E-2</v>
      </c>
      <c r="F607" s="18">
        <v>1.3350125944584382E-2</v>
      </c>
      <c r="G607"/>
    </row>
    <row r="608" spans="1:7" x14ac:dyDescent="0.3">
      <c r="A608" s="21">
        <v>44084</v>
      </c>
      <c r="B608" s="18">
        <v>5.9376546264226478E-3</v>
      </c>
      <c r="C608" s="18">
        <v>3.0629879029855249E-2</v>
      </c>
      <c r="D608" s="18">
        <v>7.6481835564052806E-3</v>
      </c>
      <c r="E608" s="18">
        <v>-9.9796115463032034E-3</v>
      </c>
      <c r="F608" s="18">
        <v>-4.8719860800397483E-3</v>
      </c>
      <c r="G608"/>
    </row>
    <row r="609" spans="1:7" x14ac:dyDescent="0.3">
      <c r="A609" s="21">
        <v>44085</v>
      </c>
      <c r="B609" s="18">
        <v>5.9026069847515419E-3</v>
      </c>
      <c r="C609" s="18">
        <v>-1.4281584272911272E-2</v>
      </c>
      <c r="D609" s="18">
        <v>-3.1625553447185329E-3</v>
      </c>
      <c r="E609" s="18">
        <v>4.5523520485583474E-3</v>
      </c>
      <c r="F609" s="18">
        <v>9.2421441774491672E-3</v>
      </c>
      <c r="G609"/>
    </row>
    <row r="610" spans="1:7" x14ac:dyDescent="0.3">
      <c r="A610" s="21">
        <v>44088</v>
      </c>
      <c r="B610" s="18">
        <v>4.7432762836185763E-2</v>
      </c>
      <c r="C610" s="18">
        <v>-2.1820741435945593E-2</v>
      </c>
      <c r="D610" s="18">
        <v>-1.2690355329948518E-3</v>
      </c>
      <c r="E610" s="18">
        <v>2.675873974967638E-2</v>
      </c>
      <c r="F610" s="18">
        <v>6.8112068112068172E-2</v>
      </c>
      <c r="G610"/>
    </row>
    <row r="611" spans="1:7" x14ac:dyDescent="0.3">
      <c r="A611" s="21">
        <v>44089</v>
      </c>
      <c r="B611" s="18">
        <v>-2.1475256769374392E-2</v>
      </c>
      <c r="C611" s="18">
        <v>9.1748620772368564E-3</v>
      </c>
      <c r="D611" s="18">
        <v>-1.0641677255400326E-2</v>
      </c>
      <c r="E611" s="18">
        <v>2.101723413198823E-3</v>
      </c>
      <c r="F611" s="18">
        <v>-1.0056539067568945E-2</v>
      </c>
      <c r="G611"/>
    </row>
    <row r="612" spans="1:7" x14ac:dyDescent="0.3">
      <c r="A612" s="21">
        <v>44090</v>
      </c>
      <c r="B612" s="18">
        <v>-1.3358778625954117E-2</v>
      </c>
      <c r="C612" s="18">
        <v>-7.1305484580191654E-4</v>
      </c>
      <c r="D612" s="18">
        <v>1.3324771231337403E-2</v>
      </c>
      <c r="E612" s="18">
        <v>7.8649328859060393E-3</v>
      </c>
      <c r="F612" s="18">
        <v>1.8725715088244933E-3</v>
      </c>
      <c r="G612"/>
    </row>
    <row r="613" spans="1:7" x14ac:dyDescent="0.3">
      <c r="A613" s="21">
        <v>44091</v>
      </c>
      <c r="B613" s="18">
        <v>9.6711798839452907E-4</v>
      </c>
      <c r="C613" s="18">
        <v>-1.2130582149015931E-2</v>
      </c>
      <c r="D613" s="18">
        <v>-4.2775665399240265E-3</v>
      </c>
      <c r="E613" s="18">
        <v>-3.6416605972323379E-3</v>
      </c>
      <c r="F613" s="18">
        <v>-8.3173683472733649E-3</v>
      </c>
      <c r="G613"/>
    </row>
    <row r="614" spans="1:7" x14ac:dyDescent="0.3">
      <c r="A614" s="21">
        <v>44092</v>
      </c>
      <c r="B614" s="18">
        <v>9.6618357487917217E-4</v>
      </c>
      <c r="C614" s="18">
        <v>1.3483416601456745E-2</v>
      </c>
      <c r="D614" s="18">
        <v>1.3524264120922832E-2</v>
      </c>
      <c r="E614" s="18">
        <v>9.3984962406012658E-4</v>
      </c>
      <c r="F614" s="18">
        <v>1.7198322574565328E-2</v>
      </c>
      <c r="G614"/>
    </row>
    <row r="615" spans="1:7" x14ac:dyDescent="0.3">
      <c r="A615" s="21">
        <v>44095</v>
      </c>
      <c r="B615" s="18">
        <v>-7.1428571428571355E-2</v>
      </c>
      <c r="C615" s="18">
        <v>-5.1196769020609399E-2</v>
      </c>
      <c r="D615" s="18">
        <v>-5.1020408163265307E-2</v>
      </c>
      <c r="E615" s="18">
        <v>-5.0808555033907195E-2</v>
      </c>
      <c r="F615" s="18">
        <v>-1.3942931258106523E-2</v>
      </c>
      <c r="G615"/>
    </row>
    <row r="616" spans="1:7" x14ac:dyDescent="0.3">
      <c r="A616" s="21">
        <v>44096</v>
      </c>
      <c r="B616" s="18">
        <v>-4.0020790020790106E-2</v>
      </c>
      <c r="C616" s="18">
        <v>-2.9608763693270708E-2</v>
      </c>
      <c r="D616" s="18">
        <v>-4.7311827956989287E-2</v>
      </c>
      <c r="E616" s="18">
        <v>-3.0775994724114692E-3</v>
      </c>
      <c r="F616" s="18">
        <v>-1.785127072861371E-2</v>
      </c>
      <c r="G616"/>
    </row>
    <row r="617" spans="1:7" x14ac:dyDescent="0.3">
      <c r="A617" s="21">
        <v>44097</v>
      </c>
      <c r="B617" s="18">
        <v>1.570113697888471E-2</v>
      </c>
      <c r="C617" s="18">
        <v>-6.5152883498904249E-3</v>
      </c>
      <c r="D617" s="18">
        <v>2.1705157145337734E-2</v>
      </c>
      <c r="E617" s="18">
        <v>-1.5214994487320787E-2</v>
      </c>
      <c r="F617" s="18">
        <v>-7.1746305065289147E-3</v>
      </c>
      <c r="G617"/>
    </row>
    <row r="618" spans="1:7" x14ac:dyDescent="0.3">
      <c r="A618" s="21">
        <v>44098</v>
      </c>
      <c r="B618" s="18">
        <v>-3.5181236673773958E-2</v>
      </c>
      <c r="C618" s="18">
        <v>1.0518797480683103E-2</v>
      </c>
      <c r="D618" s="18">
        <v>-5.6084296397008069E-3</v>
      </c>
      <c r="E618" s="18">
        <v>-3.3363188535602405E-2</v>
      </c>
      <c r="F618" s="18">
        <v>-1.1995953172423586E-2</v>
      </c>
      <c r="G618"/>
    </row>
    <row r="619" spans="1:7" x14ac:dyDescent="0.3">
      <c r="A619" s="21">
        <v>44099</v>
      </c>
      <c r="B619" s="18">
        <v>3.0939226519336987E-2</v>
      </c>
      <c r="C619" s="18">
        <v>-1.3365032448756638E-2</v>
      </c>
      <c r="D619" s="18">
        <v>1.8287472226969633E-2</v>
      </c>
      <c r="E619" s="18">
        <v>3.1387537641880965E-2</v>
      </c>
      <c r="F619" s="18">
        <v>-1.0727520967428676E-3</v>
      </c>
      <c r="G619"/>
    </row>
    <row r="620" spans="1:7" x14ac:dyDescent="0.3">
      <c r="A620" s="21">
        <v>44102</v>
      </c>
      <c r="B620" s="18">
        <v>4.4480171489817852E-2</v>
      </c>
      <c r="C620" s="18">
        <v>1.3676326929338978E-2</v>
      </c>
      <c r="D620" s="18">
        <v>0</v>
      </c>
      <c r="E620" s="18">
        <v>2.021336327905671E-2</v>
      </c>
      <c r="F620" s="18">
        <v>2.2649614370789852E-2</v>
      </c>
      <c r="G620"/>
    </row>
    <row r="621" spans="1:7" x14ac:dyDescent="0.3">
      <c r="A621" s="21">
        <v>44103</v>
      </c>
      <c r="B621" s="18">
        <v>-1.4879425346331481E-2</v>
      </c>
      <c r="C621" s="18">
        <v>6.1676839061997491E-3</v>
      </c>
      <c r="D621" s="18">
        <v>1.7455521987244194E-2</v>
      </c>
      <c r="E621" s="18">
        <v>-1.1447440836543728E-2</v>
      </c>
      <c r="F621" s="18">
        <v>2.0047732696896504E-3</v>
      </c>
      <c r="G621"/>
    </row>
    <row r="622" spans="1:7" x14ac:dyDescent="0.3">
      <c r="A622" s="21">
        <v>44104</v>
      </c>
      <c r="B622" s="18">
        <v>-2.6041666666666665E-3</v>
      </c>
      <c r="C622" s="18">
        <v>2.9819296341229838E-2</v>
      </c>
      <c r="D622" s="18">
        <v>3.8106235565819706E-2</v>
      </c>
      <c r="E622" s="18">
        <v>-3.2290390825074904E-3</v>
      </c>
      <c r="F622" s="18">
        <v>-1.3004954268292554E-2</v>
      </c>
      <c r="G622"/>
    </row>
    <row r="623" spans="1:7" x14ac:dyDescent="0.3">
      <c r="A623" s="21">
        <v>44105</v>
      </c>
      <c r="B623" s="18">
        <v>4.177545691906065E-3</v>
      </c>
      <c r="C623" s="18">
        <v>-9.238591269841185E-3</v>
      </c>
      <c r="D623" s="18">
        <v>3.0192277133322742E-2</v>
      </c>
      <c r="E623" s="18">
        <v>1.1170688114387846E-3</v>
      </c>
      <c r="F623" s="18">
        <v>2.920025097736377E-2</v>
      </c>
      <c r="G623"/>
    </row>
    <row r="624" spans="1:7" x14ac:dyDescent="0.3">
      <c r="A624" s="21">
        <v>44109</v>
      </c>
      <c r="B624" s="18">
        <v>0</v>
      </c>
      <c r="C624" s="18">
        <v>2.6847737655672985E-2</v>
      </c>
      <c r="D624" s="18">
        <v>1.8201449946012756E-2</v>
      </c>
      <c r="E624" s="18">
        <v>3.9053782637804062E-2</v>
      </c>
      <c r="F624" s="18">
        <v>1.1676983680360199E-2</v>
      </c>
      <c r="G624"/>
    </row>
    <row r="625" spans="1:7" x14ac:dyDescent="0.3">
      <c r="A625" s="21">
        <v>44110</v>
      </c>
      <c r="B625" s="18">
        <v>-3.6401456058243213E-3</v>
      </c>
      <c r="C625" s="18">
        <v>6.0945880058508044E-4</v>
      </c>
      <c r="D625" s="18">
        <v>-5.7567035297683197E-3</v>
      </c>
      <c r="E625" s="18">
        <v>6.443298969071188E-4</v>
      </c>
      <c r="F625" s="18">
        <v>2.6885458675194578E-3</v>
      </c>
      <c r="G625"/>
    </row>
    <row r="626" spans="1:7" x14ac:dyDescent="0.3">
      <c r="A626" s="21">
        <v>44111</v>
      </c>
      <c r="B626" s="18">
        <v>-1.7745302713987506E-2</v>
      </c>
      <c r="C626" s="18">
        <v>-1.3399926909489586E-2</v>
      </c>
      <c r="D626" s="18">
        <v>-3.123571537406674E-2</v>
      </c>
      <c r="E626" s="18">
        <v>3.326894183301162E-3</v>
      </c>
      <c r="F626" s="18">
        <v>-3.9295455596135174E-3</v>
      </c>
      <c r="G626"/>
    </row>
    <row r="627" spans="1:7" x14ac:dyDescent="0.3">
      <c r="A627" s="21">
        <v>44112</v>
      </c>
      <c r="B627" s="18">
        <v>-5.8448459086078344E-3</v>
      </c>
      <c r="C627" s="18">
        <v>-1.3890603778244227E-2</v>
      </c>
      <c r="D627" s="18">
        <v>-1.557093425605533E-2</v>
      </c>
      <c r="E627" s="18">
        <v>-6.4177986950478424E-4</v>
      </c>
      <c r="F627" s="18">
        <v>-8.0293325907359724E-3</v>
      </c>
      <c r="G627"/>
    </row>
    <row r="628" spans="1:7" x14ac:dyDescent="0.3">
      <c r="A628" s="21">
        <v>44113</v>
      </c>
      <c r="B628" s="18">
        <v>-9.0860502405130349E-3</v>
      </c>
      <c r="C628" s="18">
        <v>-1.6903524697927753E-2</v>
      </c>
      <c r="D628" s="18">
        <v>-2.6841348458220091E-2</v>
      </c>
      <c r="E628" s="18">
        <v>-3.3179920796317128E-3</v>
      </c>
      <c r="F628" s="18">
        <v>1.979132550414061E-2</v>
      </c>
      <c r="G628"/>
    </row>
    <row r="629" spans="1:7" x14ac:dyDescent="0.3">
      <c r="A629" s="21">
        <v>44116</v>
      </c>
      <c r="B629" s="18">
        <v>8.6299892125134541E-3</v>
      </c>
      <c r="C629" s="18">
        <v>-2.0378271667834173E-2</v>
      </c>
      <c r="D629" s="18">
        <v>-1.1328189131505462E-2</v>
      </c>
      <c r="E629" s="18">
        <v>-1.1168384879725183E-2</v>
      </c>
      <c r="F629" s="18">
        <v>-1.0919434758671191E-2</v>
      </c>
      <c r="G629"/>
    </row>
    <row r="630" spans="1:7" x14ac:dyDescent="0.3">
      <c r="A630" s="21">
        <v>44117</v>
      </c>
      <c r="B630" s="18">
        <v>-2.2459893048128281E-2</v>
      </c>
      <c r="C630" s="18">
        <v>-1.7486836117792282E-2</v>
      </c>
      <c r="D630" s="18">
        <v>0</v>
      </c>
      <c r="E630" s="18">
        <v>-4.995655951346557E-3</v>
      </c>
      <c r="F630" s="18">
        <v>-1.6096112811949285E-2</v>
      </c>
      <c r="G630"/>
    </row>
    <row r="631" spans="1:7" x14ac:dyDescent="0.3">
      <c r="A631" s="21">
        <v>44118</v>
      </c>
      <c r="B631" s="18">
        <v>5.470459518599251E-4</v>
      </c>
      <c r="C631" s="18">
        <v>1.7070265978562892E-2</v>
      </c>
      <c r="D631" s="18">
        <v>-1.42809697774826E-2</v>
      </c>
      <c r="E631" s="18">
        <v>-3.121589172669725E-2</v>
      </c>
      <c r="F631" s="18">
        <v>-8.8161802838149159E-3</v>
      </c>
      <c r="G631"/>
    </row>
    <row r="632" spans="1:7" x14ac:dyDescent="0.3">
      <c r="A632" s="21">
        <v>44119</v>
      </c>
      <c r="B632" s="18">
        <v>-3.3898305084745853E-2</v>
      </c>
      <c r="C632" s="18">
        <v>-2.959927140255009E-2</v>
      </c>
      <c r="D632" s="18">
        <v>-2.2068733153638852E-2</v>
      </c>
      <c r="E632" s="18">
        <v>1.5772870662460311E-3</v>
      </c>
      <c r="F632" s="18">
        <v>-2.2260273972602825E-2</v>
      </c>
      <c r="G632"/>
    </row>
    <row r="633" spans="1:7" x14ac:dyDescent="0.3">
      <c r="A633" s="21">
        <v>44120</v>
      </c>
      <c r="B633" s="18">
        <v>2.9994340690435835E-2</v>
      </c>
      <c r="C633" s="18">
        <v>-1.2737145538647791E-3</v>
      </c>
      <c r="D633" s="18">
        <v>1.6192937123169642E-2</v>
      </c>
      <c r="E633" s="18">
        <v>1.8672665916760429E-2</v>
      </c>
      <c r="F633" s="18">
        <v>8.561977038334263E-3</v>
      </c>
      <c r="G633"/>
    </row>
    <row r="634" spans="1:7" x14ac:dyDescent="0.3">
      <c r="A634" s="21">
        <v>44123</v>
      </c>
      <c r="B634" s="18">
        <v>-9.8901098901099521E-3</v>
      </c>
      <c r="C634" s="18">
        <v>-4.4301248489729559E-3</v>
      </c>
      <c r="D634" s="18">
        <v>1.5087302932700419E-2</v>
      </c>
      <c r="E634" s="18">
        <v>-2.760600706713781E-3</v>
      </c>
      <c r="F634" s="18">
        <v>-1.3409222458035755E-2</v>
      </c>
      <c r="G634"/>
    </row>
    <row r="635" spans="1:7" x14ac:dyDescent="0.3">
      <c r="A635" s="21">
        <v>44124</v>
      </c>
      <c r="B635" s="18">
        <v>-2.2197558268589193E-3</v>
      </c>
      <c r="C635" s="18">
        <v>-3.2632146709816671E-2</v>
      </c>
      <c r="D635" s="18">
        <v>-1.6032064128256363E-2</v>
      </c>
      <c r="E635" s="18">
        <v>2.1260104085926178E-2</v>
      </c>
      <c r="F635" s="18">
        <v>-4.3023369512076763E-3</v>
      </c>
      <c r="G635"/>
    </row>
    <row r="636" spans="1:7" x14ac:dyDescent="0.3">
      <c r="A636" s="21">
        <v>44125</v>
      </c>
      <c r="B636" s="18">
        <v>2.7252502780867504E-2</v>
      </c>
      <c r="C636" s="18">
        <v>-2.6345135210482266E-2</v>
      </c>
      <c r="D636" s="18">
        <v>-7.6374745417515273E-3</v>
      </c>
      <c r="E636" s="18">
        <v>-7.9149951208933693E-3</v>
      </c>
      <c r="F636" s="18">
        <v>-1.2275360895610331E-3</v>
      </c>
      <c r="G636"/>
    </row>
    <row r="637" spans="1:7" x14ac:dyDescent="0.3">
      <c r="A637" s="21">
        <v>44126</v>
      </c>
      <c r="B637" s="18">
        <v>1.0286951813752061E-2</v>
      </c>
      <c r="C637" s="18">
        <v>3.8010021474588339E-2</v>
      </c>
      <c r="D637" s="18">
        <v>2.0010261672652525E-2</v>
      </c>
      <c r="E637" s="18">
        <v>1.4207650273224045E-2</v>
      </c>
      <c r="F637" s="18">
        <v>7.9150484243645392E-3</v>
      </c>
      <c r="G637"/>
    </row>
    <row r="638" spans="1:7" x14ac:dyDescent="0.3">
      <c r="A638" s="21">
        <v>44127</v>
      </c>
      <c r="B638" s="18">
        <v>-8.0385852090032149E-3</v>
      </c>
      <c r="C638" s="18">
        <v>-9.9993103923867333E-3</v>
      </c>
      <c r="D638" s="18">
        <v>1.6264252179745215E-2</v>
      </c>
      <c r="E638" s="18">
        <v>6.7349137931034489E-2</v>
      </c>
      <c r="F638" s="18">
        <v>3.7069554189836916E-3</v>
      </c>
      <c r="G638"/>
    </row>
    <row r="639" spans="1:7" x14ac:dyDescent="0.3">
      <c r="A639" s="21">
        <v>44130</v>
      </c>
      <c r="B639" s="18">
        <v>-2.8092922744462394E-2</v>
      </c>
      <c r="C639" s="18">
        <v>-2.3613820005572491E-2</v>
      </c>
      <c r="D639" s="18">
        <v>3.6297640653356407E-3</v>
      </c>
      <c r="E639" s="18">
        <v>-2.3725391216557295E-2</v>
      </c>
      <c r="F639" s="18">
        <v>1.214889688016328E-3</v>
      </c>
      <c r="G639"/>
    </row>
    <row r="640" spans="1:7" x14ac:dyDescent="0.3">
      <c r="A640" s="21">
        <v>44131</v>
      </c>
      <c r="B640" s="18">
        <v>-2.2234574763757959E-3</v>
      </c>
      <c r="C640" s="18">
        <v>-8.5610330313194369E-4</v>
      </c>
      <c r="D640" s="18">
        <v>-1.2329442709189545E-2</v>
      </c>
      <c r="E640" s="18">
        <v>-3.0506721820062047E-2</v>
      </c>
      <c r="F640" s="18">
        <v>-5.5331747803718341E-3</v>
      </c>
      <c r="G640"/>
    </row>
    <row r="641" spans="1:7" x14ac:dyDescent="0.3">
      <c r="A641" s="21">
        <v>44132</v>
      </c>
      <c r="B641" s="18">
        <v>-1.6713091922005572E-2</v>
      </c>
      <c r="C641" s="18">
        <v>4.2841842199208073E-4</v>
      </c>
      <c r="D641" s="18">
        <v>-1.997336884154461E-2</v>
      </c>
      <c r="E641" s="18">
        <v>-1.9733333333333332E-2</v>
      </c>
      <c r="F641" s="18">
        <v>-7.3210015130069795E-4</v>
      </c>
      <c r="G641"/>
    </row>
    <row r="642" spans="1:7" x14ac:dyDescent="0.3">
      <c r="A642" s="21">
        <v>44133</v>
      </c>
      <c r="B642" s="18">
        <v>-1.7563739376770506E-2</v>
      </c>
      <c r="C642" s="18">
        <v>-8.2078366997359216E-3</v>
      </c>
      <c r="D642" s="18">
        <v>-9.8505434782607936E-3</v>
      </c>
      <c r="E642" s="18">
        <v>-8.5963003264417602E-3</v>
      </c>
      <c r="F642" s="18">
        <v>-4.981928299306459E-3</v>
      </c>
      <c r="G642"/>
    </row>
    <row r="643" spans="1:7" x14ac:dyDescent="0.3">
      <c r="A643" s="21">
        <v>44134</v>
      </c>
      <c r="B643" s="18">
        <v>4.0369088811994733E-3</v>
      </c>
      <c r="C643" s="18">
        <v>-1.0218767990788587E-2</v>
      </c>
      <c r="D643" s="18">
        <v>-7.5471698113207157E-3</v>
      </c>
      <c r="E643" s="18">
        <v>-9.2196246295686273E-3</v>
      </c>
      <c r="F643" s="18">
        <v>-6.8230905163950964E-3</v>
      </c>
      <c r="G643"/>
    </row>
    <row r="644" spans="1:7" x14ac:dyDescent="0.3">
      <c r="A644" s="21">
        <v>44137</v>
      </c>
      <c r="B644" s="18">
        <v>1.8380241240666381E-2</v>
      </c>
      <c r="C644" s="18">
        <v>-1.8685473316853312E-2</v>
      </c>
      <c r="D644" s="18">
        <v>-7.9502246802627425E-3</v>
      </c>
      <c r="E644" s="18">
        <v>-6.6467264872053036E-4</v>
      </c>
      <c r="F644" s="18">
        <v>4.2999060940048664E-3</v>
      </c>
      <c r="G644"/>
    </row>
    <row r="645" spans="1:7" x14ac:dyDescent="0.3">
      <c r="A645" s="21">
        <v>44138</v>
      </c>
      <c r="B645" s="18">
        <v>9.024252679074982E-3</v>
      </c>
      <c r="C645" s="18">
        <v>-3.0377120841669531E-3</v>
      </c>
      <c r="D645" s="18">
        <v>0</v>
      </c>
      <c r="E645" s="18">
        <v>1.6295310941137269E-2</v>
      </c>
      <c r="F645" s="18">
        <v>-2.9035433070866588E-3</v>
      </c>
      <c r="G645"/>
    </row>
    <row r="646" spans="1:7" x14ac:dyDescent="0.3">
      <c r="A646" s="21">
        <v>44139</v>
      </c>
      <c r="B646" s="18">
        <v>-6.1486864169927012E-3</v>
      </c>
      <c r="C646" s="18">
        <v>-1.7464328180737218E-2</v>
      </c>
      <c r="D646" s="18">
        <v>1.7421602787460406E-4</v>
      </c>
      <c r="E646" s="18">
        <v>1.1561954624781875E-2</v>
      </c>
      <c r="F646" s="18">
        <v>2.6454765312669618E-2</v>
      </c>
      <c r="G646"/>
    </row>
    <row r="647" spans="1:7" x14ac:dyDescent="0.3">
      <c r="A647" s="21">
        <v>44140</v>
      </c>
      <c r="B647" s="18">
        <v>4.4994375703037118E-2</v>
      </c>
      <c r="C647" s="18">
        <v>5.9829059829059936E-2</v>
      </c>
      <c r="D647" s="18">
        <v>3.3792022295767249E-2</v>
      </c>
      <c r="E647" s="18">
        <v>2.1134354108259677E-2</v>
      </c>
      <c r="F647" s="18">
        <v>3.7024570851566445E-3</v>
      </c>
      <c r="G647"/>
    </row>
    <row r="648" spans="1:7" x14ac:dyDescent="0.3">
      <c r="A648" s="21">
        <v>44141</v>
      </c>
      <c r="B648" s="22">
        <v>-5.3821313240043052E-3</v>
      </c>
      <c r="C648" s="18">
        <v>2.1410219811590064E-3</v>
      </c>
      <c r="D648" s="18">
        <v>1.6175231676495403E-2</v>
      </c>
      <c r="E648" s="18">
        <v>7.074973600844821E-3</v>
      </c>
      <c r="F648" s="18">
        <v>-1.3892881096100412E-2</v>
      </c>
      <c r="G648"/>
    </row>
    <row r="649" spans="1:7" x14ac:dyDescent="0.3">
      <c r="A649" s="21">
        <v>44144</v>
      </c>
      <c r="B649" s="18">
        <v>5.411255411255411E-3</v>
      </c>
      <c r="C649" s="18">
        <v>2.3144851160803302E-2</v>
      </c>
      <c r="D649" s="18">
        <v>9.9485989056541206E-3</v>
      </c>
      <c r="E649" s="18">
        <v>3.8586557617699434E-2</v>
      </c>
      <c r="F649" s="18">
        <v>-4.2751651768364657E-3</v>
      </c>
      <c r="G649"/>
    </row>
    <row r="650" spans="1:7" x14ac:dyDescent="0.3">
      <c r="A650" s="21">
        <v>44145</v>
      </c>
      <c r="B650" s="18">
        <v>2.6910656620021525E-2</v>
      </c>
      <c r="C650" s="18">
        <v>8.004454653024292E-3</v>
      </c>
      <c r="D650" s="18">
        <v>-1.5925135445739688E-2</v>
      </c>
      <c r="E650" s="18">
        <v>4.8359414437153046E-2</v>
      </c>
      <c r="F650" s="18">
        <v>-5.269320843091313E-3</v>
      </c>
      <c r="G650"/>
    </row>
    <row r="651" spans="1:7" x14ac:dyDescent="0.3">
      <c r="A651" s="21">
        <v>44146</v>
      </c>
      <c r="B651" s="18">
        <v>3.1446540880502843E-3</v>
      </c>
      <c r="C651" s="18">
        <v>1.0357685402568706E-2</v>
      </c>
      <c r="D651" s="18">
        <v>1.6683350016683351E-3</v>
      </c>
      <c r="E651" s="18">
        <v>-3.7365177195685731E-2</v>
      </c>
      <c r="F651" s="18">
        <v>1.0790661173239272E-2</v>
      </c>
      <c r="G651"/>
    </row>
    <row r="652" spans="1:7" x14ac:dyDescent="0.3">
      <c r="A652" s="21">
        <v>44147</v>
      </c>
      <c r="B652" s="18">
        <v>-1.5673981191222569E-2</v>
      </c>
      <c r="C652" s="18">
        <v>3.2463094587206122E-2</v>
      </c>
      <c r="D652" s="18">
        <v>5.0466355762824898E-2</v>
      </c>
      <c r="E652" s="18">
        <v>-6.1024409763905784E-3</v>
      </c>
      <c r="F652" s="18">
        <v>-2.8726708074534292E-2</v>
      </c>
      <c r="G652"/>
    </row>
    <row r="653" spans="1:7" x14ac:dyDescent="0.3">
      <c r="A653" s="21">
        <v>44148</v>
      </c>
      <c r="B653" s="18">
        <v>2.6008492569002152E-2</v>
      </c>
      <c r="C653" s="18">
        <v>6.02369762361813E-3</v>
      </c>
      <c r="D653" s="18">
        <v>-2.8064055811003717E-2</v>
      </c>
      <c r="E653" s="18">
        <v>-3.130347257171618E-2</v>
      </c>
      <c r="F653" s="18">
        <v>-1.084132693844915E-2</v>
      </c>
      <c r="G653"/>
    </row>
    <row r="654" spans="1:7" x14ac:dyDescent="0.3">
      <c r="A654" s="21">
        <v>44149</v>
      </c>
      <c r="B654" s="18">
        <v>0</v>
      </c>
      <c r="C654" s="18">
        <v>2.1581787077246978E-2</v>
      </c>
      <c r="D654" s="18">
        <v>9.1353996737357623E-3</v>
      </c>
      <c r="E654" s="18">
        <v>6.0266001662511101E-3</v>
      </c>
      <c r="F654" s="18">
        <v>1.3283499166624553E-2</v>
      </c>
      <c r="G654"/>
    </row>
    <row r="655" spans="1:7" x14ac:dyDescent="0.3">
      <c r="A655" s="21">
        <v>44152</v>
      </c>
      <c r="B655" s="18">
        <v>-5.1733057423693739E-3</v>
      </c>
      <c r="C655" s="18">
        <v>4.6373824552364074E-3</v>
      </c>
      <c r="D655" s="18">
        <v>-8.5677335919820043E-3</v>
      </c>
      <c r="E655" s="18">
        <v>2.3548853542656428E-2</v>
      </c>
      <c r="F655" s="18">
        <v>-2.2330774598743872E-2</v>
      </c>
      <c r="G655"/>
    </row>
    <row r="656" spans="1:7" x14ac:dyDescent="0.3">
      <c r="A656" s="21">
        <v>44153</v>
      </c>
      <c r="B656" s="18">
        <v>5.2002080083203327E-3</v>
      </c>
      <c r="C656" s="18">
        <v>-1.5771252724708237E-2</v>
      </c>
      <c r="D656" s="18">
        <v>-1.7935757378116895E-3</v>
      </c>
      <c r="E656" s="18">
        <v>8.6781029263370557E-3</v>
      </c>
      <c r="F656" s="18">
        <v>7.4436626899153195E-3</v>
      </c>
      <c r="G656"/>
    </row>
    <row r="657" spans="1:7" x14ac:dyDescent="0.3">
      <c r="A657" s="21">
        <v>44154</v>
      </c>
      <c r="B657" s="18">
        <v>6.6735644076564807E-2</v>
      </c>
      <c r="C657" s="18">
        <v>8.7285044293902176E-3</v>
      </c>
      <c r="D657" s="18">
        <v>2.4501796798431885E-3</v>
      </c>
      <c r="E657" s="18">
        <v>2.1308523409363699E-2</v>
      </c>
      <c r="F657" s="18">
        <v>-2.9352226720647545E-3</v>
      </c>
      <c r="G657"/>
    </row>
    <row r="658" spans="1:7" x14ac:dyDescent="0.3">
      <c r="A658" s="21">
        <v>44155</v>
      </c>
      <c r="B658" s="18">
        <v>4.9466537342386117E-2</v>
      </c>
      <c r="C658" s="18">
        <v>-2.9704248999095372E-3</v>
      </c>
      <c r="D658" s="18">
        <v>2.444190972788007E-3</v>
      </c>
      <c r="E658" s="18">
        <v>-2.4292291115682197E-2</v>
      </c>
      <c r="F658" s="18">
        <v>5.3294081819104657E-3</v>
      </c>
      <c r="G658"/>
    </row>
    <row r="659" spans="1:7" x14ac:dyDescent="0.3">
      <c r="A659" s="21">
        <v>44158</v>
      </c>
      <c r="B659" s="18">
        <v>-2.2181146025878055E-2</v>
      </c>
      <c r="C659" s="18">
        <v>-3.2383419689119172E-4</v>
      </c>
      <c r="D659" s="18">
        <v>2.7633289986994988E-3</v>
      </c>
      <c r="E659" s="18">
        <v>2.4093966469229768E-3</v>
      </c>
      <c r="F659" s="18">
        <v>1.4085929216943436E-2</v>
      </c>
      <c r="G659"/>
    </row>
    <row r="660" spans="1:7" x14ac:dyDescent="0.3">
      <c r="A660" s="21">
        <v>44159</v>
      </c>
      <c r="B660" s="18">
        <v>1.8431001890359195E-2</v>
      </c>
      <c r="C660" s="18">
        <v>2.6174279235503785E-2</v>
      </c>
      <c r="D660" s="18">
        <v>1.0374452909709803E-2</v>
      </c>
      <c r="E660" s="18">
        <v>-1.0515773660490736E-2</v>
      </c>
      <c r="F660" s="18">
        <v>2.8377974708752366E-2</v>
      </c>
      <c r="G660"/>
    </row>
    <row r="661" spans="1:7" x14ac:dyDescent="0.3">
      <c r="A661" s="21">
        <v>44160</v>
      </c>
      <c r="B661" s="18">
        <v>-8.3526682134571293E-3</v>
      </c>
      <c r="C661" s="18">
        <v>2.089778395100695E-2</v>
      </c>
      <c r="D661" s="18">
        <v>3.3691641264238729E-2</v>
      </c>
      <c r="E661" s="18">
        <v>3.7449392712551066E-3</v>
      </c>
      <c r="F661" s="18">
        <v>8.956235476374903E-3</v>
      </c>
      <c r="G661"/>
    </row>
    <row r="662" spans="1:7" x14ac:dyDescent="0.3">
      <c r="A662" s="21">
        <v>44161</v>
      </c>
      <c r="B662" s="18">
        <v>1.9185774450163888E-2</v>
      </c>
      <c r="C662" s="18">
        <v>2.2881880024737448E-3</v>
      </c>
      <c r="D662" s="18">
        <v>6.3634952661803862E-3</v>
      </c>
      <c r="E662" s="18">
        <v>3.5393768276696491E-2</v>
      </c>
      <c r="F662" s="18">
        <v>1.3435055899429884E-3</v>
      </c>
      <c r="G662"/>
    </row>
    <row r="663" spans="1:7" x14ac:dyDescent="0.3">
      <c r="A663" s="21">
        <v>44162</v>
      </c>
      <c r="B663" s="18">
        <v>2.0661157024793389E-2</v>
      </c>
      <c r="C663" s="18">
        <v>1.0489294749182452E-2</v>
      </c>
      <c r="D663" s="18">
        <v>1.0641579272054252E-2</v>
      </c>
      <c r="E663" s="18">
        <v>-9.9337748344370206E-3</v>
      </c>
      <c r="F663" s="18">
        <v>6.7085150222822893E-4</v>
      </c>
      <c r="G663"/>
    </row>
    <row r="664" spans="1:7" x14ac:dyDescent="0.3">
      <c r="A664" s="21">
        <v>44166</v>
      </c>
      <c r="B664" s="18">
        <v>4.9482681061628168E-3</v>
      </c>
      <c r="C664" s="18">
        <v>1.2944983818770253E-2</v>
      </c>
      <c r="D664" s="18">
        <v>-5.798870746223035E-3</v>
      </c>
      <c r="E664" s="18">
        <v>1.6722408026755183E-3</v>
      </c>
      <c r="F664" s="18">
        <v>-4.3576114542931395E-3</v>
      </c>
      <c r="G664"/>
    </row>
    <row r="665" spans="1:7" x14ac:dyDescent="0.3">
      <c r="A665" s="21">
        <v>44167</v>
      </c>
      <c r="B665" s="18">
        <v>1.566696508504924E-2</v>
      </c>
      <c r="C665" s="18">
        <v>-2.8934836337333064E-3</v>
      </c>
      <c r="D665" s="18">
        <v>-1.2893323100537186E-2</v>
      </c>
      <c r="E665" s="18">
        <v>1.2275360895610331E-2</v>
      </c>
      <c r="F665" s="18">
        <v>-3.3666794921123513E-3</v>
      </c>
      <c r="G665"/>
    </row>
    <row r="666" spans="1:7" x14ac:dyDescent="0.3">
      <c r="A666" s="21">
        <v>44168</v>
      </c>
      <c r="B666" s="18">
        <v>1.3662406346408085E-2</v>
      </c>
      <c r="C666" s="18">
        <v>2.5270539870624619E-2</v>
      </c>
      <c r="D666" s="18">
        <v>9.4853055512362349E-3</v>
      </c>
      <c r="E666" s="18">
        <v>4.6371750097011985E-2</v>
      </c>
      <c r="F666" s="18">
        <v>1.7807161470900539E-2</v>
      </c>
      <c r="G666"/>
    </row>
    <row r="667" spans="1:7" x14ac:dyDescent="0.3">
      <c r="A667" s="21">
        <v>44169</v>
      </c>
      <c r="B667" s="18">
        <v>5.2173913043477771E-3</v>
      </c>
      <c r="C667" s="18">
        <v>-6.3093342767852143E-3</v>
      </c>
      <c r="D667" s="18">
        <v>-6.6235366605053416E-3</v>
      </c>
      <c r="E667" s="18">
        <v>2.4568885592434638E-2</v>
      </c>
      <c r="F667" s="18">
        <v>7.3016926651178664E-3</v>
      </c>
      <c r="G667"/>
    </row>
    <row r="668" spans="1:7" x14ac:dyDescent="0.3">
      <c r="A668" s="21">
        <v>44172</v>
      </c>
      <c r="B668" s="18">
        <v>-5.6228373702421411E-3</v>
      </c>
      <c r="C668" s="18">
        <v>2.8127225255162511E-2</v>
      </c>
      <c r="D668" s="18">
        <v>6.2025120173670338E-2</v>
      </c>
      <c r="E668" s="18">
        <v>-6.3342683920007241E-3</v>
      </c>
      <c r="F668" s="18">
        <v>4.2362908919745821E-3</v>
      </c>
      <c r="G668"/>
    </row>
    <row r="669" spans="1:7" x14ac:dyDescent="0.3">
      <c r="A669" s="21">
        <v>44173</v>
      </c>
      <c r="B669" s="18">
        <v>-1.6093953892997028E-2</v>
      </c>
      <c r="C669" s="18">
        <v>-1.7315017892185157E-3</v>
      </c>
      <c r="D669" s="18">
        <v>-4.2341947729595229E-3</v>
      </c>
      <c r="E669" s="18">
        <v>-9.1066387396411992E-3</v>
      </c>
      <c r="F669" s="18">
        <v>-8.0149988282165029E-3</v>
      </c>
      <c r="G669"/>
    </row>
    <row r="670" spans="1:7" x14ac:dyDescent="0.3">
      <c r="A670" s="21">
        <v>44174</v>
      </c>
      <c r="B670" s="18">
        <v>3.3156498673740056E-2</v>
      </c>
      <c r="C670" s="18">
        <v>1.5321461609620722E-2</v>
      </c>
      <c r="D670" s="18">
        <v>1.0263929618768328E-2</v>
      </c>
      <c r="E670" s="18">
        <v>9.0984284532672471E-3</v>
      </c>
      <c r="F670" s="18">
        <v>-9.2610092610092183E-3</v>
      </c>
      <c r="G670"/>
    </row>
    <row r="671" spans="1:7" x14ac:dyDescent="0.3">
      <c r="A671" s="21">
        <v>44175</v>
      </c>
      <c r="B671" s="18">
        <v>-2.1394950791613181E-2</v>
      </c>
      <c r="C671" s="18">
        <v>-1.3780536415921541E-2</v>
      </c>
      <c r="D671" s="18">
        <v>-1.0595065312046377E-2</v>
      </c>
      <c r="E671" s="18">
        <v>-1.8214936247723135E-2</v>
      </c>
      <c r="F671" s="18">
        <v>-1.5929034719572722E-2</v>
      </c>
      <c r="G671"/>
    </row>
    <row r="672" spans="1:7" x14ac:dyDescent="0.3">
      <c r="A672" s="21">
        <v>44176</v>
      </c>
      <c r="B672" s="18">
        <v>2.6235242675995748E-3</v>
      </c>
      <c r="C672" s="18">
        <v>-1.0162249552514657E-2</v>
      </c>
      <c r="D672" s="18">
        <v>-3.6673023324042832E-3</v>
      </c>
      <c r="E672" s="18">
        <v>2.6159554730983345E-2</v>
      </c>
      <c r="F672" s="18">
        <v>3.0532131433554941E-3</v>
      </c>
      <c r="G672"/>
    </row>
    <row r="673" spans="1:7" x14ac:dyDescent="0.3">
      <c r="A673" s="21">
        <v>44179</v>
      </c>
      <c r="B673" s="18">
        <v>3.4016572176188323E-2</v>
      </c>
      <c r="C673" s="18">
        <v>1.831651402904981E-2</v>
      </c>
      <c r="D673" s="18">
        <v>-2.7974087161367653E-3</v>
      </c>
      <c r="E673" s="18">
        <v>-2.178629542578208E-2</v>
      </c>
      <c r="F673" s="18">
        <v>5.425907136299956E-2</v>
      </c>
      <c r="G673"/>
    </row>
    <row r="674" spans="1:7" x14ac:dyDescent="0.3">
      <c r="A674" s="21">
        <v>44180</v>
      </c>
      <c r="B674" s="18">
        <v>-2.9523407844790749E-3</v>
      </c>
      <c r="C674" s="18">
        <v>-1.7757919459243491E-3</v>
      </c>
      <c r="D674" s="18">
        <v>3.3958364092722109E-3</v>
      </c>
      <c r="E674" s="18">
        <v>2.1624618796784116E-2</v>
      </c>
      <c r="F674" s="18">
        <v>-3.3913840513290975E-3</v>
      </c>
      <c r="G674"/>
    </row>
    <row r="675" spans="1:7" x14ac:dyDescent="0.3">
      <c r="A675" s="21">
        <v>44181</v>
      </c>
      <c r="B675" s="18">
        <v>-1.2690355329949719E-3</v>
      </c>
      <c r="C675" s="18">
        <v>1.0157236313554486E-2</v>
      </c>
      <c r="D675" s="18">
        <v>4.2672160094172707E-3</v>
      </c>
      <c r="E675" s="18">
        <v>1.0040705563093541E-2</v>
      </c>
      <c r="F675" s="18">
        <v>-1.8854042122688813E-3</v>
      </c>
      <c r="G675"/>
    </row>
    <row r="676" spans="1:7" x14ac:dyDescent="0.3">
      <c r="A676" s="21">
        <v>44182</v>
      </c>
      <c r="B676" s="18">
        <v>1.9059720457433291E-2</v>
      </c>
      <c r="C676" s="18">
        <v>-1.4997443617565111E-2</v>
      </c>
      <c r="D676" s="18">
        <v>-1.1428571428571363E-2</v>
      </c>
      <c r="E676" s="18">
        <v>-2.41805480924218E-3</v>
      </c>
      <c r="F676" s="18">
        <v>6.9108500345542506E-3</v>
      </c>
      <c r="G676"/>
    </row>
    <row r="677" spans="1:7" x14ac:dyDescent="0.3">
      <c r="A677" s="21">
        <v>44183</v>
      </c>
      <c r="B677" s="18">
        <v>7.4812967581047857E-3</v>
      </c>
      <c r="C677" s="18">
        <v>-3.2873868158486909E-3</v>
      </c>
      <c r="D677" s="18">
        <v>1.3191047873128763E-2</v>
      </c>
      <c r="E677" s="18">
        <v>-3.2318879612174669E-3</v>
      </c>
      <c r="F677" s="18">
        <v>-2.8643331045527298E-2</v>
      </c>
      <c r="G677"/>
    </row>
    <row r="678" spans="1:7" x14ac:dyDescent="0.3">
      <c r="A678" s="21">
        <v>44186</v>
      </c>
      <c r="B678" s="18">
        <v>-7.6320132013201314E-2</v>
      </c>
      <c r="C678" s="18">
        <v>-7.4065501678046514E-2</v>
      </c>
      <c r="D678" s="18">
        <v>-7.2118197776477572E-2</v>
      </c>
      <c r="E678" s="18">
        <v>-5.6291092497523197E-2</v>
      </c>
      <c r="F678" s="18">
        <v>-1.7287672523435053E-2</v>
      </c>
      <c r="G678"/>
    </row>
    <row r="679" spans="1:7" x14ac:dyDescent="0.3">
      <c r="A679" s="21">
        <v>44187</v>
      </c>
      <c r="B679" s="18">
        <v>2.2331397945511387E-3</v>
      </c>
      <c r="C679" s="18">
        <v>-6.1242344706911346E-3</v>
      </c>
      <c r="D679" s="18">
        <v>-5.0449314204633958E-3</v>
      </c>
      <c r="E679" s="18">
        <v>-1.0211872494750951E-2</v>
      </c>
      <c r="F679" s="18">
        <v>-2.1570319240724763E-3</v>
      </c>
      <c r="G679"/>
    </row>
    <row r="680" spans="1:7" x14ac:dyDescent="0.3">
      <c r="A680" s="21">
        <v>44188</v>
      </c>
      <c r="B680" s="18">
        <v>2.8520499108734429E-2</v>
      </c>
      <c r="C680" s="18">
        <v>1.207243460764576E-2</v>
      </c>
      <c r="D680" s="18">
        <v>2.154967517033754E-2</v>
      </c>
      <c r="E680" s="18">
        <v>3.9147623180021351E-2</v>
      </c>
      <c r="F680" s="18">
        <v>1.6428880242109947E-2</v>
      </c>
      <c r="G680"/>
    </row>
    <row r="681" spans="1:7" x14ac:dyDescent="0.3">
      <c r="A681" s="21">
        <v>44189</v>
      </c>
      <c r="B681" s="18">
        <v>-4.7660311958406532E-3</v>
      </c>
      <c r="C681" s="18">
        <v>2.2117296222664101E-2</v>
      </c>
      <c r="D681" s="18">
        <v>1.9388863037071505E-2</v>
      </c>
      <c r="E681" s="18">
        <v>-2.2455228727846381E-2</v>
      </c>
      <c r="F681" s="18">
        <v>1.1578997117066024E-2</v>
      </c>
      <c r="G681"/>
    </row>
    <row r="682" spans="1:7" x14ac:dyDescent="0.3">
      <c r="A682" s="21">
        <v>44193</v>
      </c>
      <c r="B682" s="18">
        <v>-2.1767522855898999E-3</v>
      </c>
      <c r="C682" s="18">
        <v>-7.2939460247996931E-4</v>
      </c>
      <c r="D682" s="18">
        <v>1.8259281801581433E-3</v>
      </c>
      <c r="E682" s="18">
        <v>1.7085904129093066E-3</v>
      </c>
      <c r="F682" s="18">
        <v>9.4842085591476943E-3</v>
      </c>
      <c r="G682"/>
    </row>
    <row r="683" spans="1:7" x14ac:dyDescent="0.3">
      <c r="A683" s="21">
        <v>44194</v>
      </c>
      <c r="B683" s="18">
        <v>4.3630017452016902E-4</v>
      </c>
      <c r="C683" s="18">
        <v>1.6970802919708084E-2</v>
      </c>
      <c r="D683" s="18">
        <v>1.0631834750911991E-3</v>
      </c>
      <c r="E683" s="18">
        <v>-8.528380555292335E-3</v>
      </c>
      <c r="F683" s="18">
        <v>5.5537557273105942E-3</v>
      </c>
      <c r="G683"/>
    </row>
    <row r="684" spans="1:7" x14ac:dyDescent="0.3">
      <c r="A684" s="21">
        <v>44195</v>
      </c>
      <c r="B684" s="18">
        <v>-2.1805494984736152E-3</v>
      </c>
      <c r="C684" s="18">
        <v>-6.0410311621509278E-3</v>
      </c>
      <c r="D684" s="18">
        <v>3.7930511303292365E-3</v>
      </c>
      <c r="E684" s="18">
        <v>-1.0704386887126107E-2</v>
      </c>
      <c r="F684" s="18">
        <v>-1.8410272932279479E-4</v>
      </c>
      <c r="G684"/>
    </row>
    <row r="685" spans="1:7" x14ac:dyDescent="0.3">
      <c r="A685" s="21">
        <v>44196</v>
      </c>
      <c r="B685" s="18">
        <v>4.8951048951048896E-2</v>
      </c>
      <c r="C685" s="18">
        <v>1.8654471055482007E-2</v>
      </c>
      <c r="D685" s="18">
        <v>2.5090689238210433E-2</v>
      </c>
      <c r="E685" s="18">
        <v>1.4394744469133506E-2</v>
      </c>
      <c r="F685" s="18">
        <v>5.7082355107488077E-3</v>
      </c>
      <c r="G685"/>
    </row>
    <row r="686" spans="1:7" x14ac:dyDescent="0.3">
      <c r="A686" s="21">
        <v>44197</v>
      </c>
      <c r="B686" s="18">
        <v>5.3333333333333378E-2</v>
      </c>
      <c r="C686" s="18">
        <v>1.2051039697542587E-2</v>
      </c>
      <c r="D686" s="18">
        <v>2.6098496018873388E-2</v>
      </c>
      <c r="E686" s="18">
        <v>2.4380952380952295E-2</v>
      </c>
      <c r="F686" s="18">
        <v>1.4189591248227966E-3</v>
      </c>
      <c r="G686"/>
    </row>
    <row r="687" spans="1:7" x14ac:dyDescent="0.3">
      <c r="A687" s="21">
        <v>44200</v>
      </c>
      <c r="B687" s="18">
        <v>4.0348101265822736E-2</v>
      </c>
      <c r="C687" s="18">
        <v>3.5547513425169194E-2</v>
      </c>
      <c r="D687" s="18">
        <v>6.4664463284954737E-3</v>
      </c>
      <c r="E687" s="18">
        <v>2.7705466716251567E-2</v>
      </c>
      <c r="F687" s="18">
        <v>3.1081451686624587E-3</v>
      </c>
      <c r="G687"/>
    </row>
    <row r="688" spans="1:7" x14ac:dyDescent="0.3">
      <c r="A688" s="21">
        <v>44201</v>
      </c>
      <c r="B688" s="18">
        <v>-3.8022813688221572E-4</v>
      </c>
      <c r="C688" s="18">
        <v>3.8442026943238852E-2</v>
      </c>
      <c r="D688" s="18">
        <v>-1.4134780125642458E-2</v>
      </c>
      <c r="E688" s="18">
        <v>6.8753392437126007E-3</v>
      </c>
      <c r="F688" s="18">
        <v>1.9456848628451779E-2</v>
      </c>
      <c r="G688"/>
    </row>
    <row r="689" spans="1:7" x14ac:dyDescent="0.3">
      <c r="A689" s="21">
        <v>44202</v>
      </c>
      <c r="B689" s="18">
        <v>1.255230125523017E-2</v>
      </c>
      <c r="C689" s="18">
        <v>2.4480269228681614E-2</v>
      </c>
      <c r="D689" s="18">
        <v>2.867487328023165E-2</v>
      </c>
      <c r="E689" s="18">
        <v>-1.4914645103324266E-2</v>
      </c>
      <c r="F689" s="18">
        <v>4.6931569302283999E-3</v>
      </c>
      <c r="G689"/>
    </row>
    <row r="690" spans="1:7" x14ac:dyDescent="0.3">
      <c r="A690" s="21">
        <v>44203</v>
      </c>
      <c r="B690" s="18">
        <v>-1.0518407212622132E-2</v>
      </c>
      <c r="C690" s="18">
        <v>-1.3457666631344754E-2</v>
      </c>
      <c r="D690" s="18">
        <v>-1.6190342108968043E-2</v>
      </c>
      <c r="E690" s="18">
        <v>9.248449470995973E-2</v>
      </c>
      <c r="F690" s="18">
        <v>0</v>
      </c>
      <c r="G690"/>
    </row>
    <row r="691" spans="1:7" x14ac:dyDescent="0.3">
      <c r="A691" s="21">
        <v>44204</v>
      </c>
      <c r="B691" s="18">
        <v>2.6575550493547666E-3</v>
      </c>
      <c r="C691" s="18">
        <v>-2.0085929108485549E-2</v>
      </c>
      <c r="D691" s="18">
        <v>-1.1018889524899732E-2</v>
      </c>
      <c r="E691" s="18">
        <v>7.1798296877610092E-3</v>
      </c>
      <c r="F691" s="18">
        <v>4.6267461517927018E-3</v>
      </c>
      <c r="G691"/>
    </row>
    <row r="692" spans="1:7" x14ac:dyDescent="0.3">
      <c r="A692" s="21">
        <v>44207</v>
      </c>
      <c r="B692" s="18">
        <v>1.9310867095796914E-2</v>
      </c>
      <c r="C692" s="18">
        <v>-4.7681683656690885E-3</v>
      </c>
      <c r="D692" s="18">
        <v>1.4469686007813629E-3</v>
      </c>
      <c r="E692" s="18">
        <v>1.2931034482758544E-2</v>
      </c>
      <c r="F692" s="18">
        <v>-1.1513594898591396E-3</v>
      </c>
      <c r="G692"/>
    </row>
    <row r="693" spans="1:7" x14ac:dyDescent="0.3">
      <c r="A693" s="21">
        <v>44208</v>
      </c>
      <c r="B693" s="18">
        <v>-1.1144130757801314E-3</v>
      </c>
      <c r="C693" s="18">
        <v>-7.2691227490500826E-3</v>
      </c>
      <c r="D693" s="18">
        <v>-8.8137552376824479E-3</v>
      </c>
      <c r="E693" s="18">
        <v>1.7021276595744643E-2</v>
      </c>
      <c r="F693" s="18">
        <v>5.2624578826033108E-2</v>
      </c>
      <c r="G693"/>
    </row>
    <row r="694" spans="1:7" x14ac:dyDescent="0.3">
      <c r="A694" s="21">
        <v>44209</v>
      </c>
      <c r="B694" s="18">
        <v>-4.4626255113424645E-3</v>
      </c>
      <c r="C694" s="18">
        <v>2.1689687690686143E-2</v>
      </c>
      <c r="D694" s="18">
        <v>-1.5743440233236084E-2</v>
      </c>
      <c r="E694" s="18">
        <v>1.2391374316060582E-2</v>
      </c>
      <c r="F694" s="18">
        <v>-7.2863580844881358E-3</v>
      </c>
      <c r="G694"/>
    </row>
    <row r="695" spans="1:7" x14ac:dyDescent="0.3">
      <c r="A695" s="21">
        <v>44210</v>
      </c>
      <c r="B695" s="18">
        <v>3.9970115801270037E-2</v>
      </c>
      <c r="C695" s="18">
        <v>9.5667282006732565E-2</v>
      </c>
      <c r="D695" s="18">
        <v>3.0509478672985646E-2</v>
      </c>
      <c r="E695" s="18">
        <v>-1.0411699252901079E-2</v>
      </c>
      <c r="F695" s="18">
        <v>2.3334747560458209E-3</v>
      </c>
      <c r="G695"/>
    </row>
    <row r="696" spans="1:7" x14ac:dyDescent="0.3">
      <c r="A696" s="21">
        <v>44211</v>
      </c>
      <c r="B696" s="18">
        <v>-4.1666666666666546E-2</v>
      </c>
      <c r="C696" s="18">
        <v>-4.291377601585724E-2</v>
      </c>
      <c r="D696" s="18">
        <v>-1.0060362173038229E-2</v>
      </c>
      <c r="E696" s="18">
        <v>-1.4536984981125942E-2</v>
      </c>
      <c r="F696" s="18">
        <v>-1.1851851851852621E-3</v>
      </c>
      <c r="G696"/>
    </row>
    <row r="697" spans="1:7" x14ac:dyDescent="0.3">
      <c r="A697" s="21">
        <v>44214</v>
      </c>
      <c r="B697" s="18">
        <v>1.4992503748125084E-3</v>
      </c>
      <c r="C697" s="18">
        <v>-3.6760898829865051E-3</v>
      </c>
      <c r="D697" s="18">
        <v>-3.6004645760743255E-2</v>
      </c>
      <c r="E697" s="18">
        <v>-4.2705786471067722E-2</v>
      </c>
      <c r="F697" s="18">
        <v>-1.0001271348052681E-2</v>
      </c>
      <c r="G697"/>
    </row>
    <row r="698" spans="1:7" x14ac:dyDescent="0.3">
      <c r="A698" s="21">
        <v>44215</v>
      </c>
      <c r="B698" s="18">
        <v>2.544910179640723E-2</v>
      </c>
      <c r="C698" s="18">
        <v>8.0029101491451912E-3</v>
      </c>
      <c r="D698" s="18">
        <v>2.9216867469879483E-2</v>
      </c>
      <c r="E698" s="18">
        <v>2.0091946194449293E-2</v>
      </c>
      <c r="F698" s="18">
        <v>1.5795556697059242E-2</v>
      </c>
      <c r="G698"/>
    </row>
    <row r="699" spans="1:7" x14ac:dyDescent="0.3">
      <c r="A699" s="21">
        <v>44216</v>
      </c>
      <c r="B699" s="18">
        <v>-1.0948905109489052E-2</v>
      </c>
      <c r="C699" s="18">
        <v>-5.1554364076989444E-5</v>
      </c>
      <c r="D699" s="18">
        <v>-1.1120866256950575E-2</v>
      </c>
      <c r="E699" s="18">
        <v>3.7973627107327657E-2</v>
      </c>
      <c r="F699" s="18">
        <v>-1.6856300042144583E-4</v>
      </c>
      <c r="G699"/>
    </row>
    <row r="700" spans="1:7" x14ac:dyDescent="0.3">
      <c r="A700" s="21">
        <v>44217</v>
      </c>
      <c r="B700" s="22">
        <v>-1.2915129151291513E-2</v>
      </c>
      <c r="C700" s="18">
        <v>-6.1868426479677163E-4</v>
      </c>
      <c r="D700" s="18">
        <v>1.4797277300979985E-4</v>
      </c>
      <c r="E700" s="18">
        <v>-5.4675564846827646E-3</v>
      </c>
      <c r="F700" s="18">
        <v>-2.9503498271930291E-4</v>
      </c>
      <c r="G700"/>
    </row>
    <row r="701" spans="1:7" x14ac:dyDescent="0.3">
      <c r="A701" s="21">
        <v>44218</v>
      </c>
      <c r="B701" s="18">
        <v>-1.0841121495327018E-2</v>
      </c>
      <c r="C701" s="18">
        <v>-2.2080066033842438E-2</v>
      </c>
      <c r="D701" s="18">
        <v>-6.6577896138482022E-3</v>
      </c>
      <c r="E701" s="18">
        <v>1.7624706928611813E-2</v>
      </c>
      <c r="F701" s="18">
        <v>-9.2331042624057037E-3</v>
      </c>
      <c r="G701"/>
    </row>
    <row r="702" spans="1:7" x14ac:dyDescent="0.3">
      <c r="A702" s="21">
        <v>44221</v>
      </c>
      <c r="B702" s="18">
        <v>-1.2093726379440835E-2</v>
      </c>
      <c r="C702" s="18">
        <v>-3.0069634944080072E-3</v>
      </c>
      <c r="D702" s="18">
        <v>-8.4897229669346624E-3</v>
      </c>
      <c r="E702" s="18">
        <v>-3.297052514499086E-2</v>
      </c>
      <c r="F702" s="18">
        <v>4.8510638297872728E-3</v>
      </c>
      <c r="G702"/>
    </row>
    <row r="703" spans="1:7" x14ac:dyDescent="0.3">
      <c r="A703" s="21">
        <v>44223</v>
      </c>
      <c r="B703" s="18">
        <v>1.2241775057383495E-2</v>
      </c>
      <c r="C703" s="18">
        <v>-3.0371977353299162E-2</v>
      </c>
      <c r="D703" s="18">
        <v>1.1266336187471833E-2</v>
      </c>
      <c r="E703" s="18">
        <v>-1.0515938218862927E-2</v>
      </c>
      <c r="F703" s="18">
        <v>2.6679088676207874E-3</v>
      </c>
      <c r="G703"/>
    </row>
    <row r="704" spans="1:7" x14ac:dyDescent="0.3">
      <c r="A704" s="21">
        <v>44224</v>
      </c>
      <c r="B704" s="18">
        <v>-7.9365079365080211E-3</v>
      </c>
      <c r="C704" s="18">
        <v>6.4938608458390678E-3</v>
      </c>
      <c r="D704" s="18">
        <v>-2.1093285799168218E-2</v>
      </c>
      <c r="E704" s="18">
        <v>-3.2464297575556404E-2</v>
      </c>
      <c r="F704" s="18">
        <v>-3.3788064366262619E-3</v>
      </c>
      <c r="G704"/>
    </row>
    <row r="705" spans="1:7" x14ac:dyDescent="0.3">
      <c r="A705" s="21">
        <v>44225</v>
      </c>
      <c r="B705" s="18">
        <v>-7.2380952380951512E-3</v>
      </c>
      <c r="C705" s="18">
        <v>5.6386900889177308E-3</v>
      </c>
      <c r="D705" s="18">
        <v>4.4006069802731062E-3</v>
      </c>
      <c r="E705" s="18">
        <v>2.7460739723676698E-3</v>
      </c>
      <c r="F705" s="18">
        <v>6.4838750688647638E-3</v>
      </c>
      <c r="G705"/>
    </row>
    <row r="706" spans="1:7" x14ac:dyDescent="0.3">
      <c r="A706" s="21">
        <v>44228</v>
      </c>
      <c r="B706" s="18">
        <v>2.49424405218726E-2</v>
      </c>
      <c r="C706" s="18">
        <v>-2.0056070735389286E-2</v>
      </c>
      <c r="D706" s="18">
        <v>4.8345671551594587E-3</v>
      </c>
      <c r="E706" s="18">
        <v>4.8609328198545104E-2</v>
      </c>
      <c r="F706" s="18">
        <v>-2.5263157894733014E-4</v>
      </c>
      <c r="G706"/>
    </row>
    <row r="707" spans="1:7" x14ac:dyDescent="0.3">
      <c r="A707" s="21">
        <v>44229</v>
      </c>
      <c r="B707" s="18">
        <v>-3.7439161362793982E-4</v>
      </c>
      <c r="C707" s="18">
        <v>2.701364436619726E-2</v>
      </c>
      <c r="D707" s="18">
        <v>1.3531799729363664E-3</v>
      </c>
      <c r="E707" s="18">
        <v>5.8516281726924059E-2</v>
      </c>
      <c r="F707" s="18">
        <v>1.9204851752021523E-2</v>
      </c>
      <c r="G707"/>
    </row>
    <row r="708" spans="1:7" x14ac:dyDescent="0.3">
      <c r="A708" s="21">
        <v>44230</v>
      </c>
      <c r="B708" s="18">
        <v>4.1573033707865255E-2</v>
      </c>
      <c r="C708" s="18">
        <v>3.3695826860234562E-2</v>
      </c>
      <c r="D708" s="18">
        <v>2.8528528528528187E-3</v>
      </c>
      <c r="E708" s="18">
        <v>-2.2513492675404815E-2</v>
      </c>
      <c r="F708" s="18">
        <v>9.2148760330579265E-3</v>
      </c>
      <c r="G708"/>
    </row>
    <row r="709" spans="1:7" x14ac:dyDescent="0.3">
      <c r="A709" s="21">
        <v>44231</v>
      </c>
      <c r="B709" s="18">
        <v>1.3304566702624913E-2</v>
      </c>
      <c r="C709" s="18">
        <v>1.1764096185738001E-2</v>
      </c>
      <c r="D709" s="18">
        <v>8.8336577331935579E-3</v>
      </c>
      <c r="E709" s="18">
        <v>-7.6510490613661821E-3</v>
      </c>
      <c r="F709" s="18">
        <v>-1.269295336363413E-3</v>
      </c>
      <c r="G709"/>
    </row>
    <row r="710" spans="1:7" x14ac:dyDescent="0.3">
      <c r="A710" s="21">
        <v>44232</v>
      </c>
      <c r="B710" s="18">
        <v>-5.3229240596167496E-3</v>
      </c>
      <c r="C710" s="18">
        <v>3.7750345746043155E-2</v>
      </c>
      <c r="D710" s="18">
        <v>2.5230038587118514E-3</v>
      </c>
      <c r="E710" s="18">
        <v>-1.7804626023368464E-2</v>
      </c>
      <c r="F710" s="18">
        <v>1.9186618563463508E-2</v>
      </c>
      <c r="G710"/>
    </row>
    <row r="711" spans="1:7" x14ac:dyDescent="0.3">
      <c r="A711" s="21">
        <v>44235</v>
      </c>
      <c r="B711" s="18">
        <v>4.2811273635390244E-3</v>
      </c>
      <c r="C711" s="18">
        <v>2.0434353405725612E-2</v>
      </c>
      <c r="D711" s="18">
        <v>1.1102886750555145E-2</v>
      </c>
      <c r="E711" s="18">
        <v>4.0705672897952537E-2</v>
      </c>
      <c r="F711" s="18">
        <v>5.1890587288817742E-3</v>
      </c>
      <c r="G711"/>
    </row>
    <row r="712" spans="1:7" x14ac:dyDescent="0.3">
      <c r="A712" s="21">
        <v>44236</v>
      </c>
      <c r="B712" s="18">
        <v>-2.0248667850799248E-2</v>
      </c>
      <c r="C712" s="18">
        <v>-1.823546483505855E-2</v>
      </c>
      <c r="D712" s="18">
        <v>5.1244509516837483E-3</v>
      </c>
      <c r="E712" s="18">
        <v>2.2550544323484377E-3</v>
      </c>
      <c r="F712" s="18">
        <v>2.4010564648441676E-4</v>
      </c>
      <c r="G712"/>
    </row>
    <row r="713" spans="1:7" x14ac:dyDescent="0.3">
      <c r="A713" s="21">
        <v>44237</v>
      </c>
      <c r="B713" s="18">
        <v>1.5228426395939045E-2</v>
      </c>
      <c r="C713" s="18">
        <v>-7.2424496230970321E-3</v>
      </c>
      <c r="D713" s="18">
        <v>-9.3226511289147516E-3</v>
      </c>
      <c r="E713" s="18">
        <v>1.6913647296143964E-2</v>
      </c>
      <c r="F713" s="18">
        <v>-8.9217843568714476E-3</v>
      </c>
      <c r="G713"/>
    </row>
    <row r="714" spans="1:7" x14ac:dyDescent="0.3">
      <c r="A714" s="21">
        <v>44238</v>
      </c>
      <c r="B714" s="18">
        <v>-3.3214285714285752E-2</v>
      </c>
      <c r="C714" s="18">
        <v>-1.3250620347394564E-2</v>
      </c>
      <c r="D714" s="18">
        <v>3.5288928098808664E-3</v>
      </c>
      <c r="E714" s="18">
        <v>-1.0986495765621492E-2</v>
      </c>
      <c r="F714" s="18">
        <v>4.2790247053125967E-3</v>
      </c>
      <c r="G714"/>
    </row>
    <row r="715" spans="1:7" x14ac:dyDescent="0.3">
      <c r="A715" s="21">
        <v>44239</v>
      </c>
      <c r="B715" s="18">
        <v>6.6494274104174789E-3</v>
      </c>
      <c r="C715" s="18">
        <v>3.1886536236986306E-2</v>
      </c>
      <c r="D715" s="18">
        <v>3.6923076923076989E-2</v>
      </c>
      <c r="E715" s="18">
        <v>-1.5042814163388105E-2</v>
      </c>
      <c r="F715" s="18">
        <v>-5.4264812283945649E-3</v>
      </c>
      <c r="G715"/>
    </row>
    <row r="716" spans="1:7" x14ac:dyDescent="0.3">
      <c r="A716" s="21">
        <v>44242</v>
      </c>
      <c r="B716" s="18">
        <v>-1.4678899082567972E-3</v>
      </c>
      <c r="C716" s="18">
        <v>9.3093532192817501E-3</v>
      </c>
      <c r="D716" s="18">
        <v>-2.4021478027412745E-2</v>
      </c>
      <c r="E716" s="18">
        <v>-1.6838972431077695E-2</v>
      </c>
      <c r="F716" s="18">
        <v>7.9618477953359804E-3</v>
      </c>
      <c r="G716"/>
    </row>
    <row r="717" spans="1:7" x14ac:dyDescent="0.3">
      <c r="A717" s="21">
        <v>44243</v>
      </c>
      <c r="B717" s="18">
        <v>-2.1683204704153008E-2</v>
      </c>
      <c r="C717" s="18">
        <v>-1.7722619277574014E-2</v>
      </c>
      <c r="D717" s="18">
        <v>-1.0279426668597108E-2</v>
      </c>
      <c r="E717" s="18">
        <v>4.5407472317374699E-3</v>
      </c>
      <c r="F717" s="18">
        <v>3.4843624699278306E-2</v>
      </c>
      <c r="G717"/>
    </row>
    <row r="718" spans="1:7" x14ac:dyDescent="0.3">
      <c r="A718" s="21">
        <v>44244</v>
      </c>
      <c r="B718" s="18">
        <v>4.5078888054094671E-2</v>
      </c>
      <c r="C718" s="18">
        <v>2.2417776903790331E-2</v>
      </c>
      <c r="D718" s="18">
        <v>8.338209479227518E-3</v>
      </c>
      <c r="E718" s="18">
        <v>1.1657414750198292E-2</v>
      </c>
      <c r="F718" s="18">
        <v>-1.45298151807509E-2</v>
      </c>
      <c r="G718"/>
    </row>
    <row r="719" spans="1:7" x14ac:dyDescent="0.3">
      <c r="A719" s="21">
        <v>44245</v>
      </c>
      <c r="B719" s="18">
        <v>1.7613227893601847E-2</v>
      </c>
      <c r="C719" s="18">
        <v>1.279030629417722E-2</v>
      </c>
      <c r="D719" s="18">
        <v>6.0931379660525836E-3</v>
      </c>
      <c r="E719" s="18">
        <v>-7.211726895038054E-3</v>
      </c>
      <c r="F719" s="18">
        <v>-1.8479201069435687E-3</v>
      </c>
      <c r="G719"/>
    </row>
    <row r="720" spans="1:7" x14ac:dyDescent="0.3">
      <c r="A720" s="21">
        <v>44246</v>
      </c>
      <c r="B720" s="18">
        <v>-4.4860473330978611E-2</v>
      </c>
      <c r="C720" s="18">
        <v>7.2639225181596765E-3</v>
      </c>
      <c r="D720" s="18">
        <v>-2.1773612112472997E-2</v>
      </c>
      <c r="E720" s="18">
        <v>-4.8401105408606357E-2</v>
      </c>
      <c r="F720" s="18">
        <v>7.050852798676524E-3</v>
      </c>
      <c r="G720"/>
    </row>
    <row r="721" spans="1:7" x14ac:dyDescent="0.3">
      <c r="A721" s="21">
        <v>44249</v>
      </c>
      <c r="B721" s="18">
        <v>-3.5872781065088719E-2</v>
      </c>
      <c r="C721" s="18">
        <v>-5.8446455505279469E-3</v>
      </c>
      <c r="D721" s="18">
        <v>3.1250000000000069E-2</v>
      </c>
      <c r="E721" s="18">
        <v>-2.3896448722203745E-2</v>
      </c>
      <c r="F721" s="18">
        <v>5.8671673316122979E-4</v>
      </c>
      <c r="G721"/>
    </row>
    <row r="722" spans="1:7" x14ac:dyDescent="0.3">
      <c r="A722" s="21">
        <v>44250</v>
      </c>
      <c r="B722" s="18">
        <v>2.9152282316839369E-2</v>
      </c>
      <c r="C722" s="18">
        <v>-2.3326379670016984E-2</v>
      </c>
      <c r="D722" s="18">
        <v>-7.1469411092052598E-3</v>
      </c>
      <c r="E722" s="18">
        <v>3.4597075824549316E-2</v>
      </c>
      <c r="F722" s="18">
        <v>1.5988428912083224E-2</v>
      </c>
      <c r="G722"/>
    </row>
    <row r="723" spans="1:7" x14ac:dyDescent="0.3">
      <c r="A723" s="21">
        <v>44251</v>
      </c>
      <c r="B723" s="18">
        <v>1.6399552739470656E-2</v>
      </c>
      <c r="C723" s="18">
        <v>2.8689320388349471E-2</v>
      </c>
      <c r="D723" s="18">
        <v>6.0466455513963884E-3</v>
      </c>
      <c r="E723" s="18">
        <v>-8.9557144030891992E-3</v>
      </c>
      <c r="F723" s="18">
        <v>-1.7314351673720662E-3</v>
      </c>
      <c r="G723"/>
    </row>
    <row r="724" spans="1:7" x14ac:dyDescent="0.3">
      <c r="A724" s="21">
        <v>44252</v>
      </c>
      <c r="B724" s="18">
        <v>3.8870553722038959E-2</v>
      </c>
      <c r="C724" s="18">
        <v>3.4307017129913769E-2</v>
      </c>
      <c r="D724" s="18">
        <v>1.9748139668002387E-2</v>
      </c>
      <c r="E724" s="18">
        <v>2.9762891726081795E-2</v>
      </c>
      <c r="F724" s="18">
        <v>1.5571401040662975E-2</v>
      </c>
      <c r="G724"/>
    </row>
    <row r="725" spans="1:7" x14ac:dyDescent="0.3">
      <c r="A725" s="21">
        <v>44253</v>
      </c>
      <c r="B725" s="18">
        <v>-3.1415460642428637E-2</v>
      </c>
      <c r="C725" s="18">
        <v>-7.7561821334063323E-3</v>
      </c>
      <c r="D725" s="18">
        <v>-1.5436429974740387E-2</v>
      </c>
      <c r="E725" s="18">
        <v>-1.7470413010224475E-2</v>
      </c>
      <c r="F725" s="18">
        <v>-1.0892253975483044E-2</v>
      </c>
      <c r="G725"/>
    </row>
    <row r="726" spans="1:7" x14ac:dyDescent="0.3">
      <c r="A726" s="21">
        <v>44256</v>
      </c>
      <c r="B726" s="18">
        <v>6.3411078717201294E-2</v>
      </c>
      <c r="C726" s="18">
        <v>-2.2070995034026951E-3</v>
      </c>
      <c r="D726" s="18">
        <v>4.6180159635119691E-2</v>
      </c>
      <c r="E726" s="18">
        <v>1.3438216978039874E-2</v>
      </c>
      <c r="F726" s="18">
        <v>2.7971759650065264E-2</v>
      </c>
      <c r="G726"/>
    </row>
    <row r="727" spans="1:7" x14ac:dyDescent="0.3">
      <c r="A727" s="21">
        <v>44257</v>
      </c>
      <c r="B727" s="18">
        <v>3.8039753255654438E-2</v>
      </c>
      <c r="C727" s="18">
        <v>1.9861751152073691E-2</v>
      </c>
      <c r="D727" s="18">
        <v>4.5095367847411479E-2</v>
      </c>
      <c r="E727" s="18">
        <v>2.9835058214747811E-2</v>
      </c>
      <c r="F727" s="18">
        <v>-2.9860774140559409E-4</v>
      </c>
      <c r="G727"/>
    </row>
    <row r="728" spans="1:7" x14ac:dyDescent="0.3">
      <c r="A728" s="21">
        <v>44258</v>
      </c>
      <c r="B728" s="18">
        <v>9.9042588312974588E-3</v>
      </c>
      <c r="C728" s="18">
        <v>5.6481858027201664E-3</v>
      </c>
      <c r="D728" s="18">
        <v>-1.1341415721548748E-2</v>
      </c>
      <c r="E728" s="18">
        <v>-9.4998822328649889E-3</v>
      </c>
      <c r="F728" s="18">
        <v>8.3635141694357006E-3</v>
      </c>
      <c r="G728"/>
    </row>
    <row r="729" spans="1:7" x14ac:dyDescent="0.3">
      <c r="A729" s="21">
        <v>44259</v>
      </c>
      <c r="B729" s="18">
        <v>-9.8071265119305186E-4</v>
      </c>
      <c r="C729" s="18">
        <v>-1.3389647735442005E-2</v>
      </c>
      <c r="D729" s="18">
        <v>-6.329113924050573E-3</v>
      </c>
      <c r="E729" s="18">
        <v>1.7517438173747731E-2</v>
      </c>
      <c r="F729" s="18">
        <v>3.4694708779205496E-2</v>
      </c>
      <c r="G729"/>
    </row>
    <row r="730" spans="1:7" x14ac:dyDescent="0.3">
      <c r="A730" s="21">
        <v>44260</v>
      </c>
      <c r="B730" s="18">
        <v>-3.8612565445026212E-2</v>
      </c>
      <c r="C730" s="18">
        <v>-3.9484470352491238E-2</v>
      </c>
      <c r="D730" s="18">
        <v>-3.9410828025477768E-2</v>
      </c>
      <c r="E730" s="18">
        <v>-3.7469813819428321E-2</v>
      </c>
      <c r="F730" s="18">
        <v>-1.7499284282851447E-2</v>
      </c>
      <c r="G730"/>
    </row>
    <row r="731" spans="1:7" x14ac:dyDescent="0.3">
      <c r="A731" s="21">
        <v>44263</v>
      </c>
      <c r="B731" s="18">
        <v>-1.2253233492171622E-2</v>
      </c>
      <c r="C731" s="18">
        <v>9.8146128680481129E-3</v>
      </c>
      <c r="D731" s="18">
        <v>8.5647188838237961E-3</v>
      </c>
      <c r="E731" s="18">
        <v>2.2661055357722417E-3</v>
      </c>
      <c r="F731" s="18">
        <v>2.2218175195774903E-2</v>
      </c>
      <c r="G731"/>
    </row>
    <row r="732" spans="1:7" x14ac:dyDescent="0.3">
      <c r="A732" s="21">
        <v>44264</v>
      </c>
      <c r="B732" s="18">
        <v>-3.5492763611302589E-2</v>
      </c>
      <c r="C732" s="18">
        <v>-3.2866935862535112E-4</v>
      </c>
      <c r="D732" s="18">
        <v>2.7393507738665934E-3</v>
      </c>
      <c r="E732" s="18">
        <v>-1.0012919896640899E-2</v>
      </c>
      <c r="F732" s="18">
        <v>-1.2649207197577053E-2</v>
      </c>
      <c r="G732"/>
    </row>
    <row r="733" spans="1:7" x14ac:dyDescent="0.3">
      <c r="A733" s="21">
        <v>44265</v>
      </c>
      <c r="B733" s="18">
        <v>-1.4290818149338238E-3</v>
      </c>
      <c r="C733" s="18">
        <v>4.5559156451083901E-3</v>
      </c>
      <c r="D733" s="18">
        <v>-1.6527796749078026E-2</v>
      </c>
      <c r="E733" s="18">
        <v>1.5497553017944535E-2</v>
      </c>
      <c r="F733" s="18">
        <v>-7.0371706964994585E-3</v>
      </c>
      <c r="G733"/>
    </row>
    <row r="734" spans="1:7" x14ac:dyDescent="0.3">
      <c r="A734" s="21">
        <v>44267</v>
      </c>
      <c r="B734" s="18">
        <v>1.7889087656529517E-3</v>
      </c>
      <c r="C734" s="18">
        <v>-8.2289134093886107E-3</v>
      </c>
      <c r="D734" s="18">
        <v>6.9444444444444441E-3</v>
      </c>
      <c r="E734" s="18">
        <v>-9.2369477911646587E-3</v>
      </c>
      <c r="F734" s="18">
        <v>-1.9116845357077923E-2</v>
      </c>
      <c r="G734"/>
    </row>
    <row r="735" spans="1:7" x14ac:dyDescent="0.3">
      <c r="A735" s="21">
        <v>44270</v>
      </c>
      <c r="B735" s="18">
        <v>-2.0357142857142817E-2</v>
      </c>
      <c r="C735" s="18">
        <v>-4.1863096360550509E-2</v>
      </c>
      <c r="D735" s="18">
        <v>-7.5862068965517242E-3</v>
      </c>
      <c r="E735" s="18">
        <v>-5.1884880421565393E-3</v>
      </c>
      <c r="F735" s="18">
        <v>-1.8192596983956394E-2</v>
      </c>
      <c r="G735"/>
    </row>
    <row r="736" spans="1:7" x14ac:dyDescent="0.3">
      <c r="A736" s="21">
        <v>44271</v>
      </c>
      <c r="B736" s="18">
        <v>4.374772147283954E-3</v>
      </c>
      <c r="C736" s="18">
        <v>5.441842157055693E-2</v>
      </c>
      <c r="D736" s="18">
        <v>1.5288394718554867E-3</v>
      </c>
      <c r="E736" s="18">
        <v>-4.4006193464264228E-3</v>
      </c>
      <c r="F736" s="18">
        <v>-2.4530153219110874E-3</v>
      </c>
      <c r="G736"/>
    </row>
    <row r="737" spans="1:7" x14ac:dyDescent="0.3">
      <c r="A737" s="21">
        <v>44272</v>
      </c>
      <c r="B737" s="18">
        <v>-2.7949183303085257E-2</v>
      </c>
      <c r="C737" s="18">
        <v>-2.5291647223518347E-2</v>
      </c>
      <c r="D737" s="18">
        <v>-2.497918401332223E-2</v>
      </c>
      <c r="E737" s="18">
        <v>-2.8812310714578081E-2</v>
      </c>
      <c r="F737" s="18">
        <v>-1.4489463927666243E-2</v>
      </c>
      <c r="G737"/>
    </row>
    <row r="738" spans="1:7" x14ac:dyDescent="0.3">
      <c r="A738" s="21">
        <v>44273</v>
      </c>
      <c r="B738" s="18">
        <v>-3.0246452576549749E-2</v>
      </c>
      <c r="C738" s="18">
        <v>-1.2830333205668412E-2</v>
      </c>
      <c r="D738" s="18">
        <v>-2.6473099914602935E-2</v>
      </c>
      <c r="E738" s="18">
        <v>-1.0198061525495078E-2</v>
      </c>
      <c r="F738" s="18">
        <v>-1.708253358925144E-2</v>
      </c>
      <c r="G738"/>
    </row>
    <row r="739" spans="1:7" x14ac:dyDescent="0.3">
      <c r="A739" s="21">
        <v>44274</v>
      </c>
      <c r="B739" s="18">
        <v>-1.4632268001540173E-2</v>
      </c>
      <c r="C739" s="18">
        <v>6.7895247332691122E-4</v>
      </c>
      <c r="D739" s="18">
        <v>1.1403508771929758E-2</v>
      </c>
      <c r="E739" s="18">
        <v>2.19686648501362E-2</v>
      </c>
      <c r="F739" s="18">
        <v>1.6754540128881112E-2</v>
      </c>
      <c r="G739"/>
    </row>
    <row r="740" spans="1:7" x14ac:dyDescent="0.3">
      <c r="A740" s="21">
        <v>44277</v>
      </c>
      <c r="B740" s="18">
        <v>0</v>
      </c>
      <c r="C740" s="18">
        <v>6.348744790152132E-3</v>
      </c>
      <c r="D740" s="18">
        <v>3.2957502168256825E-2</v>
      </c>
      <c r="E740" s="18">
        <v>-6.1656390601567161E-3</v>
      </c>
      <c r="F740" s="18">
        <v>-1.1177690712145621E-2</v>
      </c>
      <c r="G740"/>
    </row>
    <row r="741" spans="1:7" x14ac:dyDescent="0.3">
      <c r="A741" s="21">
        <v>44278</v>
      </c>
      <c r="B741" s="18">
        <v>-1.0160218835482588E-2</v>
      </c>
      <c r="C741" s="18">
        <v>-1.690344329400429E-2</v>
      </c>
      <c r="D741" s="18">
        <v>-8.8161209068011032E-3</v>
      </c>
      <c r="E741" s="18">
        <v>-2.6827632461435659E-3</v>
      </c>
      <c r="F741" s="18">
        <v>8.1187118828417951E-3</v>
      </c>
      <c r="G741"/>
    </row>
    <row r="742" spans="1:7" x14ac:dyDescent="0.3">
      <c r="A742" s="21">
        <v>44279</v>
      </c>
      <c r="B742" s="18">
        <v>-3.5136202131859473E-2</v>
      </c>
      <c r="C742" s="18">
        <v>-1.7977858332516923E-2</v>
      </c>
      <c r="D742" s="18">
        <v>-2.6683608640406576E-2</v>
      </c>
      <c r="E742" s="18">
        <v>-2.3789509078681874E-2</v>
      </c>
      <c r="F742" s="18">
        <v>-1.6915844636251402E-2</v>
      </c>
      <c r="G742"/>
    </row>
    <row r="743" spans="1:7" x14ac:dyDescent="0.3">
      <c r="A743" s="21">
        <v>44280</v>
      </c>
      <c r="B743" s="18">
        <v>-2.6186579378068762E-2</v>
      </c>
      <c r="C743" s="18">
        <v>-1.8905571906020897E-2</v>
      </c>
      <c r="D743" s="18">
        <v>-3.3217290397447023E-2</v>
      </c>
      <c r="E743" s="18">
        <v>-1.782485145957121E-2</v>
      </c>
      <c r="F743" s="18">
        <v>9.1717947712929224E-3</v>
      </c>
      <c r="G743"/>
    </row>
    <row r="744" spans="1:7" x14ac:dyDescent="0.3">
      <c r="A744" s="21">
        <v>44281</v>
      </c>
      <c r="B744" s="18">
        <v>2.8991596638655488E-2</v>
      </c>
      <c r="C744" s="18">
        <v>3.6607687614399254E-3</v>
      </c>
      <c r="D744" s="18">
        <v>2.2355588897224273E-2</v>
      </c>
      <c r="E744" s="18">
        <v>2.9545853059793133E-2</v>
      </c>
      <c r="F744" s="18">
        <v>1.0875053404280817E-3</v>
      </c>
      <c r="G744"/>
    </row>
    <row r="745" spans="1:7" x14ac:dyDescent="0.3">
      <c r="A745" s="21">
        <v>44285</v>
      </c>
      <c r="B745" s="18">
        <v>2.4908125765618596E-2</v>
      </c>
      <c r="C745" s="18">
        <v>1.3171225937183385E-2</v>
      </c>
      <c r="D745" s="18">
        <v>-1.3648371000880474E-2</v>
      </c>
      <c r="E745" s="18">
        <v>6.1313122711402924E-3</v>
      </c>
      <c r="F745" s="18">
        <v>5.62560620756547E-3</v>
      </c>
      <c r="G745"/>
    </row>
    <row r="746" spans="1:7" x14ac:dyDescent="0.3">
      <c r="A746" s="21">
        <v>44286</v>
      </c>
      <c r="B746" s="18">
        <v>-3.1872509960159815E-3</v>
      </c>
      <c r="C746" s="18">
        <v>-5.1499999999999775E-3</v>
      </c>
      <c r="D746" s="18">
        <v>-1.026632941526555E-2</v>
      </c>
      <c r="E746" s="18">
        <v>9.1409225560727496E-3</v>
      </c>
      <c r="F746" s="18">
        <v>-1.3811728395061798E-2</v>
      </c>
      <c r="G746"/>
    </row>
    <row r="747" spans="1:7" x14ac:dyDescent="0.3">
      <c r="A747" s="21">
        <v>44287</v>
      </c>
      <c r="B747" s="18">
        <v>7.9936051159072742E-3</v>
      </c>
      <c r="C747" s="18">
        <v>3.9603960396039584E-2</v>
      </c>
      <c r="D747" s="18">
        <v>1.5784726398075766E-2</v>
      </c>
      <c r="E747" s="18">
        <v>2.8180826973077361E-2</v>
      </c>
      <c r="F747" s="18">
        <v>3.912056959563563E-5</v>
      </c>
      <c r="G747"/>
    </row>
    <row r="748" spans="1:7" x14ac:dyDescent="0.3">
      <c r="A748" s="21">
        <v>44291</v>
      </c>
      <c r="B748" s="18">
        <v>4.2030134813640062E-2</v>
      </c>
      <c r="C748" s="18">
        <v>-3.3260817017162173E-2</v>
      </c>
      <c r="D748" s="18">
        <v>2.5159094272605175E-3</v>
      </c>
      <c r="E748" s="18">
        <v>-7.5046904315197362E-3</v>
      </c>
      <c r="F748" s="18">
        <v>-2.3158471227946748E-2</v>
      </c>
      <c r="G748"/>
    </row>
    <row r="749" spans="1:7" x14ac:dyDescent="0.3">
      <c r="A749" s="21">
        <v>44292</v>
      </c>
      <c r="B749" s="18">
        <v>-5.3272450532725803E-3</v>
      </c>
      <c r="C749" s="18">
        <v>2.0003000450060689E-4</v>
      </c>
      <c r="D749" s="18">
        <v>-5.6096840862119197E-3</v>
      </c>
      <c r="E749" s="18">
        <v>1.4629736171611698E-2</v>
      </c>
      <c r="F749" s="18">
        <v>-1.0011613471627087E-3</v>
      </c>
      <c r="G749"/>
    </row>
    <row r="750" spans="1:7" x14ac:dyDescent="0.3">
      <c r="A750" s="21">
        <v>44293</v>
      </c>
      <c r="B750" s="18">
        <v>4.973221117062018E-3</v>
      </c>
      <c r="C750" s="18">
        <v>5.2997350132494058E-3</v>
      </c>
      <c r="D750" s="18">
        <v>1.1876484560570071E-2</v>
      </c>
      <c r="E750" s="18">
        <v>-8.5864722559740054E-3</v>
      </c>
      <c r="F750" s="18">
        <v>2.2127796039445313E-2</v>
      </c>
      <c r="G750"/>
    </row>
    <row r="751" spans="1:7" x14ac:dyDescent="0.3">
      <c r="A751" s="21">
        <v>44294</v>
      </c>
      <c r="B751" s="18">
        <v>-1.065854586981352E-2</v>
      </c>
      <c r="C751" s="18">
        <v>5.2717958919778728E-3</v>
      </c>
      <c r="D751" s="18">
        <v>4.1079812206572105E-3</v>
      </c>
      <c r="E751" s="18">
        <v>4.5755372170928248E-3</v>
      </c>
      <c r="F751" s="18">
        <v>2.8982665307082763E-2</v>
      </c>
      <c r="G751"/>
    </row>
    <row r="752" spans="1:7" x14ac:dyDescent="0.3">
      <c r="A752" s="21">
        <v>44295</v>
      </c>
      <c r="B752" s="18">
        <v>-7.6952674105420799E-4</v>
      </c>
      <c r="C752" s="18">
        <v>-9.3504180477909579E-3</v>
      </c>
      <c r="D752" s="18">
        <v>5.8445353594389245E-3</v>
      </c>
      <c r="E752" s="18">
        <v>-7.1573810492069579E-3</v>
      </c>
      <c r="F752" s="18">
        <v>-1.9476312078362583E-2</v>
      </c>
      <c r="G752"/>
    </row>
    <row r="753" spans="1:7" x14ac:dyDescent="0.3">
      <c r="A753" s="21">
        <v>44298</v>
      </c>
      <c r="B753" s="18">
        <v>-6.1224489795918283E-2</v>
      </c>
      <c r="C753" s="18">
        <v>-4.6743907311226594E-2</v>
      </c>
      <c r="D753" s="18">
        <v>-3.2829750145264416E-2</v>
      </c>
      <c r="E753" s="18">
        <v>-4.775948226427456E-2</v>
      </c>
      <c r="F753" s="18">
        <v>-2.1223664774935827E-2</v>
      </c>
      <c r="G753"/>
    </row>
    <row r="754" spans="1:7" x14ac:dyDescent="0.3">
      <c r="A754" s="21">
        <v>44299</v>
      </c>
      <c r="B754" s="18">
        <v>3.035274815422468E-2</v>
      </c>
      <c r="C754" s="18">
        <v>1.7026404023470245E-2</v>
      </c>
      <c r="D754" s="18">
        <v>7.659957945328962E-3</v>
      </c>
      <c r="E754" s="18">
        <v>1.582931865106664E-2</v>
      </c>
      <c r="F754" s="18">
        <v>1.4177918983320024E-2</v>
      </c>
      <c r="G754"/>
    </row>
    <row r="755" spans="1:7" x14ac:dyDescent="0.3">
      <c r="A755" s="21">
        <v>44301</v>
      </c>
      <c r="B755" s="18">
        <v>2.4681528662420339E-2</v>
      </c>
      <c r="C755" s="18">
        <v>-4.8936279812496781E-3</v>
      </c>
      <c r="D755" s="18">
        <v>-1.2073334327023436E-2</v>
      </c>
      <c r="E755" s="18">
        <v>-2.7354336043360395E-2</v>
      </c>
      <c r="F755" s="18">
        <v>2.3456161647805184E-2</v>
      </c>
      <c r="G755"/>
    </row>
    <row r="756" spans="1:7" x14ac:dyDescent="0.3">
      <c r="A756" s="21">
        <v>44302</v>
      </c>
      <c r="B756" s="18">
        <v>-5.4390054390053514E-3</v>
      </c>
      <c r="C756" s="18">
        <v>3.1059115850509185E-4</v>
      </c>
      <c r="D756" s="18">
        <v>1.2824381412190706E-2</v>
      </c>
      <c r="E756" s="18">
        <v>2.2289943404440495E-2</v>
      </c>
      <c r="F756" s="18">
        <v>-6.04530149984685E-3</v>
      </c>
      <c r="G756"/>
    </row>
    <row r="757" spans="1:7" x14ac:dyDescent="0.3">
      <c r="A757" s="21">
        <v>44305</v>
      </c>
      <c r="B757" s="18">
        <v>-3.6328125000000044E-2</v>
      </c>
      <c r="C757" s="18">
        <v>-2.7013040778306793E-2</v>
      </c>
      <c r="D757" s="18">
        <v>-2.9346044987337901E-2</v>
      </c>
      <c r="E757" s="18">
        <v>-4.4374414445106813E-2</v>
      </c>
      <c r="F757" s="18">
        <v>-2.594503041034725E-2</v>
      </c>
      <c r="G757"/>
    </row>
    <row r="758" spans="1:7" x14ac:dyDescent="0.3">
      <c r="A758" s="21">
        <v>44306</v>
      </c>
      <c r="B758" s="18">
        <v>7.2963113092825759E-3</v>
      </c>
      <c r="C758" s="18">
        <v>3.0315923837889586E-2</v>
      </c>
      <c r="D758" s="18">
        <v>1.3505217925107357E-2</v>
      </c>
      <c r="E758" s="18">
        <v>2.4420677361853913E-2</v>
      </c>
      <c r="F758" s="18">
        <v>-1.2764780271893842E-2</v>
      </c>
      <c r="G758"/>
    </row>
    <row r="759" spans="1:7" x14ac:dyDescent="0.3">
      <c r="A759" s="21">
        <v>44308</v>
      </c>
      <c r="B759" s="18">
        <v>1.4486921529175028E-2</v>
      </c>
      <c r="C759" s="18">
        <v>-8.3109642783399419E-3</v>
      </c>
      <c r="D759" s="18">
        <v>-1.1508176862507605E-2</v>
      </c>
      <c r="E759" s="18">
        <v>2.4273534017748271E-2</v>
      </c>
      <c r="F759" s="18">
        <v>2.1936671870621746E-2</v>
      </c>
      <c r="G759"/>
    </row>
    <row r="760" spans="1:7" x14ac:dyDescent="0.3">
      <c r="A760" s="21">
        <v>44309</v>
      </c>
      <c r="B760" s="18">
        <v>7.1400238000793792E-3</v>
      </c>
      <c r="C760" s="18">
        <v>-4.1122273697360183E-3</v>
      </c>
      <c r="D760" s="18">
        <v>-6.4338235294116603E-3</v>
      </c>
      <c r="E760" s="18">
        <v>-1.0447634417735458E-2</v>
      </c>
      <c r="F760" s="18">
        <v>-1.6921931920561038E-2</v>
      </c>
      <c r="G760"/>
    </row>
    <row r="761" spans="1:7" x14ac:dyDescent="0.3">
      <c r="A761" s="21">
        <v>44312</v>
      </c>
      <c r="B761" s="18">
        <v>1.8511224891689708E-2</v>
      </c>
      <c r="C761" s="18">
        <v>-2.1952749320510376E-3</v>
      </c>
      <c r="D761" s="18">
        <v>2.4668516805427423E-3</v>
      </c>
      <c r="E761" s="18">
        <v>-1.021459227467819E-2</v>
      </c>
      <c r="F761" s="18">
        <v>-1.7691357532772699E-2</v>
      </c>
      <c r="G761"/>
    </row>
    <row r="762" spans="1:7" x14ac:dyDescent="0.3">
      <c r="A762" s="21">
        <v>44313</v>
      </c>
      <c r="B762" s="18">
        <v>-7.733952049499051E-4</v>
      </c>
      <c r="C762" s="18">
        <v>-4.8192771084337588E-3</v>
      </c>
      <c r="D762" s="18">
        <v>2.4607812980621344E-2</v>
      </c>
      <c r="E762" s="18">
        <v>3.5122712687537944E-2</v>
      </c>
      <c r="F762" s="18">
        <v>-9.2483673386606832E-3</v>
      </c>
      <c r="G762"/>
    </row>
    <row r="763" spans="1:7" x14ac:dyDescent="0.3">
      <c r="A763" s="21">
        <v>44314</v>
      </c>
      <c r="B763" s="18">
        <v>-3.4829721362228225E-3</v>
      </c>
      <c r="C763" s="18">
        <v>1.5791135909043057E-2</v>
      </c>
      <c r="D763" s="18">
        <v>3.0771540078054636E-2</v>
      </c>
      <c r="E763" s="18">
        <v>-8.5455764075065502E-3</v>
      </c>
      <c r="F763" s="18">
        <v>5.9324462640736986E-2</v>
      </c>
      <c r="G763"/>
    </row>
    <row r="764" spans="1:7" x14ac:dyDescent="0.3">
      <c r="A764" s="21">
        <v>44315</v>
      </c>
      <c r="B764" s="18">
        <v>8.5436893203883046E-3</v>
      </c>
      <c r="C764" s="18">
        <v>-1.6996579956472149E-2</v>
      </c>
      <c r="D764" s="18">
        <v>-6.2618319499054432E-3</v>
      </c>
      <c r="E764" s="18">
        <v>2.2562109176947624E-2</v>
      </c>
      <c r="F764" s="18">
        <v>-2.5817422895570912E-2</v>
      </c>
      <c r="G764"/>
    </row>
    <row r="765" spans="1:7" x14ac:dyDescent="0.3">
      <c r="A765" s="21">
        <v>44316</v>
      </c>
      <c r="B765" s="18">
        <v>1.5017327685791429E-2</v>
      </c>
      <c r="C765" s="18">
        <v>8.2235108065365891E-3</v>
      </c>
      <c r="D765" s="18">
        <v>-1.2602579132473656E-2</v>
      </c>
      <c r="E765" s="18">
        <v>9.5859846293695865E-3</v>
      </c>
      <c r="F765" s="18">
        <v>-2.785051178290876E-2</v>
      </c>
      <c r="G765"/>
    </row>
    <row r="766" spans="1:7" x14ac:dyDescent="0.3">
      <c r="A766" s="21">
        <v>44319</v>
      </c>
      <c r="B766" s="18">
        <v>-1.213960546282263E-2</v>
      </c>
      <c r="C766" s="18">
        <v>-3.9213635888319569E-3</v>
      </c>
      <c r="D766" s="18">
        <v>-2.4933214603739918E-2</v>
      </c>
      <c r="E766" s="18">
        <v>8.8401407874273176E-3</v>
      </c>
      <c r="F766" s="18">
        <v>-2.4485798237022524E-3</v>
      </c>
      <c r="G766"/>
    </row>
    <row r="767" spans="1:7" x14ac:dyDescent="0.3">
      <c r="A767" s="21">
        <v>44320</v>
      </c>
      <c r="B767" s="18">
        <v>1.9969278033794339E-2</v>
      </c>
      <c r="C767" s="18">
        <v>1.2072857067871407E-3</v>
      </c>
      <c r="D767" s="18">
        <v>1.2937595129375951E-2</v>
      </c>
      <c r="E767" s="18">
        <v>2.4908722109533505E-2</v>
      </c>
      <c r="F767" s="18">
        <v>-3.7637047946327412E-3</v>
      </c>
      <c r="G767"/>
    </row>
    <row r="768" spans="1:7" x14ac:dyDescent="0.3">
      <c r="A768" s="21">
        <v>44321</v>
      </c>
      <c r="B768" s="18">
        <v>3.8403614457831282E-2</v>
      </c>
      <c r="C768" s="18">
        <v>1.5623361644122865E-2</v>
      </c>
      <c r="D768" s="18">
        <v>6.3110443275733218E-3</v>
      </c>
      <c r="E768" s="18">
        <v>1.2428752374920872E-2</v>
      </c>
      <c r="F768" s="18">
        <v>1.2319316688567675E-2</v>
      </c>
      <c r="G768"/>
    </row>
    <row r="769" spans="1:7" x14ac:dyDescent="0.3">
      <c r="A769" s="21">
        <v>44322</v>
      </c>
      <c r="B769" s="18">
        <v>3.2632342277012324E-2</v>
      </c>
      <c r="C769" s="18">
        <v>-1.1098492669832748E-2</v>
      </c>
      <c r="D769" s="18">
        <v>-1.0452441391668589E-3</v>
      </c>
      <c r="E769" s="18">
        <v>5.5516459457345445E-3</v>
      </c>
      <c r="F769" s="18">
        <v>3.5696900859971533E-3</v>
      </c>
      <c r="G769"/>
    </row>
    <row r="770" spans="1:7" x14ac:dyDescent="0.3">
      <c r="A770" s="21">
        <v>44323</v>
      </c>
      <c r="B770" s="18">
        <v>-3.1601123595505619E-2</v>
      </c>
      <c r="C770" s="18">
        <v>2.192410085086415E-3</v>
      </c>
      <c r="D770" s="18">
        <v>1.3452914798205938E-3</v>
      </c>
      <c r="E770" s="18">
        <v>-9.2534992223950938E-3</v>
      </c>
      <c r="F770" s="18">
        <v>2.4252223120449032E-4</v>
      </c>
      <c r="G770"/>
    </row>
    <row r="771" spans="1:7" x14ac:dyDescent="0.3">
      <c r="A771" s="21">
        <v>44326</v>
      </c>
      <c r="B771" s="18">
        <v>5.0036258158085607E-2</v>
      </c>
      <c r="C771" s="18">
        <v>9.0108859836449569E-3</v>
      </c>
      <c r="D771" s="18">
        <v>1.030004478280337E-2</v>
      </c>
      <c r="E771" s="18">
        <v>2.1269916019150882E-2</v>
      </c>
      <c r="F771" s="18">
        <v>5.657479996767522E-4</v>
      </c>
      <c r="G771"/>
    </row>
    <row r="772" spans="1:7" x14ac:dyDescent="0.3">
      <c r="A772" s="21">
        <v>44327</v>
      </c>
      <c r="B772" s="18">
        <v>2.6588397790055208E-2</v>
      </c>
      <c r="C772" s="18">
        <v>3.303737352880446E-2</v>
      </c>
      <c r="D772" s="18">
        <v>5.8067375886524927E-2</v>
      </c>
      <c r="E772" s="18">
        <v>2.6513987088841069E-2</v>
      </c>
      <c r="F772" s="18">
        <v>-1.2681744749596159E-2</v>
      </c>
      <c r="G772"/>
    </row>
    <row r="773" spans="1:7" x14ac:dyDescent="0.3">
      <c r="A773" s="21">
        <v>44328</v>
      </c>
      <c r="B773" s="18">
        <v>-1.3118062563067722E-2</v>
      </c>
      <c r="C773" s="18">
        <v>7.2456526084349387E-3</v>
      </c>
      <c r="D773" s="18">
        <v>-2.6951543080575433E-2</v>
      </c>
      <c r="E773" s="18">
        <v>-5.6899004267426338E-3</v>
      </c>
      <c r="F773" s="18">
        <v>-1.6771659985273294E-3</v>
      </c>
      <c r="G773"/>
    </row>
    <row r="774" spans="1:7" x14ac:dyDescent="0.3">
      <c r="A774" s="21">
        <v>44330</v>
      </c>
      <c r="B774" s="18">
        <v>-2.2835719154737522E-2</v>
      </c>
      <c r="C774" s="18">
        <v>-2.4458004663392346E-2</v>
      </c>
      <c r="D774" s="18">
        <v>-1.3059701492537185E-2</v>
      </c>
      <c r="E774" s="18">
        <v>-2.371809351705444E-2</v>
      </c>
      <c r="F774" s="18">
        <v>-9.3833230895308713E-3</v>
      </c>
      <c r="G774"/>
    </row>
    <row r="775" spans="1:7" x14ac:dyDescent="0.3">
      <c r="A775" s="21">
        <v>44333</v>
      </c>
      <c r="B775" s="18">
        <v>3.3135681897453785E-2</v>
      </c>
      <c r="C775" s="18">
        <v>1.9070382424735556E-2</v>
      </c>
      <c r="D775" s="18">
        <v>4.653191798749355E-3</v>
      </c>
      <c r="E775" s="18">
        <v>1.048897115532943E-2</v>
      </c>
      <c r="F775" s="18">
        <v>9.7617471872931457E-3</v>
      </c>
      <c r="G775"/>
    </row>
    <row r="776" spans="1:7" x14ac:dyDescent="0.3">
      <c r="A776" s="21">
        <v>44334</v>
      </c>
      <c r="B776" s="18">
        <v>4.3889264010803515E-2</v>
      </c>
      <c r="C776" s="18">
        <v>5.988322770597335E-3</v>
      </c>
      <c r="D776" s="18">
        <v>-4.0526849037486679E-3</v>
      </c>
      <c r="E776" s="18">
        <v>3.5796061669973941E-2</v>
      </c>
      <c r="F776" s="18">
        <v>1.7819105358020646E-2</v>
      </c>
      <c r="G776"/>
    </row>
    <row r="777" spans="1:7" x14ac:dyDescent="0.3">
      <c r="A777" s="21">
        <v>44335</v>
      </c>
      <c r="B777" s="18">
        <v>2.9107373868047675E-3</v>
      </c>
      <c r="C777" s="18">
        <v>5.9030705888188217E-3</v>
      </c>
      <c r="D777" s="18">
        <v>1.1626217119604708E-2</v>
      </c>
      <c r="E777" s="18">
        <v>1.400044211922549E-3</v>
      </c>
      <c r="F777" s="18">
        <v>1.2234877449994E-2</v>
      </c>
      <c r="G777"/>
    </row>
    <row r="778" spans="1:7" x14ac:dyDescent="0.3">
      <c r="A778" s="21">
        <v>44336</v>
      </c>
      <c r="B778" s="18">
        <v>1.1286681715575619E-2</v>
      </c>
      <c r="C778" s="18">
        <v>-1.2821777295590833E-3</v>
      </c>
      <c r="D778" s="18">
        <v>5.6026432983766368E-3</v>
      </c>
      <c r="E778" s="18">
        <v>-3.4289919058130912E-2</v>
      </c>
      <c r="F778" s="18">
        <v>-1.5506341696155585E-3</v>
      </c>
      <c r="G778"/>
    </row>
    <row r="779" spans="1:7" x14ac:dyDescent="0.3">
      <c r="A779" s="21">
        <v>44337</v>
      </c>
      <c r="B779" s="18">
        <v>4.7831632653061217E-3</v>
      </c>
      <c r="C779" s="18">
        <v>1.2986371716373669E-2</v>
      </c>
      <c r="D779" s="18">
        <v>2.5857142857142891E-2</v>
      </c>
      <c r="E779" s="18">
        <v>-1.8744285278878493E-2</v>
      </c>
      <c r="F779" s="18">
        <v>1.6207390888818205E-2</v>
      </c>
      <c r="G779"/>
    </row>
    <row r="780" spans="1:7" x14ac:dyDescent="0.3">
      <c r="A780" s="21">
        <v>44340</v>
      </c>
      <c r="B780" s="18">
        <v>-4.7603935258648047E-3</v>
      </c>
      <c r="C780" s="18">
        <v>-1.0967584694126249E-2</v>
      </c>
      <c r="D780" s="18">
        <v>6.9628185489486137E-4</v>
      </c>
      <c r="E780" s="18">
        <v>1.1414815965212025E-2</v>
      </c>
      <c r="F780" s="18">
        <v>2.6019828363180411E-2</v>
      </c>
      <c r="G780"/>
    </row>
    <row r="781" spans="1:7" x14ac:dyDescent="0.3">
      <c r="A781" s="21">
        <v>44341</v>
      </c>
      <c r="B781" s="18">
        <v>-4.8469387755102185E-2</v>
      </c>
      <c r="C781" s="18">
        <v>1.2074913750616067E-2</v>
      </c>
      <c r="D781" s="18">
        <v>1.5307542443640729E-3</v>
      </c>
      <c r="E781" s="18">
        <v>9.9808061420345491E-3</v>
      </c>
      <c r="F781" s="18">
        <v>1.9822021922621409E-2</v>
      </c>
      <c r="G781"/>
    </row>
    <row r="782" spans="1:7" x14ac:dyDescent="0.3">
      <c r="A782" s="21">
        <v>44342</v>
      </c>
      <c r="B782" s="18">
        <v>4.3565683646112985E-3</v>
      </c>
      <c r="C782" s="18">
        <v>8.6194302410517749E-3</v>
      </c>
      <c r="D782" s="18">
        <v>3.8766152563568121E-2</v>
      </c>
      <c r="E782" s="18">
        <v>1.596351197263398E-2</v>
      </c>
      <c r="F782" s="18">
        <v>-8.2390832147404697E-3</v>
      </c>
      <c r="G782"/>
    </row>
    <row r="783" spans="1:7" x14ac:dyDescent="0.3">
      <c r="A783" s="21">
        <v>44343</v>
      </c>
      <c r="B783" s="18">
        <v>-1.2345679012345642E-2</v>
      </c>
      <c r="C783" s="18">
        <v>-1.3518733101582307E-3</v>
      </c>
      <c r="D783" s="18">
        <v>-1.337613697164259E-2</v>
      </c>
      <c r="E783" s="18">
        <v>2.192293303404411E-2</v>
      </c>
      <c r="F783" s="18">
        <v>9.7424665810740066E-3</v>
      </c>
      <c r="G783"/>
    </row>
    <row r="784" spans="1:7" x14ac:dyDescent="0.3">
      <c r="A784" s="21">
        <v>44344</v>
      </c>
      <c r="B784" s="18">
        <v>-2.1621621621621546E-2</v>
      </c>
      <c r="C784" s="18">
        <v>-5.0280409978727958E-3</v>
      </c>
      <c r="D784" s="18">
        <v>-3.0911062906724605E-2</v>
      </c>
      <c r="E784" s="18">
        <v>-8.5664079660272702E-3</v>
      </c>
      <c r="F784" s="18">
        <v>4.827973074046369E-2</v>
      </c>
      <c r="G784"/>
    </row>
    <row r="785" spans="1:7" x14ac:dyDescent="0.3">
      <c r="A785" s="21">
        <v>44347</v>
      </c>
      <c r="B785" s="18">
        <v>3.798342541436346E-3</v>
      </c>
      <c r="C785" s="18">
        <v>-8.6005830903790308E-3</v>
      </c>
      <c r="D785" s="18">
        <v>9.9328483491886166E-3</v>
      </c>
      <c r="E785" s="18">
        <v>2.8062920020679285E-3</v>
      </c>
      <c r="F785" s="18">
        <v>0.11066319432057375</v>
      </c>
      <c r="G785"/>
    </row>
    <row r="786" spans="1:7" x14ac:dyDescent="0.3">
      <c r="A786" s="21">
        <v>44348</v>
      </c>
      <c r="B786" s="18">
        <v>1.0663914688682569E-2</v>
      </c>
      <c r="C786" s="18">
        <v>1.0635690829779956E-2</v>
      </c>
      <c r="D786" s="18">
        <v>2.3548968001108186E-2</v>
      </c>
      <c r="E786" s="18">
        <v>-1.7968922601075254E-2</v>
      </c>
      <c r="F786" s="18">
        <v>-4.0278803841582916E-2</v>
      </c>
      <c r="G786"/>
    </row>
    <row r="787" spans="1:7" x14ac:dyDescent="0.3">
      <c r="A787" s="21">
        <v>44349</v>
      </c>
      <c r="B787" s="18">
        <v>2.3485364193328716E-2</v>
      </c>
      <c r="C787" s="18">
        <v>5.3346265761396701E-3</v>
      </c>
      <c r="D787" s="18">
        <v>-3.9247530112328831E-3</v>
      </c>
      <c r="E787" s="18">
        <v>4.6419197600300027E-2</v>
      </c>
      <c r="F787" s="18">
        <v>7.0718564878342549E-2</v>
      </c>
      <c r="G787"/>
    </row>
    <row r="788" spans="1:7" x14ac:dyDescent="0.3">
      <c r="A788" s="21">
        <v>44350</v>
      </c>
      <c r="B788" s="18">
        <v>5.6534752244761849E-3</v>
      </c>
      <c r="C788" s="18">
        <v>1.1770381090207473E-2</v>
      </c>
      <c r="D788" s="18">
        <v>2.7173913043484441E-4</v>
      </c>
      <c r="E788" s="18">
        <v>-2.6515694424538092E-3</v>
      </c>
      <c r="F788" s="18">
        <v>-1.2940735183795836E-2</v>
      </c>
      <c r="G788"/>
    </row>
    <row r="789" spans="1:7" x14ac:dyDescent="0.3">
      <c r="A789" s="21">
        <v>44351</v>
      </c>
      <c r="B789" s="18">
        <v>9.9206349206349218E-3</v>
      </c>
      <c r="C789" s="18">
        <v>1.3874320587393872E-2</v>
      </c>
      <c r="D789" s="18">
        <v>-7.3349633251834972E-3</v>
      </c>
      <c r="E789" s="18">
        <v>7.9399295825249697E-2</v>
      </c>
      <c r="F789" s="18">
        <v>-1.5612135030717645E-2</v>
      </c>
      <c r="G789"/>
    </row>
    <row r="790" spans="1:7" x14ac:dyDescent="0.3">
      <c r="A790" s="21">
        <v>44354</v>
      </c>
      <c r="B790" s="18">
        <v>4.2567125081860229E-3</v>
      </c>
      <c r="C790" s="18">
        <v>1.6458970138725606E-3</v>
      </c>
      <c r="D790" s="18">
        <v>9.578544061302683E-3</v>
      </c>
      <c r="E790" s="18">
        <v>-2.1302090267607812E-3</v>
      </c>
      <c r="F790" s="18">
        <v>3.4807785105356225E-2</v>
      </c>
      <c r="G790"/>
    </row>
    <row r="791" spans="1:7" x14ac:dyDescent="0.3">
      <c r="A791" s="21">
        <v>44355</v>
      </c>
      <c r="B791" s="18">
        <v>-2.9344636452558765E-3</v>
      </c>
      <c r="C791" s="18">
        <v>4.2253521126760559E-3</v>
      </c>
      <c r="D791" s="18">
        <v>-9.8942802927622052E-3</v>
      </c>
      <c r="E791" s="18">
        <v>1.1274182788525744E-2</v>
      </c>
      <c r="F791" s="18">
        <v>1.100506730500205E-2</v>
      </c>
      <c r="G791"/>
    </row>
    <row r="792" spans="1:7" x14ac:dyDescent="0.3">
      <c r="A792" s="21">
        <v>44356</v>
      </c>
      <c r="B792" s="18">
        <v>-1.4388489208633205E-2</v>
      </c>
      <c r="C792" s="18">
        <v>-2.0991117344553573E-2</v>
      </c>
      <c r="D792" s="18">
        <v>1.0951403148527783E-3</v>
      </c>
      <c r="E792" s="18">
        <v>-3.8261099017086759E-3</v>
      </c>
      <c r="F792" s="18">
        <v>3.4131791765320591E-3</v>
      </c>
      <c r="G792"/>
    </row>
    <row r="793" spans="1:7" x14ac:dyDescent="0.3">
      <c r="A793" s="21">
        <v>44357</v>
      </c>
      <c r="B793" s="18">
        <v>8.2946250829462522E-3</v>
      </c>
      <c r="C793" s="18">
        <v>-6.0169046368367838E-3</v>
      </c>
      <c r="D793" s="18">
        <v>-3.0083413099958045E-3</v>
      </c>
      <c r="E793" s="18">
        <v>4.9665585060592017E-3</v>
      </c>
      <c r="F793" s="18">
        <v>5.148320666830161E-3</v>
      </c>
      <c r="G793"/>
    </row>
    <row r="794" spans="1:7" x14ac:dyDescent="0.3">
      <c r="A794" s="21">
        <v>44358</v>
      </c>
      <c r="B794" s="18">
        <v>1.3491280026324525E-2</v>
      </c>
      <c r="C794" s="18">
        <v>4.7081431659861551E-3</v>
      </c>
      <c r="D794" s="18">
        <v>-9.4637223974763096E-3</v>
      </c>
      <c r="E794" s="18">
        <v>-1.4430680021085836E-2</v>
      </c>
      <c r="F794" s="18">
        <v>-1.341463414634174E-3</v>
      </c>
      <c r="G794"/>
    </row>
    <row r="795" spans="1:7" x14ac:dyDescent="0.3">
      <c r="A795" s="21">
        <v>44361</v>
      </c>
      <c r="B795" s="18">
        <v>-1.461038961038961E-2</v>
      </c>
      <c r="C795" s="18">
        <v>5.5467890785635288E-3</v>
      </c>
      <c r="D795" s="18">
        <v>-4.0155081694822634E-3</v>
      </c>
      <c r="E795" s="18">
        <v>-1.0095607407902746E-2</v>
      </c>
      <c r="F795" s="18">
        <v>-6.1362803761142717E-3</v>
      </c>
      <c r="G795"/>
    </row>
    <row r="796" spans="1:7" x14ac:dyDescent="0.3">
      <c r="A796" s="21">
        <v>44362</v>
      </c>
      <c r="B796" s="18">
        <v>-7.2487644151564704E-3</v>
      </c>
      <c r="C796" s="18">
        <v>-8.3218412668220072E-3</v>
      </c>
      <c r="D796" s="18">
        <v>-1.3902405116072438E-4</v>
      </c>
      <c r="E796" s="18">
        <v>1.4183439146292966E-3</v>
      </c>
      <c r="F796" s="18">
        <v>-5.4369528490246719E-3</v>
      </c>
      <c r="G796"/>
    </row>
    <row r="797" spans="1:7" x14ac:dyDescent="0.3">
      <c r="A797" s="21">
        <v>44363</v>
      </c>
      <c r="B797" s="18">
        <v>-6.3060073016927782E-3</v>
      </c>
      <c r="C797" s="18">
        <v>-1.232377481538327E-2</v>
      </c>
      <c r="D797" s="18">
        <v>1.3904338153491246E-4</v>
      </c>
      <c r="E797" s="18">
        <v>-1.2881904633439087E-2</v>
      </c>
      <c r="F797" s="18">
        <v>-1.9982704305392635E-2</v>
      </c>
      <c r="G797"/>
    </row>
    <row r="798" spans="1:7" x14ac:dyDescent="0.3">
      <c r="A798" s="21">
        <v>44364</v>
      </c>
      <c r="B798" s="18">
        <v>-2.3714094856379313E-2</v>
      </c>
      <c r="C798" s="18">
        <v>-2.6217410302469468E-3</v>
      </c>
      <c r="D798" s="18">
        <v>8.341443069651051E-3</v>
      </c>
      <c r="E798" s="18">
        <v>-9.0188576113691028E-3</v>
      </c>
      <c r="F798" s="18">
        <v>1.3078692761022345E-2</v>
      </c>
      <c r="G798"/>
    </row>
    <row r="799" spans="1:7" x14ac:dyDescent="0.3">
      <c r="A799" s="21">
        <v>44365</v>
      </c>
      <c r="B799" s="18">
        <v>6.8422853232975921E-4</v>
      </c>
      <c r="C799" s="18">
        <v>-1.2851092829674384E-2</v>
      </c>
      <c r="D799" s="18">
        <v>-1.7509995863780412E-2</v>
      </c>
      <c r="E799" s="18">
        <v>9.6525096525087116E-4</v>
      </c>
      <c r="F799" s="18">
        <v>-1.3749766689479194E-2</v>
      </c>
      <c r="G799"/>
    </row>
    <row r="800" spans="1:7" x14ac:dyDescent="0.3">
      <c r="A800" s="21">
        <v>44368</v>
      </c>
      <c r="B800" s="22">
        <v>2.0170940170940094E-2</v>
      </c>
      <c r="C800" s="18">
        <v>-6.1146999358943199E-3</v>
      </c>
      <c r="D800" s="18">
        <v>-1.445411170362064E-2</v>
      </c>
      <c r="E800" s="18">
        <v>4.8216007714561235E-3</v>
      </c>
      <c r="F800" s="18">
        <v>-7.6646479939440392E-3</v>
      </c>
      <c r="G800"/>
    </row>
    <row r="801" spans="1:7" x14ac:dyDescent="0.3">
      <c r="A801" s="21">
        <v>44369</v>
      </c>
      <c r="B801" s="18">
        <v>1.4410187667560361E-2</v>
      </c>
      <c r="C801" s="18">
        <v>-5.7553956834531924E-3</v>
      </c>
      <c r="D801" s="18">
        <v>-4.1292894774312651E-3</v>
      </c>
      <c r="E801" s="18">
        <v>1.6109130792432137E-2</v>
      </c>
      <c r="F801" s="18">
        <v>2.3648326499475569E-2</v>
      </c>
      <c r="G801"/>
    </row>
    <row r="802" spans="1:7" x14ac:dyDescent="0.3">
      <c r="A802" s="21">
        <v>44370</v>
      </c>
      <c r="B802" s="18">
        <v>0.11232243145028081</v>
      </c>
      <c r="C802" s="18">
        <v>1.9062827486401427E-2</v>
      </c>
      <c r="D802" s="18">
        <v>1.7872462110380325E-2</v>
      </c>
      <c r="E802" s="18">
        <v>-1.3492545368683802E-2</v>
      </c>
      <c r="F802" s="18">
        <v>-5.1855301971742949E-3</v>
      </c>
      <c r="G802"/>
    </row>
    <row r="803" spans="1:7" x14ac:dyDescent="0.3">
      <c r="A803" s="21">
        <v>44371</v>
      </c>
      <c r="B803" s="18">
        <v>1.6038016038016141E-2</v>
      </c>
      <c r="C803" s="18">
        <v>-1.7139219430977915E-3</v>
      </c>
      <c r="D803" s="18">
        <v>-2.8093833403558337E-4</v>
      </c>
      <c r="E803" s="18">
        <v>4.650208575531666E-3</v>
      </c>
      <c r="F803" s="18">
        <v>-7.4911043136275668E-3</v>
      </c>
      <c r="G803"/>
    </row>
    <row r="804" spans="1:7" x14ac:dyDescent="0.3">
      <c r="A804" s="21">
        <v>44372</v>
      </c>
      <c r="B804" s="18">
        <v>2.3092662964045534E-2</v>
      </c>
      <c r="C804" s="18">
        <v>1.6972432061218439E-2</v>
      </c>
      <c r="D804" s="18">
        <v>-4.7772938035690474E-3</v>
      </c>
      <c r="E804" s="18">
        <v>9.2573684568784537E-3</v>
      </c>
      <c r="F804" s="18">
        <v>-4.9688659664130393E-3</v>
      </c>
      <c r="G804"/>
    </row>
    <row r="805" spans="1:7" x14ac:dyDescent="0.3">
      <c r="A805" s="21">
        <v>44375</v>
      </c>
      <c r="B805" s="18">
        <v>-6.5714285714286039E-3</v>
      </c>
      <c r="C805" s="18">
        <v>5.0163997684739012E-3</v>
      </c>
      <c r="D805" s="18">
        <v>1.8918537342933913E-2</v>
      </c>
      <c r="E805" s="18">
        <v>-3.7768935050921538E-3</v>
      </c>
      <c r="F805" s="18">
        <v>-4.0139064475347083E-3</v>
      </c>
      <c r="G805"/>
    </row>
    <row r="806" spans="1:7" x14ac:dyDescent="0.3">
      <c r="A806" s="21">
        <v>44376</v>
      </c>
      <c r="B806" s="18">
        <v>4.8892723612309133E-3</v>
      </c>
      <c r="C806" s="18">
        <v>-5.1353426761373677E-3</v>
      </c>
      <c r="D806" s="18">
        <v>-4.4339753360122559E-3</v>
      </c>
      <c r="E806" s="18">
        <v>1.1847539096879021E-2</v>
      </c>
      <c r="F806" s="18">
        <v>1.742138165201651E-2</v>
      </c>
      <c r="G806"/>
    </row>
    <row r="807" spans="1:7" x14ac:dyDescent="0.3">
      <c r="A807" s="21">
        <v>44377</v>
      </c>
      <c r="B807" s="18">
        <v>1.8889524899828345E-2</v>
      </c>
      <c r="C807" s="18">
        <v>-1.4568961358483306E-2</v>
      </c>
      <c r="D807" s="18">
        <v>-4.314544189283261E-3</v>
      </c>
      <c r="E807" s="18">
        <v>1.9670814933761605E-2</v>
      </c>
      <c r="F807" s="18">
        <v>-9.8870937558479879E-3</v>
      </c>
      <c r="G807"/>
    </row>
    <row r="808" spans="1:7" x14ac:dyDescent="0.3">
      <c r="A808" s="21">
        <v>44378</v>
      </c>
      <c r="B808" s="18">
        <v>3.7640449438202182E-2</v>
      </c>
      <c r="C808" s="18">
        <v>-6.2662162823713492E-3</v>
      </c>
      <c r="D808" s="18">
        <v>1.0343863572826359E-2</v>
      </c>
      <c r="E808" s="18">
        <v>4.2650918635170603E-3</v>
      </c>
      <c r="F808" s="18">
        <v>6.1426996377382265E-3</v>
      </c>
      <c r="G808"/>
    </row>
    <row r="809" spans="1:7" x14ac:dyDescent="0.3">
      <c r="A809" s="21">
        <v>44379</v>
      </c>
      <c r="B809" s="18">
        <v>-2.2468868435300365E-2</v>
      </c>
      <c r="C809" s="18">
        <v>5.1381841470023018E-2</v>
      </c>
      <c r="D809" s="18">
        <v>2.4211400110680688E-2</v>
      </c>
      <c r="E809" s="18">
        <v>8.8206468474354791E-3</v>
      </c>
      <c r="F809" s="18">
        <v>9.5804633688165025E-3</v>
      </c>
      <c r="G809"/>
    </row>
    <row r="810" spans="1:7" x14ac:dyDescent="0.3">
      <c r="A810" s="21">
        <v>44382</v>
      </c>
      <c r="B810" s="18">
        <v>-7.4771531431737613E-3</v>
      </c>
      <c r="C810" s="18">
        <v>-4.9198763002530222E-3</v>
      </c>
      <c r="D810" s="18">
        <v>-3.7822504390111504E-3</v>
      </c>
      <c r="E810" s="18">
        <v>-1.1010362694300812E-3</v>
      </c>
      <c r="F810" s="18">
        <v>9.9857346647647064E-3</v>
      </c>
      <c r="G810"/>
    </row>
    <row r="811" spans="1:7" x14ac:dyDescent="0.3">
      <c r="A811" s="21">
        <v>44383</v>
      </c>
      <c r="B811" s="18">
        <v>9.765625E-3</v>
      </c>
      <c r="C811" s="18">
        <v>3.6822526722230201E-2</v>
      </c>
      <c r="D811" s="18">
        <v>1.3830508474576333E-2</v>
      </c>
      <c r="E811" s="18">
        <v>-4.4089995461323705E-3</v>
      </c>
      <c r="F811" s="18">
        <v>-1.8914271677720574E-2</v>
      </c>
      <c r="G811"/>
    </row>
    <row r="812" spans="1:7" x14ac:dyDescent="0.3">
      <c r="A812" s="21">
        <v>44384</v>
      </c>
      <c r="B812" s="18">
        <v>1.0500138159712661E-2</v>
      </c>
      <c r="C812" s="18">
        <v>-2.7249193878014443E-3</v>
      </c>
      <c r="D812" s="18">
        <v>-2.8086130801123748E-3</v>
      </c>
      <c r="E812" s="18">
        <v>5.0797785737544773E-2</v>
      </c>
      <c r="F812" s="18">
        <v>5.3517776664998634E-3</v>
      </c>
      <c r="G812"/>
    </row>
    <row r="813" spans="1:7" x14ac:dyDescent="0.3">
      <c r="A813" s="21">
        <v>44385</v>
      </c>
      <c r="B813" s="18">
        <v>-1.1484823625922857E-2</v>
      </c>
      <c r="C813" s="18">
        <v>4.6040347921125692E-2</v>
      </c>
      <c r="D813" s="18">
        <v>-2.6824034334770047E-4</v>
      </c>
      <c r="E813" s="18">
        <v>2.7889680818097306E-3</v>
      </c>
      <c r="F813" s="18">
        <v>-2.1791239921551534E-3</v>
      </c>
      <c r="G813"/>
    </row>
    <row r="814" spans="1:7" x14ac:dyDescent="0.3">
      <c r="A814" s="21">
        <v>44386</v>
      </c>
      <c r="B814" s="18">
        <v>5.5325034578143466E-4</v>
      </c>
      <c r="C814" s="18">
        <v>-2.6948193295602999E-2</v>
      </c>
      <c r="D814" s="18">
        <v>2.253823450496387E-2</v>
      </c>
      <c r="E814" s="18">
        <v>-1.2978986402966063E-3</v>
      </c>
      <c r="F814" s="18">
        <v>3.7749976601253888E-3</v>
      </c>
      <c r="G814"/>
    </row>
    <row r="815" spans="1:7" x14ac:dyDescent="0.3">
      <c r="A815" s="21">
        <v>44389</v>
      </c>
      <c r="B815" s="18">
        <v>1.658833287254631E-2</v>
      </c>
      <c r="C815" s="18">
        <v>-5.0109614782335547E-3</v>
      </c>
      <c r="D815" s="18">
        <v>5.6415638939910188E-3</v>
      </c>
      <c r="E815" s="18">
        <v>-1.9184355467542151E-3</v>
      </c>
      <c r="F815" s="18">
        <v>4.6932305588362989E-3</v>
      </c>
      <c r="G815"/>
    </row>
    <row r="816" spans="1:7" x14ac:dyDescent="0.3">
      <c r="A816" s="21">
        <v>44390</v>
      </c>
      <c r="B816" s="18">
        <v>-1.2782159369050826E-2</v>
      </c>
      <c r="C816" s="18">
        <v>-1.4344170151535631E-2</v>
      </c>
      <c r="D816" s="18">
        <v>-1.7351598173515923E-2</v>
      </c>
      <c r="E816" s="18">
        <v>1.7175099206349236E-2</v>
      </c>
      <c r="F816" s="18">
        <v>-4.0216550657391553E-4</v>
      </c>
      <c r="G816"/>
    </row>
    <row r="817" spans="1:7" x14ac:dyDescent="0.3">
      <c r="A817" s="21">
        <v>44391</v>
      </c>
      <c r="B817" s="18">
        <v>1.4325068870523384E-2</v>
      </c>
      <c r="C817" s="18">
        <v>1.0355839416058311E-2</v>
      </c>
      <c r="D817" s="18">
        <v>5.9745087626128512E-3</v>
      </c>
      <c r="E817" s="18">
        <v>-9.8750380981408384E-3</v>
      </c>
      <c r="F817" s="18">
        <v>2.5191879178014388E-2</v>
      </c>
      <c r="G817"/>
    </row>
    <row r="818" spans="1:7" x14ac:dyDescent="0.3">
      <c r="A818" s="21">
        <v>44392</v>
      </c>
      <c r="B818" s="18">
        <v>-2.2813688212927695E-2</v>
      </c>
      <c r="C818" s="18">
        <v>-9.4369440556281384E-3</v>
      </c>
      <c r="D818" s="18">
        <v>-1.1878051999473286E-3</v>
      </c>
      <c r="E818" s="18">
        <v>-1.908514436988185E-3</v>
      </c>
      <c r="F818" s="18">
        <v>5.8262392078730248E-3</v>
      </c>
      <c r="G818"/>
    </row>
    <row r="819" spans="1:7" x14ac:dyDescent="0.3">
      <c r="A819" s="21">
        <v>44393</v>
      </c>
      <c r="B819" s="18">
        <v>-1.3896609227348527E-3</v>
      </c>
      <c r="C819" s="18">
        <v>-1.9236028808460329E-2</v>
      </c>
      <c r="D819" s="18">
        <v>-1.0702959830866688E-2</v>
      </c>
      <c r="E819" s="18">
        <v>-3.9476930668641075E-3</v>
      </c>
      <c r="F819" s="18">
        <v>-2.0648879017977784E-2</v>
      </c>
      <c r="G819"/>
    </row>
    <row r="820" spans="1:7" x14ac:dyDescent="0.3">
      <c r="A820" s="21">
        <v>44396</v>
      </c>
      <c r="B820" s="18">
        <v>3.5624826050654083E-2</v>
      </c>
      <c r="C820" s="18">
        <v>5.4378137200224363E-3</v>
      </c>
      <c r="D820" s="18">
        <v>1.7630559636703527E-2</v>
      </c>
      <c r="E820" s="18">
        <v>5.449591280653923E-3</v>
      </c>
      <c r="F820" s="18">
        <v>-1.9030982807759465E-2</v>
      </c>
      <c r="G820"/>
    </row>
    <row r="821" spans="1:7" x14ac:dyDescent="0.3">
      <c r="A821" s="21">
        <v>44397</v>
      </c>
      <c r="B821" s="18">
        <v>-2.6337006181134132E-2</v>
      </c>
      <c r="C821" s="18">
        <v>-1.3405445384366476E-2</v>
      </c>
      <c r="D821" s="18">
        <v>9.0563066019162322E-3</v>
      </c>
      <c r="E821" s="18">
        <v>-1.6260162601625935E-2</v>
      </c>
      <c r="F821" s="18">
        <v>-3.5926273039675102E-3</v>
      </c>
      <c r="G821"/>
    </row>
    <row r="822" spans="1:7" x14ac:dyDescent="0.3">
      <c r="A822" s="21">
        <v>44399</v>
      </c>
      <c r="B822" s="18">
        <v>1.7940932928512281E-2</v>
      </c>
      <c r="C822" s="18">
        <v>3.9310312514641628E-2</v>
      </c>
      <c r="D822" s="18">
        <v>5.6711758584807523E-2</v>
      </c>
      <c r="E822" s="18">
        <v>3.693964437766005E-3</v>
      </c>
      <c r="F822" s="18">
        <v>1.138109421539432E-2</v>
      </c>
      <c r="G822"/>
    </row>
    <row r="823" spans="1:7" x14ac:dyDescent="0.3">
      <c r="A823" s="21">
        <v>44400</v>
      </c>
      <c r="B823" s="18">
        <v>-9.7613882863341172E-3</v>
      </c>
      <c r="C823" s="18">
        <v>-5.0040573437922231E-3</v>
      </c>
      <c r="D823" s="18">
        <v>-2.6957163958641037E-2</v>
      </c>
      <c r="E823" s="18">
        <v>-1.5220510261368515E-2</v>
      </c>
      <c r="F823" s="18">
        <v>1.984003968007823E-3</v>
      </c>
      <c r="G823"/>
    </row>
    <row r="824" spans="1:7" x14ac:dyDescent="0.3">
      <c r="A824" s="21">
        <v>44403</v>
      </c>
      <c r="B824" s="18">
        <v>1.0679079956188484E-2</v>
      </c>
      <c r="C824" s="18">
        <v>-4.5308323138919418E-5</v>
      </c>
      <c r="D824" s="18">
        <v>1.8216318785578719E-2</v>
      </c>
      <c r="E824" s="18">
        <v>-6.5876987394692405E-3</v>
      </c>
      <c r="F824" s="18">
        <v>-1.7016273745436544E-2</v>
      </c>
      <c r="G824"/>
    </row>
    <row r="825" spans="1:7" x14ac:dyDescent="0.3">
      <c r="A825" s="21">
        <v>44404</v>
      </c>
      <c r="B825" s="18">
        <v>-6.502302898943468E-3</v>
      </c>
      <c r="C825" s="18">
        <v>-3.2623470774806609E-3</v>
      </c>
      <c r="D825" s="18">
        <v>2.4847807181016274E-3</v>
      </c>
      <c r="E825" s="18">
        <v>-4.7184849837402692E-3</v>
      </c>
      <c r="F825" s="18">
        <v>3.0907717487095643E-2</v>
      </c>
      <c r="G825"/>
    </row>
    <row r="826" spans="1:7" x14ac:dyDescent="0.3">
      <c r="A826" s="21">
        <v>44405</v>
      </c>
      <c r="B826" s="18">
        <v>3.5996727570220856E-2</v>
      </c>
      <c r="C826" s="18">
        <v>-4.2731157377943856E-3</v>
      </c>
      <c r="D826" s="18">
        <v>-1.2393109431156277E-2</v>
      </c>
      <c r="E826" s="18">
        <v>-3.011083349349763E-3</v>
      </c>
      <c r="F826" s="18">
        <v>-2.8088172436955099E-3</v>
      </c>
      <c r="G826"/>
    </row>
    <row r="827" spans="1:7" x14ac:dyDescent="0.3">
      <c r="A827" s="21">
        <v>44406</v>
      </c>
      <c r="B827" s="18">
        <v>-7.1071334561726473E-3</v>
      </c>
      <c r="C827" s="18">
        <v>3.926223520818074E-3</v>
      </c>
      <c r="D827" s="18">
        <v>1.5811268666081093E-2</v>
      </c>
      <c r="E827" s="18">
        <v>8.9320138799639272E-3</v>
      </c>
      <c r="F827" s="18">
        <v>-3.7046108627762872E-3</v>
      </c>
      <c r="G827"/>
    </row>
    <row r="828" spans="1:7" x14ac:dyDescent="0.3">
      <c r="A828" s="21">
        <v>44407</v>
      </c>
      <c r="B828" s="18">
        <v>-2.0678685047720073E-2</v>
      </c>
      <c r="C828" s="18">
        <v>1.5507048658481086E-2</v>
      </c>
      <c r="D828" s="18">
        <v>3.7430512662137067E-2</v>
      </c>
      <c r="E828" s="18">
        <v>-1.6750525444239193E-2</v>
      </c>
      <c r="F828" s="18">
        <v>4.695614762914483E-2</v>
      </c>
      <c r="G828"/>
    </row>
    <row r="829" spans="1:7" x14ac:dyDescent="0.3">
      <c r="A829" s="21">
        <v>44410</v>
      </c>
      <c r="B829" s="18">
        <v>-4.8727666486192596E-3</v>
      </c>
      <c r="C829" s="18">
        <v>-1.5941964085799967E-2</v>
      </c>
      <c r="D829" s="18">
        <v>-1.0002381519409357E-2</v>
      </c>
      <c r="E829" s="18">
        <v>1.716543593729758E-2</v>
      </c>
      <c r="F829" s="18">
        <v>7.7489800111538616E-3</v>
      </c>
      <c r="G829"/>
    </row>
    <row r="830" spans="1:7" x14ac:dyDescent="0.3">
      <c r="A830" s="21">
        <v>44411</v>
      </c>
      <c r="B830" s="18">
        <v>-8.7051142546247153E-3</v>
      </c>
      <c r="C830" s="18">
        <v>1.6837315130829662E-3</v>
      </c>
      <c r="D830" s="18">
        <v>-9.9831609333653534E-3</v>
      </c>
      <c r="E830" s="18">
        <v>3.419728714258425E-2</v>
      </c>
      <c r="F830" s="18">
        <v>6.9321061369527065E-3</v>
      </c>
      <c r="G830"/>
    </row>
    <row r="831" spans="1:7" x14ac:dyDescent="0.3">
      <c r="A831" s="21">
        <v>44412</v>
      </c>
      <c r="B831" s="18">
        <v>-3.7321624588364341E-2</v>
      </c>
      <c r="C831" s="18">
        <v>-1.8898782482282352E-2</v>
      </c>
      <c r="D831" s="18">
        <v>4.9811687522780014E-3</v>
      </c>
      <c r="E831" s="18">
        <v>-2.6231527093596003E-2</v>
      </c>
      <c r="F831" s="18">
        <v>2.3632524370136899E-2</v>
      </c>
      <c r="G831"/>
    </row>
    <row r="832" spans="1:7" x14ac:dyDescent="0.3">
      <c r="A832" s="21">
        <v>44413</v>
      </c>
      <c r="B832" s="18">
        <v>7.4116305587228213E-3</v>
      </c>
      <c r="C832" s="18">
        <v>-2.7782922763470508E-4</v>
      </c>
      <c r="D832" s="18">
        <v>-3.5058027079303673E-2</v>
      </c>
      <c r="E832" s="18">
        <v>-1.264702162640698E-2</v>
      </c>
      <c r="F832" s="18">
        <v>4.0409178252514208E-3</v>
      </c>
      <c r="G832"/>
    </row>
    <row r="833" spans="1:7" x14ac:dyDescent="0.3">
      <c r="A833" s="21">
        <v>44414</v>
      </c>
      <c r="B833" s="18">
        <v>-7.3571024335030164E-3</v>
      </c>
      <c r="C833" s="18">
        <v>5.0949513663729002E-4</v>
      </c>
      <c r="D833" s="18">
        <v>-8.7697318967682966E-4</v>
      </c>
      <c r="E833" s="18">
        <v>-5.1236070193427807E-4</v>
      </c>
      <c r="F833" s="18">
        <v>-1.2102108018349407E-3</v>
      </c>
      <c r="G833"/>
    </row>
    <row r="834" spans="1:7" x14ac:dyDescent="0.3">
      <c r="A834" s="21">
        <v>44417</v>
      </c>
      <c r="B834" s="18">
        <v>-2.3945267958951067E-2</v>
      </c>
      <c r="C834" s="18">
        <v>5.5552983658163973E-3</v>
      </c>
      <c r="D834" s="18">
        <v>-1.8056426332288374E-2</v>
      </c>
      <c r="E834" s="18">
        <v>-6.1514801999230486E-3</v>
      </c>
      <c r="F834" s="18">
        <v>5.63570784490532E-4</v>
      </c>
      <c r="G834"/>
    </row>
    <row r="835" spans="1:7" x14ac:dyDescent="0.3">
      <c r="A835" s="21">
        <v>44418</v>
      </c>
      <c r="B835" s="18">
        <v>-1.1390186915887784E-2</v>
      </c>
      <c r="C835" s="18">
        <v>1.6850052944155383E-2</v>
      </c>
      <c r="D835" s="18">
        <v>-2.1580896437236593E-2</v>
      </c>
      <c r="E835" s="18">
        <v>-3.1205673758865307E-2</v>
      </c>
      <c r="F835" s="18">
        <v>-4.1427283992339851E-2</v>
      </c>
      <c r="G835"/>
    </row>
    <row r="836" spans="1:7" x14ac:dyDescent="0.3">
      <c r="A836" s="21">
        <v>44419</v>
      </c>
      <c r="B836" s="18">
        <v>1.7134416543574626E-2</v>
      </c>
      <c r="C836" s="18">
        <v>-9.1909267895140707E-3</v>
      </c>
      <c r="D836" s="18">
        <v>-2.2448446880710054E-2</v>
      </c>
      <c r="E836" s="18">
        <v>4.2792493012112465E-2</v>
      </c>
      <c r="F836" s="18">
        <v>-1.2133854334988316E-2</v>
      </c>
      <c r="G836"/>
    </row>
    <row r="837" spans="1:7" x14ac:dyDescent="0.3">
      <c r="A837" s="21">
        <v>44420</v>
      </c>
      <c r="B837" s="18">
        <v>9.8751089166423962E-3</v>
      </c>
      <c r="C837" s="18">
        <v>8.2251873514896726E-3</v>
      </c>
      <c r="D837" s="18">
        <v>2.7636849132176296E-2</v>
      </c>
      <c r="E837" s="18">
        <v>5.6161848235369197E-2</v>
      </c>
      <c r="F837" s="18">
        <v>2.8699738282179393E-2</v>
      </c>
      <c r="G837"/>
    </row>
    <row r="838" spans="1:7" x14ac:dyDescent="0.3">
      <c r="A838" s="21">
        <v>44421</v>
      </c>
      <c r="B838" s="18">
        <v>3.4512510785159297E-3</v>
      </c>
      <c r="C838" s="18">
        <v>-1.2826323422770205E-2</v>
      </c>
      <c r="D838" s="18">
        <v>0</v>
      </c>
      <c r="E838" s="18">
        <v>-9.6078312888996861E-3</v>
      </c>
      <c r="F838" s="18">
        <v>1.7838040995692219E-2</v>
      </c>
      <c r="G838"/>
    </row>
    <row r="839" spans="1:7" x14ac:dyDescent="0.3">
      <c r="A839" s="21">
        <v>44424</v>
      </c>
      <c r="B839" s="18">
        <v>-5.7323015190595774E-4</v>
      </c>
      <c r="C839" s="18">
        <v>-1.9374684357926549E-2</v>
      </c>
      <c r="D839" s="18">
        <v>-1.6240093542938806E-2</v>
      </c>
      <c r="E839" s="18">
        <v>-1.8181818181818153E-2</v>
      </c>
      <c r="F839" s="18">
        <v>-1.4287337385672819E-2</v>
      </c>
      <c r="G839"/>
    </row>
    <row r="840" spans="1:7" x14ac:dyDescent="0.3">
      <c r="A840" s="21">
        <v>44425</v>
      </c>
      <c r="B840" s="18">
        <v>9.1769429308861169E-3</v>
      </c>
      <c r="C840" s="18">
        <v>-3.2773069900289006E-4</v>
      </c>
      <c r="D840" s="18">
        <v>-1.9545694664553706E-2</v>
      </c>
      <c r="E840" s="18">
        <v>7.9542629878200065E-3</v>
      </c>
      <c r="F840" s="18">
        <v>-1.7231939601763589E-2</v>
      </c>
      <c r="G840"/>
    </row>
    <row r="841" spans="1:7" x14ac:dyDescent="0.3">
      <c r="A841" s="21">
        <v>44426</v>
      </c>
      <c r="B841" s="18">
        <v>-1.0798522307473586E-2</v>
      </c>
      <c r="C841" s="18">
        <v>4.8426376920194879E-2</v>
      </c>
      <c r="D841" s="18">
        <v>4.5123922413793108E-2</v>
      </c>
      <c r="E841" s="18">
        <v>-9.4327990135634737E-3</v>
      </c>
      <c r="F841" s="18">
        <v>-5.629673068464981E-3</v>
      </c>
      <c r="G841"/>
    </row>
    <row r="842" spans="1:7" x14ac:dyDescent="0.3">
      <c r="A842" s="21">
        <v>44428</v>
      </c>
      <c r="B842" s="18">
        <v>-1.6661878770468288E-2</v>
      </c>
      <c r="C842" s="18">
        <v>6.0752255874206686E-3</v>
      </c>
      <c r="D842" s="18">
        <v>-3.2865059930403402E-2</v>
      </c>
      <c r="E842" s="18">
        <v>-6.3110723843903704E-2</v>
      </c>
      <c r="F842" s="18">
        <v>-1.4271813168991268E-2</v>
      </c>
      <c r="G842"/>
    </row>
    <row r="843" spans="1:7" x14ac:dyDescent="0.3">
      <c r="A843" s="21">
        <v>44431</v>
      </c>
      <c r="B843" s="18">
        <v>2.3663453111305771E-2</v>
      </c>
      <c r="C843" s="18">
        <v>-1.0745049285143336E-2</v>
      </c>
      <c r="D843" s="18">
        <v>-6.663113006396589E-3</v>
      </c>
      <c r="E843" s="18">
        <v>-4.3977944595761674E-2</v>
      </c>
      <c r="F843" s="18">
        <v>6.5511980615633406E-3</v>
      </c>
      <c r="G843"/>
    </row>
    <row r="844" spans="1:7" x14ac:dyDescent="0.3">
      <c r="A844" s="21">
        <v>44432</v>
      </c>
      <c r="B844" s="18">
        <v>1.3698630136986335E-2</v>
      </c>
      <c r="C844" s="18">
        <v>4.3132854578096909E-2</v>
      </c>
      <c r="D844" s="18">
        <v>1.3147303461228962E-2</v>
      </c>
      <c r="E844" s="18">
        <v>2.939337085678562E-2</v>
      </c>
      <c r="F844" s="18">
        <v>1.5483832620066544E-2</v>
      </c>
      <c r="G844"/>
    </row>
    <row r="845" spans="1:7" x14ac:dyDescent="0.3">
      <c r="A845" s="21">
        <v>44433</v>
      </c>
      <c r="B845" s="18">
        <v>1.3231981981981951E-2</v>
      </c>
      <c r="C845" s="18">
        <v>7.417925218364102E-2</v>
      </c>
      <c r="D845" s="18">
        <v>1.7478813559321942E-2</v>
      </c>
      <c r="E845" s="18">
        <v>-1.2488186850276764E-2</v>
      </c>
      <c r="F845" s="18">
        <v>-1.3462495244226957E-3</v>
      </c>
      <c r="G845"/>
    </row>
    <row r="846" spans="1:7" x14ac:dyDescent="0.3">
      <c r="A846" s="21">
        <v>44434</v>
      </c>
      <c r="B846" s="18">
        <v>7.5020839121979592E-3</v>
      </c>
      <c r="C846" s="18">
        <v>3.2445423593030244E-2</v>
      </c>
      <c r="D846" s="18">
        <v>1.7829255596043786E-2</v>
      </c>
      <c r="E846" s="18">
        <v>-6.0154487661495532E-3</v>
      </c>
      <c r="F846" s="18">
        <v>-4.2200275474020719E-3</v>
      </c>
      <c r="G846"/>
    </row>
    <row r="847" spans="1:7" x14ac:dyDescent="0.3">
      <c r="A847" s="21">
        <v>44435</v>
      </c>
      <c r="B847" s="18">
        <v>2.178709321566458E-2</v>
      </c>
      <c r="C847" s="18">
        <v>7.1658583899126993E-2</v>
      </c>
      <c r="D847" s="18">
        <v>-2.2631377061756865E-2</v>
      </c>
      <c r="E847" s="18">
        <v>3.232239873461279E-3</v>
      </c>
      <c r="F847" s="18">
        <v>1.2978604432149241E-2</v>
      </c>
      <c r="G847"/>
    </row>
    <row r="848" spans="1:7" x14ac:dyDescent="0.3">
      <c r="A848" s="21">
        <v>44438</v>
      </c>
      <c r="B848" s="18">
        <v>-6.7476383265856954E-3</v>
      </c>
      <c r="C848" s="18">
        <v>1.2634856273984538E-2</v>
      </c>
      <c r="D848" s="18">
        <v>2.3678702250130853E-2</v>
      </c>
      <c r="E848" s="18">
        <v>4.1403893611187341E-2</v>
      </c>
      <c r="F848" s="18">
        <v>1.6124346310284719E-2</v>
      </c>
      <c r="G848"/>
    </row>
    <row r="849" spans="1:7" x14ac:dyDescent="0.3">
      <c r="A849" s="21">
        <v>44439</v>
      </c>
      <c r="B849" s="18">
        <v>1.4673913043478199E-2</v>
      </c>
      <c r="C849" s="18">
        <v>-1.6338350434378399E-2</v>
      </c>
      <c r="D849" s="18">
        <v>4.3450479233226548E-3</v>
      </c>
      <c r="E849" s="18">
        <v>9.873617693522907E-3</v>
      </c>
      <c r="F849" s="18">
        <v>6.004288777698096E-4</v>
      </c>
      <c r="G849"/>
    </row>
    <row r="850" spans="1:7" x14ac:dyDescent="0.3">
      <c r="A850" s="21">
        <v>44440</v>
      </c>
      <c r="B850" s="18">
        <v>1.5532940546331043E-2</v>
      </c>
      <c r="C850" s="18">
        <v>-1.9262920694918948E-2</v>
      </c>
      <c r="D850" s="18">
        <v>-1.7305000636213288E-2</v>
      </c>
      <c r="E850" s="18">
        <v>1.8315734584799837E-2</v>
      </c>
      <c r="F850" s="18">
        <v>8.5724082752366531E-5</v>
      </c>
      <c r="G850"/>
    </row>
    <row r="851" spans="1:7" x14ac:dyDescent="0.3">
      <c r="A851" s="21">
        <v>44441</v>
      </c>
      <c r="B851" s="18">
        <v>2.9008438818566001E-3</v>
      </c>
      <c r="C851" s="18">
        <v>2.4310702638600617E-2</v>
      </c>
      <c r="D851" s="18">
        <v>2.524925547067202E-2</v>
      </c>
      <c r="E851" s="18">
        <v>-2.9443768802406129E-3</v>
      </c>
      <c r="F851" s="18">
        <v>3.9715420440584277E-3</v>
      </c>
      <c r="G851"/>
    </row>
    <row r="852" spans="1:7" x14ac:dyDescent="0.3">
      <c r="A852" s="21">
        <v>44442</v>
      </c>
      <c r="B852" s="18">
        <v>4.5227452011569781E-2</v>
      </c>
      <c r="C852" s="18">
        <v>8.9725036179450733E-3</v>
      </c>
      <c r="D852" s="18">
        <v>-3.5362465269006753E-3</v>
      </c>
      <c r="E852" s="18">
        <v>1.733324773704821E-2</v>
      </c>
      <c r="F852" s="18">
        <v>6.4317832545961375E-3</v>
      </c>
      <c r="G852"/>
    </row>
    <row r="853" spans="1:7" x14ac:dyDescent="0.3">
      <c r="A853" s="21">
        <v>44445</v>
      </c>
      <c r="B853" s="18">
        <v>-1.710691823899374E-2</v>
      </c>
      <c r="C853" s="18">
        <v>-2.276965002868617E-2</v>
      </c>
      <c r="D853" s="18">
        <v>6.0836501901140108E-3</v>
      </c>
      <c r="E853" s="18">
        <v>-4.9220672682526376E-3</v>
      </c>
      <c r="F853" s="18">
        <v>-4.5526524148851678E-3</v>
      </c>
      <c r="G853"/>
    </row>
    <row r="854" spans="1:7" x14ac:dyDescent="0.3">
      <c r="A854" s="21">
        <v>44446</v>
      </c>
      <c r="B854" s="18">
        <v>-5.3749680061427338E-3</v>
      </c>
      <c r="C854" s="18">
        <v>1.4310351154001394E-2</v>
      </c>
      <c r="D854" s="18">
        <v>-2.7714789619550668E-3</v>
      </c>
      <c r="E854" s="18">
        <v>-1.5853890544739679E-2</v>
      </c>
      <c r="F854" s="18">
        <v>-1.8180268727097122E-2</v>
      </c>
      <c r="G854"/>
    </row>
    <row r="855" spans="1:7" x14ac:dyDescent="0.3">
      <c r="A855" s="21">
        <v>44447</v>
      </c>
      <c r="B855" s="18">
        <v>1.492537313432824E-2</v>
      </c>
      <c r="C855" s="18">
        <v>-1.0780306044930065E-2</v>
      </c>
      <c r="D855" s="18">
        <v>-6.3163213744315313E-4</v>
      </c>
      <c r="E855" s="18">
        <v>-4.1239770603776604E-3</v>
      </c>
      <c r="F855" s="18">
        <v>8.1879466481496761E-3</v>
      </c>
      <c r="G855"/>
    </row>
    <row r="856" spans="1:7" x14ac:dyDescent="0.3">
      <c r="A856" s="21">
        <v>44448</v>
      </c>
      <c r="B856" s="18">
        <v>-7.6064908722098007E-4</v>
      </c>
      <c r="C856" s="18">
        <v>4.8272078990674048E-3</v>
      </c>
      <c r="D856" s="18">
        <v>-3.4129692832765078E-3</v>
      </c>
      <c r="E856" s="18">
        <v>9.0585571012623159E-4</v>
      </c>
      <c r="F856" s="18">
        <v>2.7090627331688027E-2</v>
      </c>
      <c r="G856"/>
    </row>
    <row r="857" spans="1:7" x14ac:dyDescent="0.3">
      <c r="A857" s="21">
        <v>44452</v>
      </c>
      <c r="B857" s="18">
        <v>-2.0299416391779024E-3</v>
      </c>
      <c r="C857" s="18">
        <v>2.2455144302507654E-2</v>
      </c>
      <c r="D857" s="18">
        <v>-2.0547945205479368E-2</v>
      </c>
      <c r="E857" s="18">
        <v>1.0343267179519743E-3</v>
      </c>
      <c r="F857" s="18">
        <v>8.9131042190556276E-3</v>
      </c>
      <c r="G857"/>
    </row>
    <row r="858" spans="1:7" x14ac:dyDescent="0.3">
      <c r="A858" s="21">
        <v>44453</v>
      </c>
      <c r="B858" s="18">
        <v>2.9494024917365792E-2</v>
      </c>
      <c r="C858" s="18">
        <v>3.345910158752791E-3</v>
      </c>
      <c r="D858" s="18">
        <v>2.0720020720020719E-2</v>
      </c>
      <c r="E858" s="18">
        <v>7.0390700678076143E-3</v>
      </c>
      <c r="F858" s="18">
        <v>0.10327065274585286</v>
      </c>
      <c r="G858"/>
    </row>
    <row r="859" spans="1:7" x14ac:dyDescent="0.3">
      <c r="A859" s="21">
        <v>44454</v>
      </c>
      <c r="B859" s="18">
        <v>2.6673252654976567E-2</v>
      </c>
      <c r="C859" s="18">
        <v>-5.0021285653470849E-3</v>
      </c>
      <c r="D859" s="18">
        <v>1.8523217457497982E-2</v>
      </c>
      <c r="E859" s="18">
        <v>1.026035654739002E-2</v>
      </c>
      <c r="F859" s="18">
        <v>-3.1377077162508156E-3</v>
      </c>
      <c r="G859"/>
    </row>
    <row r="860" spans="1:7" x14ac:dyDescent="0.3">
      <c r="A860" s="21">
        <v>44455</v>
      </c>
      <c r="B860" s="18">
        <v>-1.1546788549434715E-2</v>
      </c>
      <c r="C860" s="18">
        <v>2.082219132171002E-2</v>
      </c>
      <c r="D860" s="18">
        <v>5.3562531141007333E-3</v>
      </c>
      <c r="E860" s="18">
        <v>-1.1933477212136716E-2</v>
      </c>
      <c r="F860" s="18">
        <v>-1.2262986931231654E-2</v>
      </c>
      <c r="G860"/>
    </row>
    <row r="861" spans="1:7" x14ac:dyDescent="0.3">
      <c r="A861" s="21">
        <v>44456</v>
      </c>
      <c r="B861" s="18">
        <v>-2.4336821611097592E-3</v>
      </c>
      <c r="C861" s="18">
        <v>-5.9376200621697394E-4</v>
      </c>
      <c r="D861" s="18">
        <v>-6.4428199727419718E-3</v>
      </c>
      <c r="E861" s="18">
        <v>-2.2292175253758074E-2</v>
      </c>
      <c r="F861" s="18">
        <v>-1.0120838219548213E-2</v>
      </c>
      <c r="G861"/>
    </row>
    <row r="862" spans="1:7" x14ac:dyDescent="0.3">
      <c r="A862" s="21">
        <v>44459</v>
      </c>
      <c r="B862" s="18">
        <v>-1.6589412051719821E-2</v>
      </c>
      <c r="C862" s="18">
        <v>-3.8267980708743973E-2</v>
      </c>
      <c r="D862" s="18">
        <v>-3.4667664297293871E-2</v>
      </c>
      <c r="E862" s="18">
        <v>-2.7531375254615999E-2</v>
      </c>
      <c r="F862" s="18">
        <v>-7.108089314687452E-3</v>
      </c>
      <c r="G862"/>
    </row>
    <row r="863" spans="1:7" x14ac:dyDescent="0.3">
      <c r="A863" s="21">
        <v>44460</v>
      </c>
      <c r="B863" s="18">
        <v>1.4884644008930786E-2</v>
      </c>
      <c r="C863" s="18">
        <v>-1.2100730404447901E-2</v>
      </c>
      <c r="D863" s="18">
        <v>-1.873143004779744E-2</v>
      </c>
      <c r="E863" s="18">
        <v>-1.2837837837838453E-3</v>
      </c>
      <c r="F863" s="18">
        <v>1.3384172437942548E-2</v>
      </c>
      <c r="G863"/>
    </row>
    <row r="864" spans="1:7" x14ac:dyDescent="0.3">
      <c r="A864" s="21">
        <v>44461</v>
      </c>
      <c r="B864" s="18">
        <v>5.133219261794099E-3</v>
      </c>
      <c r="C864" s="18">
        <v>-2.5012874273522136E-3</v>
      </c>
      <c r="D864" s="18">
        <v>6.3191153238546004E-3</v>
      </c>
      <c r="E864" s="18">
        <v>2.2325959001421973E-3</v>
      </c>
      <c r="F864" s="18">
        <v>1.1953210985691933E-2</v>
      </c>
      <c r="G864"/>
    </row>
    <row r="865" spans="1:7" x14ac:dyDescent="0.3">
      <c r="A865" s="21">
        <v>44462</v>
      </c>
      <c r="B865" s="18">
        <v>8.5116731517509737E-3</v>
      </c>
      <c r="C865" s="18">
        <v>2.5444354303413362E-3</v>
      </c>
      <c r="D865" s="18">
        <v>1.9230769230769291E-2</v>
      </c>
      <c r="E865" s="18">
        <v>3.1254218982043981E-2</v>
      </c>
      <c r="F865" s="18">
        <v>1.1027923917442308E-2</v>
      </c>
      <c r="G865"/>
    </row>
    <row r="866" spans="1:7" x14ac:dyDescent="0.3">
      <c r="A866" s="21">
        <v>44463</v>
      </c>
      <c r="B866" s="18">
        <v>-8.1986978538702137E-3</v>
      </c>
      <c r="C866" s="18">
        <v>-1.4087615404421132E-2</v>
      </c>
      <c r="D866" s="18">
        <v>-1.3092029264536061E-2</v>
      </c>
      <c r="E866" s="18">
        <v>-1.8197290043856749E-2</v>
      </c>
      <c r="F866" s="18">
        <v>4.6032222555789284E-3</v>
      </c>
      <c r="G866"/>
    </row>
    <row r="867" spans="1:7" x14ac:dyDescent="0.3">
      <c r="A867" s="21">
        <v>44466</v>
      </c>
      <c r="B867" s="18">
        <v>-8.9958667639192524E-3</v>
      </c>
      <c r="C867" s="18">
        <v>-2.7980898373377106E-3</v>
      </c>
      <c r="D867" s="18">
        <v>-9.1039146833138251E-3</v>
      </c>
      <c r="E867" s="18">
        <v>4.1536102406827091E-2</v>
      </c>
      <c r="F867" s="18">
        <v>-8.9650363582027815E-4</v>
      </c>
      <c r="G867"/>
    </row>
    <row r="868" spans="1:7" x14ac:dyDescent="0.3">
      <c r="A868" s="21">
        <v>44467</v>
      </c>
      <c r="B868" s="18">
        <v>3.2139352306182443E-2</v>
      </c>
      <c r="C868" s="18">
        <v>6.7716712185266594E-3</v>
      </c>
      <c r="D868" s="18">
        <v>-3.018768867305361E-3</v>
      </c>
      <c r="E868" s="18">
        <v>-3.2070157470234374E-2</v>
      </c>
      <c r="F868" s="18">
        <v>-3.6141575274177468E-3</v>
      </c>
      <c r="G868"/>
    </row>
    <row r="869" spans="1:7" x14ac:dyDescent="0.3">
      <c r="A869" s="21">
        <v>44468</v>
      </c>
      <c r="B869" s="18">
        <v>-2.5196101735203154E-2</v>
      </c>
      <c r="C869" s="18">
        <v>-5.6484578223707982E-3</v>
      </c>
      <c r="D869" s="18">
        <v>-1.1848341232227188E-3</v>
      </c>
      <c r="E869" s="18">
        <v>-1.5673566563057878E-2</v>
      </c>
      <c r="F869" s="18">
        <v>8.8555347091932683E-3</v>
      </c>
      <c r="G869"/>
    </row>
    <row r="870" spans="1:7" x14ac:dyDescent="0.3">
      <c r="A870" s="21">
        <v>44469</v>
      </c>
      <c r="B870" s="18">
        <v>-1.1704462326261914E-2</v>
      </c>
      <c r="C870" s="18">
        <v>1.2295388295089183E-2</v>
      </c>
      <c r="D870" s="18">
        <v>9.7535257677606128E-3</v>
      </c>
      <c r="E870" s="18">
        <v>-9.137328675087434E-3</v>
      </c>
      <c r="F870" s="18">
        <v>5.0187210196136797E-2</v>
      </c>
      <c r="G870"/>
    </row>
    <row r="871" spans="1:7" x14ac:dyDescent="0.3">
      <c r="A871" s="21">
        <v>44470</v>
      </c>
      <c r="B871" s="18">
        <v>-3.7009622501850479E-3</v>
      </c>
      <c r="C871" s="18">
        <v>-1.3512016834643892E-2</v>
      </c>
      <c r="D871" s="18">
        <v>-1.4227907583866306E-2</v>
      </c>
      <c r="E871" s="18">
        <v>-1.2815296989422202E-2</v>
      </c>
      <c r="F871" s="18">
        <v>2.5570797818336405E-2</v>
      </c>
      <c r="G871"/>
    </row>
    <row r="872" spans="1:7" x14ac:dyDescent="0.3">
      <c r="A872" s="21">
        <v>44473</v>
      </c>
      <c r="B872" s="18">
        <v>1.9068845963348163E-2</v>
      </c>
      <c r="C872" s="18">
        <v>9.7675985180195012E-3</v>
      </c>
      <c r="D872" s="18">
        <v>1.0593220338982448E-3</v>
      </c>
      <c r="E872" s="18">
        <v>1.8957345971563917E-2</v>
      </c>
      <c r="F872" s="18">
        <v>0.11375356846855129</v>
      </c>
      <c r="G872"/>
    </row>
    <row r="873" spans="1:7" x14ac:dyDescent="0.3">
      <c r="A873" s="21">
        <v>44474</v>
      </c>
      <c r="B873" s="18">
        <v>2.4301336573517068E-4</v>
      </c>
      <c r="C873" s="18">
        <v>1.9753910014083532E-2</v>
      </c>
      <c r="D873" s="18">
        <v>-2.7777777777778078E-3</v>
      </c>
      <c r="E873" s="18">
        <v>-2.5884732052578425E-2</v>
      </c>
      <c r="F873" s="18">
        <v>-7.482894764040726E-3</v>
      </c>
      <c r="G873"/>
    </row>
    <row r="874" spans="1:7" x14ac:dyDescent="0.3">
      <c r="A874" s="21">
        <v>44475</v>
      </c>
      <c r="B874" s="18">
        <v>-3.2555879494655084E-2</v>
      </c>
      <c r="C874" s="18">
        <v>-1.9262220606941667E-2</v>
      </c>
      <c r="D874" s="18">
        <v>-1.9896538002387586E-3</v>
      </c>
      <c r="E874" s="18">
        <v>-4.1519618019507929E-4</v>
      </c>
      <c r="F874" s="18">
        <v>-3.0323857127980917E-2</v>
      </c>
      <c r="G874"/>
    </row>
    <row r="875" spans="1:7" x14ac:dyDescent="0.3">
      <c r="A875" s="21">
        <v>44476</v>
      </c>
      <c r="B875" s="18">
        <v>2.0090406830738324E-2</v>
      </c>
      <c r="C875" s="18">
        <v>4.4839725773577581E-3</v>
      </c>
      <c r="D875" s="18">
        <v>-1.8208399787347066E-2</v>
      </c>
      <c r="E875" s="18">
        <v>2.6583592938733188E-2</v>
      </c>
      <c r="F875" s="18">
        <v>-3.5653686720074434E-3</v>
      </c>
      <c r="G875"/>
    </row>
    <row r="876" spans="1:7" x14ac:dyDescent="0.3">
      <c r="A876" s="21">
        <v>44477</v>
      </c>
      <c r="B876" s="18">
        <v>-1.4524864598719787E-2</v>
      </c>
      <c r="C876" s="18">
        <v>-2.8406994761306791E-3</v>
      </c>
      <c r="D876" s="18">
        <v>6.2271558142681857E-3</v>
      </c>
      <c r="E876" s="18">
        <v>2.2590869242700113E-2</v>
      </c>
      <c r="F876" s="18">
        <v>4.222619791778924E-2</v>
      </c>
      <c r="G876"/>
    </row>
    <row r="877" spans="1:7" x14ac:dyDescent="0.3">
      <c r="A877" s="21">
        <v>44480</v>
      </c>
      <c r="B877" s="18">
        <v>4.1718710966774888E-2</v>
      </c>
      <c r="C877" s="18">
        <v>9.3973139960783197E-3</v>
      </c>
      <c r="D877" s="18">
        <v>1.2511771828333202E-2</v>
      </c>
      <c r="E877" s="18">
        <v>4.7151147454497493E-2</v>
      </c>
      <c r="F877" s="18">
        <v>3.3587028457974968E-2</v>
      </c>
      <c r="G877"/>
    </row>
    <row r="878" spans="1:7" x14ac:dyDescent="0.3">
      <c r="A878" s="21">
        <v>44481</v>
      </c>
      <c r="B878" s="18">
        <v>7.6738609112709556E-3</v>
      </c>
      <c r="C878" s="18">
        <v>2.367774804823513E-2</v>
      </c>
      <c r="D878" s="18">
        <v>1.3420143502524611E-2</v>
      </c>
      <c r="E878" s="18">
        <v>-4.597266830405052E-3</v>
      </c>
      <c r="F878" s="18">
        <v>9.8247158636144243E-3</v>
      </c>
      <c r="G878"/>
    </row>
    <row r="879" spans="1:7" x14ac:dyDescent="0.3">
      <c r="A879" s="21">
        <v>44482</v>
      </c>
      <c r="B879" s="18">
        <v>-6.9014754878628688E-3</v>
      </c>
      <c r="C879" s="18">
        <v>-1.2889827777578535E-3</v>
      </c>
      <c r="D879" s="18">
        <v>-1.0751278353218888E-2</v>
      </c>
      <c r="E879" s="18">
        <v>1.7651524737441537E-2</v>
      </c>
      <c r="F879" s="18">
        <v>3.0118691422117063E-3</v>
      </c>
      <c r="G879"/>
    </row>
    <row r="880" spans="1:7" x14ac:dyDescent="0.3">
      <c r="A880" s="21">
        <v>44483</v>
      </c>
      <c r="B880" s="18">
        <v>8.8665228852144468E-3</v>
      </c>
      <c r="C880" s="18">
        <v>3.5277668232172814E-2</v>
      </c>
      <c r="D880" s="18">
        <v>3.6713055003313511E-2</v>
      </c>
      <c r="E880" s="18">
        <v>-4.4140503574758528E-3</v>
      </c>
      <c r="F880" s="18">
        <v>2.4694284754736367E-3</v>
      </c>
      <c r="G880"/>
    </row>
    <row r="881" spans="1:7" x14ac:dyDescent="0.3">
      <c r="A881" s="21">
        <v>44487</v>
      </c>
      <c r="B881" s="18">
        <v>3.111638954869364E-2</v>
      </c>
      <c r="C881" s="18">
        <v>2.5037226858745779E-2</v>
      </c>
      <c r="D881" s="18">
        <v>5.5995908974686717E-2</v>
      </c>
      <c r="E881" s="18">
        <v>-2.5602597726989734E-3</v>
      </c>
      <c r="F881" s="18">
        <v>6.2706921015292599E-2</v>
      </c>
      <c r="G881"/>
    </row>
    <row r="882" spans="1:7" x14ac:dyDescent="0.3">
      <c r="A882" s="21">
        <v>44488</v>
      </c>
      <c r="B882" s="18">
        <v>-4.6993780234968981E-2</v>
      </c>
      <c r="C882" s="18">
        <v>-2.9797297297297236E-2</v>
      </c>
      <c r="D882" s="18">
        <v>3.8740920096852302E-2</v>
      </c>
      <c r="E882" s="18">
        <v>-9.9542978776684804E-3</v>
      </c>
      <c r="F882" s="18">
        <v>7.7699069094684632E-3</v>
      </c>
      <c r="G882"/>
    </row>
    <row r="883" spans="1:7" x14ac:dyDescent="0.3">
      <c r="A883" s="21">
        <v>44489</v>
      </c>
      <c r="B883" s="18">
        <v>-1.0152284263959364E-2</v>
      </c>
      <c r="C883" s="18">
        <v>-1.8316038721359552E-2</v>
      </c>
      <c r="D883" s="18">
        <v>-1.7832167832167779E-2</v>
      </c>
      <c r="E883" s="18">
        <v>-2.0614645251043465E-2</v>
      </c>
      <c r="F883" s="18">
        <v>-4.88729413929525E-2</v>
      </c>
      <c r="G883"/>
    </row>
    <row r="884" spans="1:7" x14ac:dyDescent="0.3">
      <c r="A884" s="21">
        <v>44490</v>
      </c>
      <c r="B884" s="18">
        <v>-1.4652014652015207E-3</v>
      </c>
      <c r="C884" s="18">
        <v>-2.7028944381384729E-2</v>
      </c>
      <c r="D884" s="18">
        <v>5.9451762192951119E-2</v>
      </c>
      <c r="E884" s="18">
        <v>9.6203512396694797E-3</v>
      </c>
      <c r="F884" s="18">
        <v>-3.2463386794095314E-2</v>
      </c>
      <c r="G884"/>
    </row>
    <row r="885" spans="1:7" x14ac:dyDescent="0.3">
      <c r="A885" s="21">
        <v>44491</v>
      </c>
      <c r="B885" s="18">
        <v>-1.4428955734898453E-2</v>
      </c>
      <c r="C885" s="18">
        <v>-3.2409770324462302E-2</v>
      </c>
      <c r="D885" s="18">
        <v>-3.5954301075268716E-2</v>
      </c>
      <c r="E885" s="18">
        <v>8.1217624864104651E-3</v>
      </c>
      <c r="F885" s="18">
        <v>-0.11233528623702788</v>
      </c>
      <c r="G885"/>
    </row>
    <row r="886" spans="1:7" x14ac:dyDescent="0.3">
      <c r="A886" s="21">
        <v>44494</v>
      </c>
      <c r="B886" s="18">
        <v>-1.736972704714612E-3</v>
      </c>
      <c r="C886" s="18">
        <v>-2.6374288836140312E-3</v>
      </c>
      <c r="D886" s="18">
        <v>-3.4855350296270475E-3</v>
      </c>
      <c r="E886" s="18">
        <v>-3.5968028419182972E-2</v>
      </c>
      <c r="F886" s="18">
        <v>5.356700380690653E-2</v>
      </c>
      <c r="G886"/>
    </row>
    <row r="887" spans="1:7" x14ac:dyDescent="0.3">
      <c r="A887" s="21">
        <v>44495</v>
      </c>
      <c r="B887" s="18">
        <v>2.4608501118568174E-2</v>
      </c>
      <c r="C887" s="18">
        <v>6.0443504212153267E-4</v>
      </c>
      <c r="D887" s="18">
        <v>-2.051999533636472E-2</v>
      </c>
      <c r="E887" s="18">
        <v>3.1716786207804201E-2</v>
      </c>
      <c r="F887" s="18">
        <v>4.6310748113146914E-2</v>
      </c>
      <c r="G887"/>
    </row>
    <row r="888" spans="1:7" x14ac:dyDescent="0.3">
      <c r="A888" s="21">
        <v>44496</v>
      </c>
      <c r="B888" s="18">
        <v>4.6094129063562203E-3</v>
      </c>
      <c r="C888" s="18">
        <v>-5.9274361007285907E-3</v>
      </c>
      <c r="D888" s="18">
        <v>9.0465420783240359E-3</v>
      </c>
      <c r="E888" s="18">
        <v>-2.9976401556221985E-3</v>
      </c>
      <c r="F888" s="18">
        <v>3.9785847109548973E-2</v>
      </c>
      <c r="G888"/>
    </row>
    <row r="889" spans="1:7" x14ac:dyDescent="0.3">
      <c r="A889" s="21">
        <v>44497</v>
      </c>
      <c r="B889" s="18">
        <v>-3.2117845930934585E-2</v>
      </c>
      <c r="C889" s="18">
        <v>-4.2461071021648381E-2</v>
      </c>
      <c r="D889" s="18">
        <v>-1.9346466910463715E-2</v>
      </c>
      <c r="E889" s="18">
        <v>-1.925537359263059E-2</v>
      </c>
      <c r="F889" s="18">
        <v>-1.7923119251631127E-2</v>
      </c>
      <c r="G889"/>
    </row>
    <row r="890" spans="1:7" x14ac:dyDescent="0.3">
      <c r="A890" s="21">
        <v>44498</v>
      </c>
      <c r="B890" s="18">
        <v>3.2435129740518959E-2</v>
      </c>
      <c r="C890" s="18">
        <v>3.7006187529747811E-2</v>
      </c>
      <c r="D890" s="18">
        <v>-2.6344280043305641E-2</v>
      </c>
      <c r="E890" s="18">
        <v>1.5654556128107044E-3</v>
      </c>
      <c r="F890" s="18">
        <v>-3.7220843672455487E-3</v>
      </c>
      <c r="G890"/>
    </row>
    <row r="891" spans="1:7" x14ac:dyDescent="0.3">
      <c r="A891" s="21">
        <v>44501</v>
      </c>
      <c r="B891" s="18">
        <v>-3.0932817786370255E-2</v>
      </c>
      <c r="C891" s="18">
        <v>1.5184547714668126E-2</v>
      </c>
      <c r="D891" s="18">
        <v>2.6068692858907862E-2</v>
      </c>
      <c r="E891" s="18">
        <v>3.0478671442526833E-2</v>
      </c>
      <c r="F891" s="18">
        <v>-2.874302012613995E-2</v>
      </c>
      <c r="G891"/>
    </row>
    <row r="892" spans="1:7" x14ac:dyDescent="0.3">
      <c r="A892" s="21">
        <v>44502</v>
      </c>
      <c r="B892" s="18">
        <v>7.4812967581050212E-4</v>
      </c>
      <c r="C892" s="18">
        <v>1.883806796774923E-3</v>
      </c>
      <c r="D892" s="18">
        <v>-4.5755568934376335E-3</v>
      </c>
      <c r="E892" s="18">
        <v>-9.732667635720069E-3</v>
      </c>
      <c r="F892" s="18">
        <v>-1.0092027711715475E-2</v>
      </c>
      <c r="G892"/>
    </row>
    <row r="893" spans="1:7" x14ac:dyDescent="0.3">
      <c r="A893" s="21">
        <v>44503</v>
      </c>
      <c r="B893" s="18">
        <v>-1.4951407924246765E-3</v>
      </c>
      <c r="C893" s="18">
        <v>-3.7229241877254952E-3</v>
      </c>
      <c r="D893" s="18">
        <v>2.6611830168138381E-2</v>
      </c>
      <c r="E893" s="18">
        <v>-1.078562767247437E-2</v>
      </c>
      <c r="F893" s="18">
        <v>-5.1183487580170058E-2</v>
      </c>
      <c r="G893"/>
    </row>
    <row r="894" spans="1:7" x14ac:dyDescent="0.3">
      <c r="A894" s="21">
        <v>44504</v>
      </c>
      <c r="B894" s="18">
        <v>7.4868979286249063E-3</v>
      </c>
      <c r="C894" s="18">
        <v>1.0908541878986764E-2</v>
      </c>
      <c r="D894" s="18">
        <v>9.7796630140213909E-3</v>
      </c>
      <c r="E894" s="18">
        <v>7.8064516129031673E-3</v>
      </c>
      <c r="F894" s="18">
        <v>2.5166787766695332E-2</v>
      </c>
      <c r="G894"/>
    </row>
    <row r="895" spans="1:7" x14ac:dyDescent="0.3">
      <c r="A895" s="21">
        <v>44508</v>
      </c>
      <c r="B895" s="18">
        <v>5.3009660639088518E-2</v>
      </c>
      <c r="C895" s="18">
        <v>9.3719662459862459E-3</v>
      </c>
      <c r="D895" s="18">
        <v>1.050175029171502E-3</v>
      </c>
      <c r="E895" s="18">
        <v>4.2634914538121849E-2</v>
      </c>
      <c r="F895" s="18">
        <v>6.6451890034364178E-2</v>
      </c>
      <c r="G895"/>
    </row>
    <row r="896" spans="1:7" x14ac:dyDescent="0.3">
      <c r="A896" s="21">
        <v>44509</v>
      </c>
      <c r="B896" s="18">
        <v>3.9755351681957131E-2</v>
      </c>
      <c r="C896" s="18">
        <v>1.2799171383124294E-2</v>
      </c>
      <c r="D896" s="18">
        <v>1.1656370206317753E-3</v>
      </c>
      <c r="E896" s="18">
        <v>2.394547798857985E-2</v>
      </c>
      <c r="F896" s="18">
        <v>1.0109960929633208E-2</v>
      </c>
      <c r="G896"/>
    </row>
    <row r="897" spans="1:7" x14ac:dyDescent="0.3">
      <c r="A897" s="21">
        <v>44510</v>
      </c>
      <c r="B897" s="18">
        <v>-6.1085972850678473E-3</v>
      </c>
      <c r="C897" s="18">
        <v>4.6385916213155399E-3</v>
      </c>
      <c r="D897" s="18">
        <v>-1.8279194318314044E-2</v>
      </c>
      <c r="E897" s="18">
        <v>-3.23799244468435E-3</v>
      </c>
      <c r="F897" s="18">
        <v>-1.9937794082535247E-5</v>
      </c>
      <c r="G897"/>
    </row>
    <row r="898" spans="1:7" x14ac:dyDescent="0.3">
      <c r="A898" s="21">
        <v>44511</v>
      </c>
      <c r="B898" s="18">
        <v>1.6389710903710421E-2</v>
      </c>
      <c r="C898" s="18">
        <v>9.4161273903875849E-3</v>
      </c>
      <c r="D898" s="18">
        <v>3.7713472485768444E-2</v>
      </c>
      <c r="E898" s="18">
        <v>-5.8533357396378487E-2</v>
      </c>
      <c r="F898" s="18">
        <v>8.4936696241651611E-3</v>
      </c>
      <c r="G898"/>
    </row>
    <row r="899" spans="1:7" x14ac:dyDescent="0.3">
      <c r="A899" s="21">
        <v>44512</v>
      </c>
      <c r="B899" s="18">
        <v>1.1198208286674132E-3</v>
      </c>
      <c r="C899" s="18">
        <v>2.0637493246893637E-2</v>
      </c>
      <c r="D899" s="18">
        <v>-2.8571428571428571E-2</v>
      </c>
      <c r="E899" s="18">
        <v>-9.9680511182108043E-3</v>
      </c>
      <c r="F899" s="18">
        <v>1.8742215456396524E-2</v>
      </c>
      <c r="G899"/>
    </row>
    <row r="900" spans="1:7" x14ac:dyDescent="0.3">
      <c r="A900" s="21">
        <v>44515</v>
      </c>
      <c r="B900" s="18">
        <v>-5.1454138702461101E-3</v>
      </c>
      <c r="C900" s="18">
        <v>6.7047780365573999E-4</v>
      </c>
      <c r="D900" s="18">
        <v>-9.1764705882352408E-3</v>
      </c>
      <c r="E900" s="18">
        <v>3.6143023105717756E-3</v>
      </c>
      <c r="F900" s="18">
        <v>4.3354227716431631E-2</v>
      </c>
      <c r="G900"/>
    </row>
    <row r="901" spans="1:7" x14ac:dyDescent="0.3">
      <c r="A901" s="21">
        <v>44516</v>
      </c>
      <c r="B901" s="18">
        <v>-1.8889138745221447E-2</v>
      </c>
      <c r="C901" s="18">
        <v>7.7934901435273004E-3</v>
      </c>
      <c r="D901" s="18">
        <v>-9.9738779387320009E-3</v>
      </c>
      <c r="E901" s="18">
        <v>2.9646302250803801E-2</v>
      </c>
      <c r="F901" s="18">
        <v>-1.8600152521250674E-4</v>
      </c>
      <c r="G901"/>
    </row>
    <row r="902" spans="1:7" x14ac:dyDescent="0.3">
      <c r="A902" s="21">
        <v>44517</v>
      </c>
      <c r="B902" s="18">
        <v>-1.3752005500802199E-2</v>
      </c>
      <c r="C902" s="18">
        <v>-1.6586185177409226E-2</v>
      </c>
      <c r="D902" s="18">
        <v>1.942911969297199E-2</v>
      </c>
      <c r="E902" s="18">
        <v>2.4358253700581421E-3</v>
      </c>
      <c r="F902" s="18">
        <v>1.7096720183059484E-2</v>
      </c>
      <c r="G902"/>
    </row>
    <row r="903" spans="1:7" x14ac:dyDescent="0.3">
      <c r="A903" s="21">
        <v>44518</v>
      </c>
      <c r="B903" s="18">
        <v>-2.8119916337439047E-2</v>
      </c>
      <c r="C903" s="18">
        <v>-2.0957870765727329E-2</v>
      </c>
      <c r="D903" s="18">
        <v>-3.082352941176476E-2</v>
      </c>
      <c r="E903" s="18">
        <v>-2.872274143302175E-2</v>
      </c>
      <c r="F903" s="18">
        <v>1.5785045361428187E-2</v>
      </c>
      <c r="G903"/>
    </row>
    <row r="904" spans="1:7" x14ac:dyDescent="0.3">
      <c r="A904" s="21">
        <v>44522</v>
      </c>
      <c r="B904" s="18">
        <v>-2.9172644667623121E-2</v>
      </c>
      <c r="C904" s="18">
        <v>-9.9218608031983214E-3</v>
      </c>
      <c r="D904" s="18">
        <v>-5.5596018451080309E-2</v>
      </c>
      <c r="E904" s="18">
        <v>-4.9522098915902264E-2</v>
      </c>
      <c r="F904" s="18">
        <v>8.1029981093004415E-4</v>
      </c>
      <c r="G904"/>
    </row>
    <row r="905" spans="1:7" x14ac:dyDescent="0.3">
      <c r="A905" s="21">
        <v>44523</v>
      </c>
      <c r="B905" s="18">
        <v>3.9408866995073892E-2</v>
      </c>
      <c r="C905" s="18">
        <v>3.0210704059907563E-2</v>
      </c>
      <c r="D905" s="18">
        <v>1.5424164524421594E-2</v>
      </c>
      <c r="E905" s="18">
        <v>6.4790443409596466E-3</v>
      </c>
      <c r="F905" s="18">
        <v>2.8661388988844939E-2</v>
      </c>
      <c r="G905"/>
    </row>
    <row r="906" spans="1:7" x14ac:dyDescent="0.3">
      <c r="A906" s="21">
        <v>44524</v>
      </c>
      <c r="B906" s="18">
        <v>-1.2085308056872092E-2</v>
      </c>
      <c r="C906" s="18">
        <v>-1.8564047746303193E-2</v>
      </c>
      <c r="D906" s="18">
        <v>2.5443037974683572E-2</v>
      </c>
      <c r="E906" s="18">
        <v>-7.7784483336685506E-3</v>
      </c>
      <c r="F906" s="18">
        <v>-5.5970475574134643E-3</v>
      </c>
      <c r="G906"/>
    </row>
    <row r="907" spans="1:7" x14ac:dyDescent="0.3">
      <c r="A907" s="21">
        <v>44525</v>
      </c>
      <c r="B907" s="18">
        <v>1.4391940513312546E-2</v>
      </c>
      <c r="C907" s="18">
        <v>-1.7644496079000836E-2</v>
      </c>
      <c r="D907" s="18">
        <v>-1.234415504259014E-4</v>
      </c>
      <c r="E907" s="18">
        <v>-8.0421707102791718E-3</v>
      </c>
      <c r="F907" s="18">
        <v>6.7894394315162702E-3</v>
      </c>
      <c r="G907"/>
    </row>
    <row r="908" spans="1:7" x14ac:dyDescent="0.3">
      <c r="A908" s="21">
        <v>44526</v>
      </c>
      <c r="B908" s="18">
        <v>-6.4554268148498364E-2</v>
      </c>
      <c r="C908" s="18">
        <v>-4.9744992238894357E-2</v>
      </c>
      <c r="D908" s="18">
        <v>-4.4074074074074134E-2</v>
      </c>
      <c r="E908" s="18">
        <v>-4.8848616977789923E-2</v>
      </c>
      <c r="F908" s="18">
        <v>-4.5965163612222346E-2</v>
      </c>
      <c r="G908"/>
    </row>
    <row r="909" spans="1:7" x14ac:dyDescent="0.3">
      <c r="A909" s="21">
        <v>44529</v>
      </c>
      <c r="B909" s="18">
        <v>-3.7917087967644083E-3</v>
      </c>
      <c r="C909" s="18">
        <v>7.3895457373988806E-3</v>
      </c>
      <c r="D909" s="18">
        <v>6.5220198889319389E-2</v>
      </c>
      <c r="E909" s="18">
        <v>-8.5953728242949511E-4</v>
      </c>
      <c r="F909" s="18">
        <v>-4.6952827424553277E-2</v>
      </c>
      <c r="G909"/>
    </row>
    <row r="910" spans="1:7" x14ac:dyDescent="0.3">
      <c r="A910" s="21">
        <v>44530</v>
      </c>
      <c r="B910" s="18">
        <v>3.2479066226845862E-2</v>
      </c>
      <c r="C910" s="18">
        <v>-1.5133966489074134E-2</v>
      </c>
      <c r="D910" s="18">
        <v>5.3346265761397811E-3</v>
      </c>
      <c r="E910" s="18">
        <v>-4.0863144311420498E-3</v>
      </c>
      <c r="F910" s="18">
        <v>6.2696948735685223E-2</v>
      </c>
      <c r="G910"/>
    </row>
    <row r="911" spans="1:7" x14ac:dyDescent="0.3">
      <c r="A911" s="21">
        <v>44531</v>
      </c>
      <c r="B911" s="18">
        <v>1.2779552715655064E-2</v>
      </c>
      <c r="C911" s="18">
        <v>2.2696981575852641E-2</v>
      </c>
      <c r="D911" s="18">
        <v>-5.6681138446696153E-3</v>
      </c>
      <c r="E911" s="18">
        <v>7.8462424416929615E-3</v>
      </c>
      <c r="F911" s="18">
        <v>1.9219990236317316E-2</v>
      </c>
      <c r="G911"/>
    </row>
    <row r="912" spans="1:7" x14ac:dyDescent="0.3">
      <c r="A912" s="21">
        <v>44532</v>
      </c>
      <c r="B912" s="18">
        <v>-7.2797864595974609E-4</v>
      </c>
      <c r="C912" s="18">
        <v>-2.6447928245621108E-3</v>
      </c>
      <c r="D912" s="18">
        <v>2.2559126743480925E-2</v>
      </c>
      <c r="E912" s="18">
        <v>8.9993571887723289E-3</v>
      </c>
      <c r="F912" s="18">
        <v>-6.7589143161256634E-3</v>
      </c>
      <c r="G912"/>
    </row>
    <row r="913" spans="1:7" x14ac:dyDescent="0.3">
      <c r="A913" s="21">
        <v>44533</v>
      </c>
      <c r="B913" s="18">
        <v>3.1568722680913341E-3</v>
      </c>
      <c r="C913" s="18">
        <v>-3.6126056879323947E-3</v>
      </c>
      <c r="D913" s="18">
        <v>-1.6368165104969835E-2</v>
      </c>
      <c r="E913" s="18">
        <v>-3.9640404898422426E-3</v>
      </c>
      <c r="F913" s="18">
        <v>-7.7158013181160261E-3</v>
      </c>
      <c r="G913"/>
    </row>
    <row r="914" spans="1:7" x14ac:dyDescent="0.3">
      <c r="A914" s="21">
        <v>44536</v>
      </c>
      <c r="B914" s="18">
        <v>5.0835148874363734E-3</v>
      </c>
      <c r="C914" s="18">
        <v>-1.4541387024608431E-2</v>
      </c>
      <c r="D914" s="18">
        <v>-1.977571445797658E-2</v>
      </c>
      <c r="E914" s="18">
        <v>-2.1817923388529472E-2</v>
      </c>
      <c r="F914" s="18">
        <v>-1.7675540435948635E-2</v>
      </c>
      <c r="G914"/>
    </row>
    <row r="915" spans="1:7" x14ac:dyDescent="0.3">
      <c r="A915" s="21">
        <v>44537</v>
      </c>
      <c r="B915" s="18">
        <v>1.3246628131021196E-2</v>
      </c>
      <c r="C915" s="18">
        <v>7.6323926572468585E-3</v>
      </c>
      <c r="D915" s="18">
        <v>-6.1508180588018208E-3</v>
      </c>
      <c r="E915" s="18">
        <v>1.1987794245858762E-2</v>
      </c>
      <c r="F915" s="18">
        <v>5.9734310581768873E-3</v>
      </c>
      <c r="G915"/>
    </row>
    <row r="916" spans="1:7" x14ac:dyDescent="0.3">
      <c r="A916" s="21">
        <v>44538</v>
      </c>
      <c r="B916" s="18">
        <v>-6.6555740432612583E-3</v>
      </c>
      <c r="C916" s="18">
        <v>3.5736482287134158E-3</v>
      </c>
      <c r="D916" s="18">
        <v>8.6644386681525624E-4</v>
      </c>
      <c r="E916" s="18">
        <v>3.5680953406561716E-2</v>
      </c>
      <c r="F916" s="18">
        <v>-1.7886741589406518E-2</v>
      </c>
      <c r="G916"/>
    </row>
    <row r="917" spans="1:7" x14ac:dyDescent="0.3">
      <c r="A917" s="21">
        <v>44539</v>
      </c>
      <c r="B917" s="18">
        <v>-5.9822924144532184E-3</v>
      </c>
      <c r="C917" s="18">
        <v>-6.1929091190583263E-4</v>
      </c>
      <c r="D917" s="18">
        <v>-6.9255503339104903E-3</v>
      </c>
      <c r="E917" s="18">
        <v>4.7137113544989482E-3</v>
      </c>
      <c r="F917" s="18">
        <v>-1.6691704222994422E-4</v>
      </c>
      <c r="G917"/>
    </row>
    <row r="918" spans="1:7" x14ac:dyDescent="0.3">
      <c r="A918" s="21">
        <v>44540</v>
      </c>
      <c r="B918" s="18">
        <v>-1.0110736639383699E-2</v>
      </c>
      <c r="C918" s="18">
        <v>1.0340821068938737E-2</v>
      </c>
      <c r="D918" s="18">
        <v>3.9850560398506174E-3</v>
      </c>
      <c r="E918" s="18">
        <v>7.7273354491512467E-3</v>
      </c>
      <c r="F918" s="18">
        <v>4.5631608235949476E-3</v>
      </c>
      <c r="G918"/>
    </row>
    <row r="919" spans="1:7" x14ac:dyDescent="0.3">
      <c r="A919" s="21">
        <v>44543</v>
      </c>
      <c r="B919" s="18">
        <v>1.6536964980544775E-2</v>
      </c>
      <c r="C919" s="18">
        <v>1.3416644305592825E-3</v>
      </c>
      <c r="D919" s="18">
        <v>-3.5971223021583859E-3</v>
      </c>
      <c r="E919" s="18">
        <v>1.1159797343557567E-2</v>
      </c>
      <c r="F919" s="18">
        <v>-2.2859886254523999E-2</v>
      </c>
      <c r="G919"/>
    </row>
    <row r="920" spans="1:7" x14ac:dyDescent="0.3">
      <c r="A920" s="21">
        <v>44544</v>
      </c>
      <c r="B920" s="18">
        <v>4.0669856459329872E-3</v>
      </c>
      <c r="C920" s="18">
        <v>-1.5236199372176606E-2</v>
      </c>
      <c r="D920" s="18">
        <v>-5.3529192082658467E-3</v>
      </c>
      <c r="E920" s="18">
        <v>-4.6042386078950382E-3</v>
      </c>
      <c r="F920" s="18">
        <v>-2.5889111455459388E-2</v>
      </c>
      <c r="G920"/>
    </row>
    <row r="921" spans="1:7" x14ac:dyDescent="0.3">
      <c r="A921" s="21">
        <v>44545</v>
      </c>
      <c r="B921" s="18">
        <v>-8.5775553967118567E-3</v>
      </c>
      <c r="C921" s="18">
        <v>4.2761623386717033E-4</v>
      </c>
      <c r="D921" s="18">
        <v>-1.7521902377972465E-2</v>
      </c>
      <c r="E921" s="18">
        <v>-1.0475477858648979E-2</v>
      </c>
      <c r="F921" s="18">
        <v>1.1271048343291583E-2</v>
      </c>
      <c r="G921"/>
    </row>
    <row r="922" spans="1:7" x14ac:dyDescent="0.3">
      <c r="A922" s="21">
        <v>44546</v>
      </c>
      <c r="B922" s="18">
        <v>-4.0855563566451463E-3</v>
      </c>
      <c r="C922" s="18">
        <v>-4.5463376724304717E-3</v>
      </c>
      <c r="D922" s="18">
        <v>2.6751592356687899E-2</v>
      </c>
      <c r="E922" s="18">
        <v>-2.7497078435422489E-4</v>
      </c>
      <c r="F922" s="18">
        <v>-1.996969057530347E-2</v>
      </c>
      <c r="G922"/>
    </row>
    <row r="923" spans="1:7" x14ac:dyDescent="0.3">
      <c r="A923" s="21">
        <v>44547</v>
      </c>
      <c r="B923" s="18">
        <v>-2.8957528957528959E-2</v>
      </c>
      <c r="C923" s="18">
        <v>-2.7558747755484565E-2</v>
      </c>
      <c r="D923" s="18">
        <v>-1.8362282878411854E-2</v>
      </c>
      <c r="E923" s="18">
        <v>-3.5412225813105963E-2</v>
      </c>
      <c r="F923" s="18">
        <v>-5.2849984340741822E-4</v>
      </c>
      <c r="G923"/>
    </row>
    <row r="924" spans="1:7" x14ac:dyDescent="0.3">
      <c r="A924" s="21">
        <v>44550</v>
      </c>
      <c r="B924" s="18">
        <v>-3.1312127236580431E-2</v>
      </c>
      <c r="C924" s="18">
        <v>-1.9629094412331263E-2</v>
      </c>
      <c r="D924" s="18">
        <v>-2.881698685540959E-2</v>
      </c>
      <c r="E924" s="18">
        <v>-5.3250641573994902E-2</v>
      </c>
      <c r="F924" s="18">
        <v>-6.9230919880143349E-2</v>
      </c>
      <c r="G924"/>
    </row>
    <row r="925" spans="1:7" x14ac:dyDescent="0.3">
      <c r="A925" s="21">
        <v>44551</v>
      </c>
      <c r="B925" s="22">
        <v>2.2062596203181031E-2</v>
      </c>
      <c r="C925" s="18">
        <v>-5.7323015190599022E-3</v>
      </c>
      <c r="D925" s="18">
        <v>-2.2123893805308849E-3</v>
      </c>
      <c r="E925" s="18">
        <v>1.2197876665913746E-2</v>
      </c>
      <c r="F925" s="18">
        <v>-2.2766485713083515E-2</v>
      </c>
      <c r="G925"/>
    </row>
    <row r="926" spans="1:7" x14ac:dyDescent="0.3">
      <c r="A926" s="21">
        <v>44552</v>
      </c>
      <c r="B926" s="18">
        <v>2.1586345381526161E-2</v>
      </c>
      <c r="C926" s="18">
        <v>2.6191162541695796E-2</v>
      </c>
      <c r="D926" s="18">
        <v>2.9998695708881628E-3</v>
      </c>
      <c r="E926" s="18">
        <v>1.8448263036524554E-2</v>
      </c>
      <c r="F926" s="18">
        <v>4.8423908362759574E-2</v>
      </c>
      <c r="G926"/>
    </row>
    <row r="927" spans="1:7" x14ac:dyDescent="0.3">
      <c r="A927" s="21">
        <v>44553</v>
      </c>
      <c r="B927" s="18">
        <v>2.5552825552825498E-2</v>
      </c>
      <c r="C927" s="18">
        <v>-2.8893615313617211E-3</v>
      </c>
      <c r="D927" s="18">
        <v>3.9011703511053317E-3</v>
      </c>
      <c r="E927" s="18">
        <v>1.8917537068147024E-2</v>
      </c>
      <c r="F927" s="18">
        <v>-9.2621115971495624E-3</v>
      </c>
      <c r="G927"/>
    </row>
    <row r="928" spans="1:7" x14ac:dyDescent="0.3">
      <c r="A928" s="21">
        <v>44554</v>
      </c>
      <c r="B928" s="18">
        <v>-2.2280785816962041E-2</v>
      </c>
      <c r="C928" s="18">
        <v>-9.6993600837122843E-3</v>
      </c>
      <c r="D928" s="18">
        <v>-1.126943005181353E-2</v>
      </c>
      <c r="E928" s="18">
        <v>-9.3906810035841639E-3</v>
      </c>
      <c r="F928" s="18">
        <v>-1.8655942954272212E-2</v>
      </c>
      <c r="G928"/>
    </row>
    <row r="929" spans="1:7" x14ac:dyDescent="0.3">
      <c r="A929" s="21">
        <v>44557</v>
      </c>
      <c r="B929" s="18">
        <v>1.4212202891448063E-2</v>
      </c>
      <c r="C929" s="18">
        <v>-8.3719418028122862E-3</v>
      </c>
      <c r="D929" s="18">
        <v>1.7031311410979539E-3</v>
      </c>
      <c r="E929" s="18">
        <v>-5.2102178160503979E-3</v>
      </c>
      <c r="F929" s="18">
        <v>-5.1117401039245955E-3</v>
      </c>
      <c r="G929"/>
    </row>
    <row r="930" spans="1:7" x14ac:dyDescent="0.3">
      <c r="A930" s="21">
        <v>44558</v>
      </c>
      <c r="B930" s="18">
        <v>2.4160425223489429E-4</v>
      </c>
      <c r="C930" s="18">
        <v>1.3278688524590201E-2</v>
      </c>
      <c r="D930" s="18">
        <v>6.1470049699188225E-3</v>
      </c>
      <c r="E930" s="18">
        <v>2.0950025460100351E-2</v>
      </c>
      <c r="F930" s="18">
        <v>1.7409766454352055E-3</v>
      </c>
      <c r="G930"/>
    </row>
    <row r="931" spans="1:7" x14ac:dyDescent="0.3">
      <c r="A931" s="21">
        <v>44559</v>
      </c>
      <c r="B931" s="18">
        <v>1.2801932367149787E-2</v>
      </c>
      <c r="C931" s="18">
        <v>-5.94563986409977E-3</v>
      </c>
      <c r="D931" s="18">
        <v>3.9386455219030378E-2</v>
      </c>
      <c r="E931" s="18">
        <v>7.1250445315218413E-5</v>
      </c>
      <c r="F931" s="18">
        <v>1.9075071001653174E-3</v>
      </c>
      <c r="G931"/>
    </row>
    <row r="932" spans="1:7" x14ac:dyDescent="0.3">
      <c r="A932" s="21">
        <v>44560</v>
      </c>
      <c r="B932" s="18">
        <v>1.4309563558310657E-3</v>
      </c>
      <c r="C932" s="18">
        <v>-1.4851283720551736E-2</v>
      </c>
      <c r="D932" s="18">
        <v>-1.7258629314657412E-2</v>
      </c>
      <c r="E932" s="18">
        <v>-1.2325448845824989E-2</v>
      </c>
      <c r="F932" s="18">
        <v>2.369267219495646E-3</v>
      </c>
      <c r="G932"/>
    </row>
    <row r="933" spans="1:7" x14ac:dyDescent="0.3">
      <c r="A933" s="21">
        <v>44561</v>
      </c>
      <c r="B933" s="18">
        <v>-2.3815194093823743E-4</v>
      </c>
      <c r="C933" s="18">
        <v>1.0738476788370907E-3</v>
      </c>
      <c r="D933" s="18">
        <v>-5.3448714685669788E-3</v>
      </c>
      <c r="E933" s="18">
        <v>6.8527735699343579E-3</v>
      </c>
      <c r="F933" s="18">
        <v>2.2328212054702049E-2</v>
      </c>
      <c r="G933"/>
    </row>
    <row r="934" spans="1:7" x14ac:dyDescent="0.3">
      <c r="A934" s="21">
        <v>44564</v>
      </c>
      <c r="B934" s="18">
        <v>6.1934254406859597E-3</v>
      </c>
      <c r="C934" s="18">
        <v>1.7905767802623828E-2</v>
      </c>
      <c r="D934" s="18">
        <v>-2.6867963152507968E-3</v>
      </c>
      <c r="E934" s="18">
        <v>1.8555667001003074E-2</v>
      </c>
      <c r="F934" s="18">
        <v>-1.3583254200900084E-2</v>
      </c>
      <c r="G934"/>
    </row>
    <row r="935" spans="1:7" x14ac:dyDescent="0.3">
      <c r="A935" s="21">
        <v>44565</v>
      </c>
      <c r="B935" s="18">
        <v>2.3910984848484904E-2</v>
      </c>
      <c r="C935" s="18">
        <v>1.2483787289234835E-2</v>
      </c>
      <c r="D935" s="18">
        <v>1.0776138550352761E-2</v>
      </c>
      <c r="E935" s="18">
        <v>8.7922909193219375E-3</v>
      </c>
      <c r="F935" s="18">
        <v>-6.0271220492213451E-3</v>
      </c>
      <c r="G935"/>
    </row>
    <row r="936" spans="1:7" x14ac:dyDescent="0.3">
      <c r="A936" s="21">
        <v>44566</v>
      </c>
      <c r="B936" s="18">
        <v>-1.2254335260115634E-2</v>
      </c>
      <c r="C936" s="18">
        <v>1.6693354683746924E-2</v>
      </c>
      <c r="D936" s="18">
        <v>-1.2438126665820478E-2</v>
      </c>
      <c r="E936" s="18">
        <v>5.2991214614418556E-3</v>
      </c>
      <c r="F936" s="18">
        <v>-2.9686710459828959E-3</v>
      </c>
      <c r="G936"/>
    </row>
    <row r="937" spans="1:7" x14ac:dyDescent="0.3">
      <c r="A937" s="21">
        <v>44567</v>
      </c>
      <c r="B937" s="18">
        <v>-8.1928838951310871E-3</v>
      </c>
      <c r="C937" s="18">
        <v>-1.7246131432846291E-2</v>
      </c>
      <c r="D937" s="18">
        <v>5.7833183395450457E-3</v>
      </c>
      <c r="E937" s="18">
        <v>3.8979053960327401E-2</v>
      </c>
      <c r="F937" s="18">
        <v>-7.4543342836026144E-3</v>
      </c>
      <c r="G937"/>
    </row>
    <row r="938" spans="1:7" x14ac:dyDescent="0.3">
      <c r="A938" s="21">
        <v>44568</v>
      </c>
      <c r="B938" s="18">
        <v>-1.6993155534576324E-2</v>
      </c>
      <c r="C938" s="18">
        <v>8.2936015064705385E-3</v>
      </c>
      <c r="D938" s="18">
        <v>1.6483516483516453E-2</v>
      </c>
      <c r="E938" s="18">
        <v>-1.2016021361815452E-3</v>
      </c>
      <c r="F938" s="18">
        <v>-7.0209778307309947E-4</v>
      </c>
      <c r="G938"/>
    </row>
    <row r="939" spans="1:7" x14ac:dyDescent="0.3">
      <c r="A939" s="21">
        <v>44571</v>
      </c>
      <c r="B939" s="18">
        <v>1.4405762304921969E-2</v>
      </c>
      <c r="C939" s="18">
        <v>2.9126599380116101E-2</v>
      </c>
      <c r="D939" s="18">
        <v>3.8969201759899721E-3</v>
      </c>
      <c r="E939" s="18">
        <v>2.6400213875150381E-2</v>
      </c>
      <c r="F939" s="18">
        <v>-1.4264727799186312E-3</v>
      </c>
      <c r="G939"/>
    </row>
    <row r="940" spans="1:7" x14ac:dyDescent="0.3">
      <c r="A940" s="21">
        <v>44572</v>
      </c>
      <c r="B940" s="18">
        <v>-4.0236686390532272E-3</v>
      </c>
      <c r="C940" s="18">
        <v>-1.2008185644233333E-2</v>
      </c>
      <c r="D940" s="18">
        <v>2.7297771099423933E-2</v>
      </c>
      <c r="E940" s="18">
        <v>2.3442078530962487E-3</v>
      </c>
      <c r="F940" s="18">
        <v>-3.2258752292013172E-2</v>
      </c>
      <c r="G940"/>
    </row>
    <row r="941" spans="1:7" x14ac:dyDescent="0.3">
      <c r="A941" s="21">
        <v>44573</v>
      </c>
      <c r="B941" s="18">
        <v>2.3764258555124975E-4</v>
      </c>
      <c r="C941" s="18">
        <v>2.450367359699852E-2</v>
      </c>
      <c r="D941" s="18">
        <v>1.4383227693807982E-2</v>
      </c>
      <c r="E941" s="18">
        <v>-1.1953485350483899E-2</v>
      </c>
      <c r="F941" s="18">
        <v>-2.0181101147855089E-2</v>
      </c>
      <c r="G941"/>
    </row>
    <row r="942" spans="1:7" x14ac:dyDescent="0.3">
      <c r="A942" s="21">
        <v>44574</v>
      </c>
      <c r="B942" s="18">
        <v>-4.276550249465323E-3</v>
      </c>
      <c r="C942" s="18">
        <v>4.3105092504292127E-3</v>
      </c>
      <c r="D942" s="18">
        <v>-1.0334054313866886E-2</v>
      </c>
      <c r="E942" s="18">
        <v>7.8243145505949522E-3</v>
      </c>
      <c r="F942" s="18">
        <v>1.5964742652845546E-2</v>
      </c>
      <c r="G942"/>
    </row>
    <row r="943" spans="1:7" x14ac:dyDescent="0.3">
      <c r="A943" s="21">
        <v>44575</v>
      </c>
      <c r="B943" s="18">
        <v>4.8914340252922926E-2</v>
      </c>
      <c r="C943" s="18">
        <v>3.7564570039501533E-2</v>
      </c>
      <c r="D943" s="18">
        <v>6.5080135988343876E-2</v>
      </c>
      <c r="E943" s="18">
        <v>1.9245824634655535E-2</v>
      </c>
      <c r="F943" s="18">
        <v>-4.4043113560411091E-3</v>
      </c>
      <c r="G943"/>
    </row>
    <row r="944" spans="1:7" x14ac:dyDescent="0.3">
      <c r="A944" s="21">
        <v>44578</v>
      </c>
      <c r="B944" s="18">
        <v>-1.4558689717925464E-2</v>
      </c>
      <c r="C944" s="18">
        <v>2.1342021451843243E-2</v>
      </c>
      <c r="D944" s="18">
        <v>8.0939352485179077E-3</v>
      </c>
      <c r="E944" s="18">
        <v>-7.424950393650329E-3</v>
      </c>
      <c r="F944" s="18">
        <v>-2.2230126267117198E-3</v>
      </c>
      <c r="G944"/>
    </row>
    <row r="945" spans="1:7" x14ac:dyDescent="0.3">
      <c r="A945" s="21">
        <v>44579</v>
      </c>
      <c r="B945" s="18">
        <v>-3.6934441366574332E-2</v>
      </c>
      <c r="C945" s="18">
        <v>-3.8351254480286086E-3</v>
      </c>
      <c r="D945" s="18">
        <v>-3.5508311658939251E-2</v>
      </c>
      <c r="E945" s="18">
        <v>-1.9152640742890338E-2</v>
      </c>
      <c r="F945" s="18">
        <v>-1.2164691203992394E-2</v>
      </c>
      <c r="G945"/>
    </row>
    <row r="946" spans="1:7" x14ac:dyDescent="0.3">
      <c r="A946" s="21">
        <v>44580</v>
      </c>
      <c r="B946" s="18">
        <v>-2.1572387344198879E-3</v>
      </c>
      <c r="C946" s="18">
        <v>3.1374806605979855E-2</v>
      </c>
      <c r="D946" s="18">
        <v>2.1221714151717697E-2</v>
      </c>
      <c r="E946" s="18">
        <v>-2.9585798816568047E-3</v>
      </c>
      <c r="F946" s="18">
        <v>3.0899003112453915E-3</v>
      </c>
      <c r="G946"/>
    </row>
    <row r="947" spans="1:7" x14ac:dyDescent="0.3">
      <c r="A947" s="21">
        <v>44581</v>
      </c>
      <c r="B947" s="18">
        <v>2.017775642565452E-2</v>
      </c>
      <c r="C947" s="18">
        <v>-1.9536019536019219E-3</v>
      </c>
      <c r="D947" s="18">
        <v>5.8897818599311084E-2</v>
      </c>
      <c r="E947" s="18">
        <v>-1.0154962083745526E-2</v>
      </c>
      <c r="F947" s="18">
        <v>2.8038223721191639E-2</v>
      </c>
      <c r="G947"/>
    </row>
    <row r="948" spans="1:7" x14ac:dyDescent="0.3">
      <c r="A948" s="21">
        <v>44582</v>
      </c>
      <c r="B948" s="18">
        <v>-2.5429715093006854E-2</v>
      </c>
      <c r="C948" s="18">
        <v>-1.1255199412772299E-2</v>
      </c>
      <c r="D948" s="18">
        <v>-4.2285590371896106E-3</v>
      </c>
      <c r="E948" s="18">
        <v>-1.4589301179135211E-2</v>
      </c>
      <c r="F948" s="18">
        <v>6.473907528104712E-3</v>
      </c>
      <c r="G948"/>
    </row>
    <row r="949" spans="1:7" x14ac:dyDescent="0.3">
      <c r="A949" s="21">
        <v>44585</v>
      </c>
      <c r="B949" s="18">
        <v>-4.7596037690263326E-2</v>
      </c>
      <c r="C949" s="18">
        <v>-3.7649803796797117E-2</v>
      </c>
      <c r="D949" s="18">
        <v>-2.3954703832752614E-2</v>
      </c>
      <c r="E949" s="18">
        <v>-2.8596538669551076E-2</v>
      </c>
      <c r="F949" s="18">
        <v>2.6728671389456694E-3</v>
      </c>
      <c r="G949"/>
    </row>
    <row r="950" spans="1:7" x14ac:dyDescent="0.3">
      <c r="A950" s="21">
        <v>44586</v>
      </c>
      <c r="B950" s="18">
        <v>3.627600202942672E-2</v>
      </c>
      <c r="C950" s="18">
        <v>4.4669752406142231E-2</v>
      </c>
      <c r="D950" s="18">
        <v>3.7594823739402101E-2</v>
      </c>
      <c r="E950" s="18">
        <v>1.5519521191453792E-2</v>
      </c>
      <c r="F950" s="18">
        <v>7.5269283283847174E-2</v>
      </c>
      <c r="G950"/>
    </row>
    <row r="951" spans="1:7" x14ac:dyDescent="0.3">
      <c r="A951" s="21">
        <v>44588</v>
      </c>
      <c r="B951" s="18">
        <v>2.9375764993879771E-3</v>
      </c>
      <c r="C951" s="18">
        <v>-7.3844855475081359E-4</v>
      </c>
      <c r="D951" s="18">
        <v>5.2144930652617993E-2</v>
      </c>
      <c r="E951" s="18">
        <v>-1.5282346491228038E-2</v>
      </c>
      <c r="F951" s="18">
        <v>-3.2773007618817164E-2</v>
      </c>
      <c r="G951"/>
    </row>
    <row r="952" spans="1:7" x14ac:dyDescent="0.3">
      <c r="A952" s="21">
        <v>44589</v>
      </c>
      <c r="B952" s="18">
        <v>1.0739565535757955E-2</v>
      </c>
      <c r="C952" s="18">
        <v>-2.7800260407501273E-3</v>
      </c>
      <c r="D952" s="18">
        <v>-9.0946249744532776E-3</v>
      </c>
      <c r="E952" s="18">
        <v>1.3431693228477941E-2</v>
      </c>
      <c r="F952" s="18">
        <v>1.0002500625156289E-2</v>
      </c>
      <c r="G952"/>
    </row>
    <row r="953" spans="1:7" x14ac:dyDescent="0.3">
      <c r="A953" s="21">
        <v>44592</v>
      </c>
      <c r="B953" s="18">
        <v>1.2798840859695616E-2</v>
      </c>
      <c r="C953" s="18">
        <v>2.0467217164231773E-2</v>
      </c>
      <c r="D953" s="18">
        <v>2.6709291533463932E-2</v>
      </c>
      <c r="E953" s="18">
        <v>9.9574234308474115E-3</v>
      </c>
      <c r="F953" s="18">
        <v>-4.8238012709416557E-2</v>
      </c>
      <c r="G953"/>
    </row>
    <row r="954" spans="1:7" x14ac:dyDescent="0.3">
      <c r="A954" s="21">
        <v>44593</v>
      </c>
      <c r="B954" s="18">
        <v>-1.0491177873152069E-2</v>
      </c>
      <c r="C954" s="18">
        <v>-3.0085068123660947E-3</v>
      </c>
      <c r="D954" s="18">
        <v>-1.1751707513057498E-2</v>
      </c>
      <c r="E954" s="18">
        <v>1.6998708098184538E-2</v>
      </c>
      <c r="F954" s="18">
        <v>-3.0349013657056147E-3</v>
      </c>
      <c r="G954"/>
    </row>
    <row r="955" spans="1:7" x14ac:dyDescent="0.3">
      <c r="A955" s="21">
        <v>44594</v>
      </c>
      <c r="B955" s="18">
        <v>1.5421686746987897E-2</v>
      </c>
      <c r="C955" s="18">
        <v>-1.4394228434671015E-2</v>
      </c>
      <c r="D955" s="18">
        <v>-9.2489074092895855E-3</v>
      </c>
      <c r="E955" s="18">
        <v>7.0869826836931927E-3</v>
      </c>
      <c r="F955" s="18">
        <v>1.8156120895846922E-2</v>
      </c>
      <c r="G955"/>
    </row>
    <row r="956" spans="1:7" x14ac:dyDescent="0.3">
      <c r="A956" s="21">
        <v>44595</v>
      </c>
      <c r="B956" s="18">
        <v>-1.2577123872804829E-2</v>
      </c>
      <c r="C956" s="18">
        <v>-1.2668918918918599E-3</v>
      </c>
      <c r="D956" s="18">
        <v>3.2929831760361128E-2</v>
      </c>
      <c r="E956" s="18">
        <v>-1.3277567549624909E-2</v>
      </c>
      <c r="F956" s="18">
        <v>-4.9119060331023637E-4</v>
      </c>
      <c r="G956"/>
    </row>
    <row r="957" spans="1:7" x14ac:dyDescent="0.3">
      <c r="A957" s="21">
        <v>44596</v>
      </c>
      <c r="B957" s="18">
        <v>-1.5621244893054553E-2</v>
      </c>
      <c r="C957" s="18">
        <v>-1.3143058491895765E-2</v>
      </c>
      <c r="D957" s="18">
        <v>-2.0856092958585759E-2</v>
      </c>
      <c r="E957" s="18">
        <v>-1.6551167328264758E-2</v>
      </c>
      <c r="F957" s="18">
        <v>-2.9272253322507199E-3</v>
      </c>
      <c r="G957"/>
    </row>
    <row r="958" spans="1:7" x14ac:dyDescent="0.3">
      <c r="A958" s="21">
        <v>44599</v>
      </c>
      <c r="B958" s="18">
        <v>-1.2939453125000028E-2</v>
      </c>
      <c r="C958" s="18">
        <v>-1.042596493733703E-2</v>
      </c>
      <c r="D958" s="18">
        <v>-5.274368597220744E-3</v>
      </c>
      <c r="E958" s="18">
        <v>-9.3042347951016874E-3</v>
      </c>
      <c r="F958" s="18">
        <v>1.4357655630557844E-3</v>
      </c>
      <c r="G958"/>
    </row>
    <row r="959" spans="1:7" x14ac:dyDescent="0.3">
      <c r="A959" s="21">
        <v>44600</v>
      </c>
      <c r="B959" s="18">
        <v>-1.2861736334405117E-2</v>
      </c>
      <c r="C959" s="18">
        <v>-6.4585964279271482E-3</v>
      </c>
      <c r="D959" s="18">
        <v>-4.1602936677883215E-2</v>
      </c>
      <c r="E959" s="18">
        <v>-1.1048960707132859E-3</v>
      </c>
      <c r="F959" s="18">
        <v>7.6821021997775718E-3</v>
      </c>
      <c r="G959"/>
    </row>
    <row r="960" spans="1:7" x14ac:dyDescent="0.3">
      <c r="A960" s="21">
        <v>44601</v>
      </c>
      <c r="B960" s="18">
        <v>1.5284389877223668E-2</v>
      </c>
      <c r="C960" s="18">
        <v>2.5711795467751375E-2</v>
      </c>
      <c r="D960" s="18">
        <v>7.5539951058623501E-3</v>
      </c>
      <c r="E960" s="18">
        <v>3.4220532319391636E-2</v>
      </c>
      <c r="F960" s="18">
        <v>-9.8532628315390509E-3</v>
      </c>
      <c r="G960"/>
    </row>
    <row r="961" spans="1:7" x14ac:dyDescent="0.3">
      <c r="A961" s="21">
        <v>44602</v>
      </c>
      <c r="B961" s="18">
        <v>7.4037512339588198E-4</v>
      </c>
      <c r="C961" s="18">
        <v>-1.1223622716329228E-2</v>
      </c>
      <c r="D961" s="18">
        <v>-2.090813093980988E-2</v>
      </c>
      <c r="E961" s="18">
        <v>-2.5066844919786096E-2</v>
      </c>
      <c r="F961" s="18">
        <v>-1.6192334913247688E-2</v>
      </c>
      <c r="G961"/>
    </row>
    <row r="962" spans="1:7" x14ac:dyDescent="0.3">
      <c r="A962" s="21">
        <v>44603</v>
      </c>
      <c r="B962" s="18">
        <v>-1.208384710234273E-2</v>
      </c>
      <c r="C962" s="18">
        <v>-1.2461059190031055E-2</v>
      </c>
      <c r="D962" s="18">
        <v>-2.3835202761000887E-2</v>
      </c>
      <c r="E962" s="18">
        <v>4.2509427494000999E-3</v>
      </c>
      <c r="F962" s="18">
        <v>-9.4393093826299675E-3</v>
      </c>
      <c r="G962"/>
    </row>
    <row r="963" spans="1:7" x14ac:dyDescent="0.3">
      <c r="A963" s="21">
        <v>44606</v>
      </c>
      <c r="B963" s="18">
        <v>-2.0968547179231238E-2</v>
      </c>
      <c r="C963" s="18">
        <v>-3.3213677073135321E-2</v>
      </c>
      <c r="D963" s="18">
        <v>2.4306706441277207E-2</v>
      </c>
      <c r="E963" s="18">
        <v>-4.3080494299173981E-2</v>
      </c>
      <c r="F963" s="18">
        <v>-2.5396685666497863E-2</v>
      </c>
      <c r="G963"/>
    </row>
    <row r="964" spans="1:7" x14ac:dyDescent="0.3">
      <c r="A964" s="21">
        <v>44607</v>
      </c>
      <c r="B964" s="18">
        <v>1.4278429372769054E-2</v>
      </c>
      <c r="C964" s="18">
        <v>2.4490867494280359E-2</v>
      </c>
      <c r="D964" s="18">
        <v>2.4808542767769978E-3</v>
      </c>
      <c r="E964" s="18">
        <v>2.3259132420091422E-2</v>
      </c>
      <c r="F964" s="18">
        <v>2.6013322795528919E-2</v>
      </c>
      <c r="G964"/>
    </row>
    <row r="965" spans="1:7" x14ac:dyDescent="0.3">
      <c r="A965" s="21">
        <v>44608</v>
      </c>
      <c r="B965" s="18">
        <v>-2.5138260432383796E-4</v>
      </c>
      <c r="C965" s="18">
        <v>-2.0500805388782798E-3</v>
      </c>
      <c r="D965" s="18">
        <v>-2.9051000645577058E-3</v>
      </c>
      <c r="E965" s="18">
        <v>5.717473155766312E-3</v>
      </c>
      <c r="F965" s="18">
        <v>2.8611043862931092E-3</v>
      </c>
      <c r="G965"/>
    </row>
    <row r="966" spans="1:7" x14ac:dyDescent="0.3">
      <c r="A966" s="21">
        <v>44609</v>
      </c>
      <c r="B966" s="18">
        <v>1.0309278350515521E-2</v>
      </c>
      <c r="C966" s="18">
        <v>5.8694057226702455E-4</v>
      </c>
      <c r="D966" s="18">
        <v>2.449552174382209E-2</v>
      </c>
      <c r="E966" s="18">
        <v>-2.3641153632834259E-2</v>
      </c>
      <c r="F966" s="18">
        <v>1.0687558979085703E-2</v>
      </c>
      <c r="G966"/>
    </row>
    <row r="967" spans="1:7" x14ac:dyDescent="0.3">
      <c r="A967" s="21">
        <v>44610</v>
      </c>
      <c r="B967" s="18">
        <v>-4.4798407167745431E-3</v>
      </c>
      <c r="C967" s="18">
        <v>-1.4151635137116847E-2</v>
      </c>
      <c r="D967" s="18">
        <v>-5.1611544133136483E-3</v>
      </c>
      <c r="E967" s="18">
        <v>-1.4556557551658028E-2</v>
      </c>
      <c r="F967" s="18">
        <v>-6.1232466235288619E-3</v>
      </c>
      <c r="G967"/>
    </row>
    <row r="968" spans="1:7" x14ac:dyDescent="0.3">
      <c r="A968" s="21">
        <v>44613</v>
      </c>
      <c r="B968" s="18">
        <v>-9.5000000000000293E-3</v>
      </c>
      <c r="C968" s="18">
        <v>-3.2800297508367354E-2</v>
      </c>
      <c r="D968" s="18">
        <v>-2.5622022233986283E-2</v>
      </c>
      <c r="E968" s="18">
        <v>-1.3402507565931625E-2</v>
      </c>
      <c r="F968" s="18">
        <v>8.0180022721313953E-3</v>
      </c>
      <c r="G968"/>
    </row>
    <row r="969" spans="1:7" x14ac:dyDescent="0.3">
      <c r="A969" s="21">
        <v>44614</v>
      </c>
      <c r="B969" s="18">
        <v>-3.7859666834931852E-3</v>
      </c>
      <c r="C969" s="18">
        <v>-1.822516148877272E-2</v>
      </c>
      <c r="D969" s="18">
        <v>-3.4445289579484881E-2</v>
      </c>
      <c r="E969" s="18">
        <v>1.1247443762781086E-2</v>
      </c>
      <c r="F969" s="18">
        <v>-2.1673638353552161E-5</v>
      </c>
      <c r="G969"/>
    </row>
    <row r="970" spans="1:7" x14ac:dyDescent="0.3">
      <c r="A970" s="21">
        <v>44615</v>
      </c>
      <c r="B970" s="18">
        <v>8.3607803394983825E-3</v>
      </c>
      <c r="C970" s="18">
        <v>2.5808725620741008E-2</v>
      </c>
      <c r="D970" s="18">
        <v>-1.6655413009228074E-2</v>
      </c>
      <c r="E970" s="18">
        <v>1.7261302903365659E-2</v>
      </c>
      <c r="F970" s="18">
        <v>8.3445316225237327E-3</v>
      </c>
      <c r="G970"/>
    </row>
    <row r="971" spans="1:7" x14ac:dyDescent="0.3">
      <c r="A971" s="21">
        <v>44616</v>
      </c>
      <c r="B971" s="18">
        <v>-5.6532663316582916E-2</v>
      </c>
      <c r="C971" s="18">
        <v>-2.7144656969419447E-2</v>
      </c>
      <c r="D971" s="18">
        <v>-5.9853513389791668E-2</v>
      </c>
      <c r="E971" s="18">
        <v>-5.1473198438054667E-2</v>
      </c>
      <c r="F971" s="18">
        <v>-2.4138598112761468E-2</v>
      </c>
      <c r="G971"/>
    </row>
    <row r="972" spans="1:7" x14ac:dyDescent="0.3">
      <c r="A972" s="21">
        <v>44617</v>
      </c>
      <c r="B972" s="18">
        <v>6.5512649800266373E-2</v>
      </c>
      <c r="C972" s="18">
        <v>3.2375794678596657E-2</v>
      </c>
      <c r="D972" s="18">
        <v>5.0152160681679908E-2</v>
      </c>
      <c r="E972" s="18">
        <v>5.7634730538922499E-3</v>
      </c>
      <c r="F972" s="18">
        <v>3.1387665198237887E-2</v>
      </c>
      <c r="G972"/>
    </row>
    <row r="973" spans="1:7" x14ac:dyDescent="0.3">
      <c r="A973" s="21">
        <v>44620</v>
      </c>
      <c r="B973" s="18">
        <v>5.1237190702324416E-2</v>
      </c>
      <c r="C973" s="18">
        <v>5.5346485726232707E-2</v>
      </c>
      <c r="D973" s="18">
        <v>4.1033963138982235E-2</v>
      </c>
      <c r="E973" s="18">
        <v>9.0049862320457762E-3</v>
      </c>
      <c r="F973" s="18">
        <v>-1.2578750667378459E-2</v>
      </c>
      <c r="G973"/>
    </row>
    <row r="974" spans="1:7" x14ac:dyDescent="0.3">
      <c r="A974" s="21">
        <v>44622</v>
      </c>
      <c r="B974" s="18">
        <v>2.686638135996185E-2</v>
      </c>
      <c r="C974" s="18">
        <v>1.2606706768000576E-3</v>
      </c>
      <c r="D974" s="18">
        <v>3.284712170136956E-2</v>
      </c>
      <c r="E974" s="18">
        <v>-2.1168313910606317E-2</v>
      </c>
      <c r="F974" s="18">
        <v>-9.8191885111169955E-3</v>
      </c>
      <c r="G974"/>
    </row>
    <row r="975" spans="1:7" x14ac:dyDescent="0.3">
      <c r="A975" s="21">
        <v>44623</v>
      </c>
      <c r="B975" s="18">
        <v>-4.6307015512850203E-3</v>
      </c>
      <c r="C975" s="18">
        <v>-7.9861860565509282E-3</v>
      </c>
      <c r="D975" s="18">
        <v>-3.3419577404053716E-3</v>
      </c>
      <c r="E975" s="18">
        <v>-2.8709215582849758E-2</v>
      </c>
      <c r="F975" s="18">
        <v>7.4701847887815778E-3</v>
      </c>
      <c r="G975"/>
    </row>
    <row r="976" spans="1:7" x14ac:dyDescent="0.3">
      <c r="A976" s="21">
        <v>44624</v>
      </c>
      <c r="B976" s="18">
        <v>2.3261223540363513E-4</v>
      </c>
      <c r="C976" s="18">
        <v>-4.6417174354510182E-3</v>
      </c>
      <c r="D976" s="18">
        <v>-1.1573823688480308E-2</v>
      </c>
      <c r="E976" s="18">
        <v>-1.7610550814584985E-2</v>
      </c>
      <c r="F976" s="18">
        <v>-1.1273957158962797E-2</v>
      </c>
      <c r="G976"/>
    </row>
    <row r="977" spans="1:7" x14ac:dyDescent="0.3">
      <c r="A977" s="21">
        <v>44627</v>
      </c>
      <c r="B977" s="18">
        <v>-1.8604651162790961E-3</v>
      </c>
      <c r="C977" s="18">
        <v>-3.6359661906149872E-2</v>
      </c>
      <c r="D977" s="18">
        <v>-2.6482818997592399E-2</v>
      </c>
      <c r="E977" s="18">
        <v>-3.2456763800047313E-2</v>
      </c>
      <c r="F977" s="18">
        <v>-1.6884483817209018E-2</v>
      </c>
      <c r="G977"/>
    </row>
    <row r="978" spans="1:7" x14ac:dyDescent="0.3">
      <c r="A978" s="21">
        <v>44628</v>
      </c>
      <c r="B978" s="18">
        <v>-8.1547064305685004E-3</v>
      </c>
      <c r="C978" s="18">
        <v>3.4026465028355389E-3</v>
      </c>
      <c r="D978" s="18">
        <v>1.1803057553956834E-2</v>
      </c>
      <c r="E978" s="18">
        <v>3.6728697355533791E-3</v>
      </c>
      <c r="F978" s="18">
        <v>2.7345318285230041E-2</v>
      </c>
      <c r="G978"/>
    </row>
    <row r="979" spans="1:7" x14ac:dyDescent="0.3">
      <c r="A979" s="21">
        <v>44629</v>
      </c>
      <c r="B979" s="18">
        <v>4.4162555790462799E-2</v>
      </c>
      <c r="C979" s="18">
        <v>5.3127354935945401E-3</v>
      </c>
      <c r="D979" s="18">
        <v>2.3441839795578293E-2</v>
      </c>
      <c r="E979" s="18">
        <v>2.3095063836708028E-2</v>
      </c>
      <c r="F979" s="18">
        <v>4.4550586191923536E-2</v>
      </c>
      <c r="G979"/>
    </row>
    <row r="980" spans="1:7" x14ac:dyDescent="0.3">
      <c r="A980" s="21">
        <v>44630</v>
      </c>
      <c r="B980" s="18">
        <v>-2.452193475815518E-2</v>
      </c>
      <c r="C980" s="18">
        <v>2.7397773696638025E-2</v>
      </c>
      <c r="D980" s="18">
        <v>3.0612244897959107E-2</v>
      </c>
      <c r="E980" s="18">
        <v>1.2956044829504954E-2</v>
      </c>
      <c r="F980" s="18">
        <v>5.8613235783172221E-3</v>
      </c>
      <c r="G980"/>
    </row>
    <row r="981" spans="1:7" x14ac:dyDescent="0.3">
      <c r="A981" s="21">
        <v>44631</v>
      </c>
      <c r="B981" s="18">
        <v>-1.0147601476014838E-2</v>
      </c>
      <c r="C981" s="18">
        <v>1.0506347584999338E-2</v>
      </c>
      <c r="D981" s="18">
        <v>3.718137771223938E-2</v>
      </c>
      <c r="E981" s="18">
        <v>-7.7683615819209746E-3</v>
      </c>
      <c r="F981" s="18">
        <v>-2.8309294540645163E-3</v>
      </c>
      <c r="G981"/>
    </row>
    <row r="982" spans="1:7" x14ac:dyDescent="0.3">
      <c r="A982" s="21">
        <v>44634</v>
      </c>
      <c r="B982" s="18">
        <v>-2.3066169617893702E-2</v>
      </c>
      <c r="C982" s="18">
        <v>-2.7436823104692813E-3</v>
      </c>
      <c r="D982" s="18">
        <v>2.1326292271757894E-2</v>
      </c>
      <c r="E982" s="18">
        <v>2.6097271648873072E-2</v>
      </c>
      <c r="F982" s="18">
        <v>-4.5174793294237483E-3</v>
      </c>
      <c r="G982"/>
    </row>
    <row r="983" spans="1:7" x14ac:dyDescent="0.3">
      <c r="A983" s="21">
        <v>44635</v>
      </c>
      <c r="B983" s="18">
        <v>-2.0271881707607919E-2</v>
      </c>
      <c r="C983" s="18">
        <v>-3.8734433825659835E-3</v>
      </c>
      <c r="D983" s="18">
        <v>3.8580093467236704E-2</v>
      </c>
      <c r="E983" s="18">
        <v>6.5510597302504813E-3</v>
      </c>
      <c r="F983" s="18">
        <v>5.6828826578405427E-3</v>
      </c>
      <c r="G983"/>
    </row>
    <row r="984" spans="1:7" x14ac:dyDescent="0.3">
      <c r="A984" s="21">
        <v>44636</v>
      </c>
      <c r="B984" s="18">
        <v>1.7039922103213243E-2</v>
      </c>
      <c r="C984" s="18">
        <v>6.1598284696732931E-2</v>
      </c>
      <c r="D984" s="18">
        <v>6.3379607467687935E-2</v>
      </c>
      <c r="E984" s="18">
        <v>3.3690658499234305E-2</v>
      </c>
      <c r="F984" s="18">
        <v>-4.5951316443119351E-3</v>
      </c>
      <c r="G984"/>
    </row>
    <row r="985" spans="1:7" x14ac:dyDescent="0.3">
      <c r="A985" s="21">
        <v>44637</v>
      </c>
      <c r="B985" s="18">
        <v>2.3934897079942556E-3</v>
      </c>
      <c r="C985" s="18">
        <v>-1.0577844721347268E-2</v>
      </c>
      <c r="D985" s="18">
        <v>7.706851535067967E-2</v>
      </c>
      <c r="E985" s="18">
        <v>9.4814814814814484E-3</v>
      </c>
      <c r="F985" s="18">
        <v>7.5816177999584192E-2</v>
      </c>
      <c r="G985"/>
    </row>
    <row r="986" spans="1:7" x14ac:dyDescent="0.3">
      <c r="A986" s="21">
        <v>44641</v>
      </c>
      <c r="B986" s="18">
        <v>-2.3877745940783192E-3</v>
      </c>
      <c r="C986" s="18">
        <v>2.421893921046258E-3</v>
      </c>
      <c r="D986" s="18">
        <v>-4.3968904121039799E-2</v>
      </c>
      <c r="E986" s="18">
        <v>-1.8564719694746077E-2</v>
      </c>
      <c r="F986" s="18">
        <v>3.5507190351012796E-2</v>
      </c>
      <c r="G986"/>
    </row>
    <row r="987" spans="1:7" x14ac:dyDescent="0.3">
      <c r="A987" s="21">
        <v>44642</v>
      </c>
      <c r="B987" s="18">
        <v>4.0689325035902077E-3</v>
      </c>
      <c r="C987" s="18">
        <v>-2.2469195457840183E-2</v>
      </c>
      <c r="D987" s="18">
        <v>7.082276820844547E-3</v>
      </c>
      <c r="E987" s="18">
        <v>3.1177570093457979E-2</v>
      </c>
      <c r="F987" s="18">
        <v>-1.0191701043436127E-2</v>
      </c>
      <c r="G987"/>
    </row>
    <row r="988" spans="1:7" x14ac:dyDescent="0.3">
      <c r="A988" s="21">
        <v>44643</v>
      </c>
      <c r="B988" s="18">
        <v>-1.1203814064362308E-2</v>
      </c>
      <c r="C988" s="18">
        <v>-7.2028811524608568E-3</v>
      </c>
      <c r="D988" s="18">
        <v>-1.111304045841288E-2</v>
      </c>
      <c r="E988" s="18">
        <v>-1.2688515081206496E-2</v>
      </c>
      <c r="F988" s="18">
        <v>-1.0013766571746366E-2</v>
      </c>
      <c r="G988"/>
    </row>
    <row r="989" spans="1:7" x14ac:dyDescent="0.3">
      <c r="A989" s="21">
        <v>44644</v>
      </c>
      <c r="B989" s="18">
        <v>7.2324011571844589E-4</v>
      </c>
      <c r="C989" s="18">
        <v>2.5962017213172085E-3</v>
      </c>
      <c r="D989" s="18">
        <v>-1.1237928007023666E-2</v>
      </c>
      <c r="E989" s="18">
        <v>1.835940368656826E-2</v>
      </c>
      <c r="F989" s="18">
        <v>1.230569948186518E-2</v>
      </c>
      <c r="G989"/>
    </row>
    <row r="990" spans="1:7" x14ac:dyDescent="0.3">
      <c r="A990" s="21">
        <v>44645</v>
      </c>
      <c r="B990" s="18">
        <v>-7.9498915923874036E-3</v>
      </c>
      <c r="C990" s="18">
        <v>-1.0677166471568909E-2</v>
      </c>
      <c r="D990" s="18">
        <v>-9.5009767359261633E-3</v>
      </c>
      <c r="E990" s="18">
        <v>-9.1584336914978335E-3</v>
      </c>
      <c r="F990" s="18">
        <v>-7.2635580143764738E-3</v>
      </c>
      <c r="G990"/>
    </row>
    <row r="991" spans="1:7" x14ac:dyDescent="0.3">
      <c r="A991" s="21">
        <v>44648</v>
      </c>
      <c r="B991" s="18">
        <v>-4.1282175813501425E-3</v>
      </c>
      <c r="C991" s="18">
        <v>2.5457153101469737E-3</v>
      </c>
      <c r="D991" s="18">
        <v>-2.0439264903630617E-2</v>
      </c>
      <c r="E991" s="18">
        <v>2.0014556040756915E-2</v>
      </c>
      <c r="F991" s="18">
        <v>4.0488285692622535E-2</v>
      </c>
      <c r="G991"/>
    </row>
    <row r="992" spans="1:7" x14ac:dyDescent="0.3">
      <c r="A992" s="21">
        <v>44649</v>
      </c>
      <c r="B992" s="18">
        <v>1.0972933430870519E-2</v>
      </c>
      <c r="C992" s="18">
        <v>2.5392510997460423E-3</v>
      </c>
      <c r="D992" s="18">
        <v>2.7088862450809836E-2</v>
      </c>
      <c r="E992" s="18">
        <v>9.7752408134142311E-3</v>
      </c>
      <c r="F992" s="18">
        <v>9.0359250892662613E-3</v>
      </c>
      <c r="G992"/>
    </row>
    <row r="993" spans="1:7" x14ac:dyDescent="0.3">
      <c r="A993" s="21">
        <v>44650</v>
      </c>
      <c r="B993" s="18">
        <v>4.5827303424987387E-3</v>
      </c>
      <c r="C993" s="18">
        <v>1.9977168949772989E-3</v>
      </c>
      <c r="D993" s="18">
        <v>-2.2988505747126398E-2</v>
      </c>
      <c r="E993" s="18">
        <v>-7.1368004522329963E-3</v>
      </c>
      <c r="F993" s="18">
        <v>-4.7122120314870303E-3</v>
      </c>
      <c r="G993"/>
    </row>
    <row r="994" spans="1:7" x14ac:dyDescent="0.3">
      <c r="A994" s="21">
        <v>44651</v>
      </c>
      <c r="B994" s="18">
        <v>1.2484993997599012E-2</v>
      </c>
      <c r="C994" s="18">
        <v>5.8886357163201231E-2</v>
      </c>
      <c r="D994" s="18">
        <v>-3.0095759233925712E-3</v>
      </c>
      <c r="E994" s="18">
        <v>-9.2520105330578227E-4</v>
      </c>
      <c r="F994" s="18">
        <v>1.716037513378206E-2</v>
      </c>
      <c r="G994"/>
    </row>
    <row r="995" spans="1:7" x14ac:dyDescent="0.3">
      <c r="A995" s="21">
        <v>44652</v>
      </c>
      <c r="B995" s="18">
        <v>1.9919373962532686E-2</v>
      </c>
      <c r="C995" s="18">
        <v>2.5653957366686905E-2</v>
      </c>
      <c r="D995" s="18">
        <v>4.4365166483717522E-2</v>
      </c>
      <c r="E995" s="18">
        <v>-1.4247043738427516E-4</v>
      </c>
      <c r="F995" s="18">
        <v>2.2328036666488294E-2</v>
      </c>
      <c r="G995"/>
    </row>
    <row r="996" spans="1:7" x14ac:dyDescent="0.3">
      <c r="A996" s="21">
        <v>44655</v>
      </c>
      <c r="B996" s="18">
        <v>2.0227853987444751E-2</v>
      </c>
      <c r="C996" s="18">
        <v>2.265202425831828E-2</v>
      </c>
      <c r="D996" s="18">
        <v>1.6466672505912196E-2</v>
      </c>
      <c r="E996" s="18">
        <v>1.0116842405243692E-2</v>
      </c>
      <c r="F996" s="18">
        <v>4.5878761447885183E-3</v>
      </c>
      <c r="G996"/>
    </row>
    <row r="997" spans="1:7" x14ac:dyDescent="0.3">
      <c r="A997" s="21">
        <v>44656</v>
      </c>
      <c r="B997" s="18">
        <v>-3.646308113035603E-3</v>
      </c>
      <c r="C997" s="18">
        <v>-5.225028849852458E-3</v>
      </c>
      <c r="D997" s="18">
        <v>-2.11977595863851E-2</v>
      </c>
      <c r="E997" s="18">
        <v>2.764846945972637E-2</v>
      </c>
      <c r="F997" s="18">
        <v>2.83392373411127E-2</v>
      </c>
      <c r="G997"/>
    </row>
    <row r="998" spans="1:7" x14ac:dyDescent="0.3">
      <c r="A998" s="21">
        <v>44657</v>
      </c>
      <c r="B998" s="18">
        <v>6.1756633119853356E-3</v>
      </c>
      <c r="C998" s="18">
        <v>-2.5134534205523739E-3</v>
      </c>
      <c r="D998" s="18">
        <v>4.5778677700500196E-3</v>
      </c>
      <c r="E998" s="18">
        <v>-2.0590253946465341E-3</v>
      </c>
      <c r="F998" s="18">
        <v>3.0563998649105646E-3</v>
      </c>
      <c r="G998"/>
    </row>
    <row r="999" spans="1:7" x14ac:dyDescent="0.3">
      <c r="A999" s="21">
        <v>44658</v>
      </c>
      <c r="B999" s="18">
        <v>6.5469424869288501E-2</v>
      </c>
      <c r="C999" s="18">
        <v>1.9286060410272917E-2</v>
      </c>
      <c r="D999" s="18">
        <v>8.7547103671895624E-2</v>
      </c>
      <c r="E999" s="18">
        <v>2.4071526822558461E-3</v>
      </c>
      <c r="F999" s="18">
        <v>-7.1042575040825449E-3</v>
      </c>
      <c r="G999"/>
    </row>
    <row r="1000" spans="1:7" x14ac:dyDescent="0.3">
      <c r="A1000" s="21">
        <v>44659</v>
      </c>
      <c r="B1000" s="18">
        <v>2.2829101770855533E-2</v>
      </c>
      <c r="C1000" s="18">
        <v>2.7034736308316491E-2</v>
      </c>
      <c r="D1000" s="18">
        <v>0.15423045930701054</v>
      </c>
      <c r="E1000" s="18">
        <v>2.3190394511149195E-2</v>
      </c>
      <c r="F1000" s="18">
        <v>1.480187863476834E-2</v>
      </c>
      <c r="G1000"/>
    </row>
    <row r="1001" spans="1:7" x14ac:dyDescent="0.3">
      <c r="A1001" s="21">
        <v>44662</v>
      </c>
      <c r="B1001" s="18">
        <v>1.7521902377972538E-2</v>
      </c>
      <c r="C1001" s="18">
        <v>3.6815306279895134E-2</v>
      </c>
      <c r="D1001" s="18">
        <v>6.4018430605975854E-2</v>
      </c>
      <c r="E1001" s="18">
        <v>-7.7113927445852616E-3</v>
      </c>
      <c r="F1001" s="18">
        <v>8.1033215264318652E-3</v>
      </c>
      <c r="G1001"/>
    </row>
    <row r="1002" spans="1:7" x14ac:dyDescent="0.3">
      <c r="A1002" s="21">
        <v>44663</v>
      </c>
      <c r="B1002" s="18">
        <v>-5.9450594505945755E-3</v>
      </c>
      <c r="C1002" s="18">
        <v>-5.3276980772665305E-3</v>
      </c>
      <c r="D1002" s="18">
        <v>-1.5090873302276457E-3</v>
      </c>
      <c r="E1002" s="18">
        <v>-1.4055953507230677E-2</v>
      </c>
      <c r="F1002" s="18">
        <v>-1.1120871107280684E-2</v>
      </c>
      <c r="G1002"/>
    </row>
    <row r="1003" spans="1:7" x14ac:dyDescent="0.3">
      <c r="A1003" s="21">
        <v>44664</v>
      </c>
      <c r="B1003" s="18">
        <v>1.9179212208702851E-2</v>
      </c>
      <c r="C1003" s="18">
        <v>3.2915407402974357E-3</v>
      </c>
      <c r="D1003" s="18">
        <v>-3.1278748850045938E-2</v>
      </c>
      <c r="E1003" s="18">
        <v>4.660726525017104E-3</v>
      </c>
      <c r="F1003" s="18">
        <v>1.3575570676766422E-3</v>
      </c>
      <c r="G1003"/>
    </row>
    <row r="1004" spans="1:7" x14ac:dyDescent="0.3">
      <c r="A1004" s="21">
        <v>44669</v>
      </c>
      <c r="B1004" s="18">
        <v>3.1363820315661678E-2</v>
      </c>
      <c r="C1004" s="18">
        <v>3.67144859673715E-2</v>
      </c>
      <c r="D1004" s="18">
        <v>0.16069732736399395</v>
      </c>
      <c r="E1004" s="18">
        <v>-7.5044344385318601E-3</v>
      </c>
      <c r="F1004" s="18">
        <v>1.4109495037407768E-2</v>
      </c>
      <c r="G1004"/>
    </row>
    <row r="1005" spans="1:7" x14ac:dyDescent="0.3">
      <c r="A1005" s="21">
        <v>44670</v>
      </c>
      <c r="B1005" s="18">
        <v>-1.7265057877182678E-2</v>
      </c>
      <c r="C1005" s="18">
        <v>-2.9315304948216367E-2</v>
      </c>
      <c r="D1005" s="18">
        <v>-3.284436911927989E-2</v>
      </c>
      <c r="E1005" s="18">
        <v>-3.2994226010447862E-3</v>
      </c>
      <c r="F1005" s="18">
        <v>-1.0942399735930051E-2</v>
      </c>
      <c r="G1005"/>
    </row>
    <row r="1006" spans="1:7" x14ac:dyDescent="0.3">
      <c r="A1006" s="21">
        <v>44671</v>
      </c>
      <c r="B1006" s="18">
        <v>1.0980235575963266E-2</v>
      </c>
      <c r="C1006" s="18">
        <v>-8.3577842980349787E-3</v>
      </c>
      <c r="D1006" s="18">
        <v>-5.8613813523475736E-2</v>
      </c>
      <c r="E1006" s="18">
        <v>8.4827586206896247E-3</v>
      </c>
      <c r="F1006" s="18">
        <v>-9.2612678759156977E-3</v>
      </c>
      <c r="G1006"/>
    </row>
    <row r="1007" spans="1:7" x14ac:dyDescent="0.3">
      <c r="A1007" s="21">
        <v>44672</v>
      </c>
      <c r="B1007" s="18">
        <v>-1.3823064770931846E-3</v>
      </c>
      <c r="C1007" s="18">
        <v>3.6462536238380757E-3</v>
      </c>
      <c r="D1007" s="18">
        <v>-1.5148597470954577E-2</v>
      </c>
      <c r="E1007" s="18">
        <v>1.0052656773575905E-2</v>
      </c>
      <c r="F1007" s="18">
        <v>4.6654988883648553E-3</v>
      </c>
      <c r="G1007"/>
    </row>
    <row r="1008" spans="1:7" x14ac:dyDescent="0.3">
      <c r="A1008" s="21">
        <v>44673</v>
      </c>
      <c r="B1008" s="18">
        <v>-5.1413881748071308E-3</v>
      </c>
      <c r="C1008" s="18">
        <v>-4.7645990292126769E-4</v>
      </c>
      <c r="D1008" s="18">
        <v>4.1973538421430028E-2</v>
      </c>
      <c r="E1008" s="18">
        <v>-2.0040622884224719E-2</v>
      </c>
      <c r="F1008" s="18">
        <v>-5.0461868597963845E-3</v>
      </c>
      <c r="G1008"/>
    </row>
    <row r="1009" spans="1:7" x14ac:dyDescent="0.3">
      <c r="A1009" s="21">
        <v>44676</v>
      </c>
      <c r="B1009" s="18">
        <v>-2.2659511031604122E-2</v>
      </c>
      <c r="C1009" s="18">
        <v>-2.7111574556830033E-2</v>
      </c>
      <c r="D1009" s="18">
        <v>-4.0095077250265926E-2</v>
      </c>
      <c r="E1009" s="18">
        <v>-3.0882962553544314E-2</v>
      </c>
      <c r="F1009" s="18">
        <v>-3.892296286311249E-2</v>
      </c>
      <c r="G1009"/>
    </row>
    <row r="1010" spans="1:7" x14ac:dyDescent="0.3">
      <c r="A1010" s="21">
        <v>44677</v>
      </c>
      <c r="B1010" s="18">
        <v>1.8710595891803922E-2</v>
      </c>
      <c r="C1010" s="18">
        <v>7.4108099831571945E-3</v>
      </c>
      <c r="D1010" s="18">
        <v>1.2250749380946294E-2</v>
      </c>
      <c r="E1010" s="18">
        <v>3.7641691024452806E-2</v>
      </c>
      <c r="F1010" s="18">
        <v>-5.7154879203338759E-3</v>
      </c>
      <c r="G1010"/>
    </row>
    <row r="1011" spans="1:7" x14ac:dyDescent="0.3">
      <c r="A1011" s="21">
        <v>44678</v>
      </c>
      <c r="B1011" s="18">
        <v>-1.5571970453184179E-2</v>
      </c>
      <c r="C1011" s="18">
        <v>-1.975864060552634E-3</v>
      </c>
      <c r="D1011" s="18">
        <v>-2.130809836487713E-2</v>
      </c>
      <c r="E1011" s="18">
        <v>-1.9443490209549951E-2</v>
      </c>
      <c r="F1011" s="18">
        <v>-2.417477782479889E-2</v>
      </c>
      <c r="G1011"/>
    </row>
    <row r="1012" spans="1:7" x14ac:dyDescent="0.3">
      <c r="A1012" s="21">
        <v>44679</v>
      </c>
      <c r="B1012" s="18">
        <v>8.1119448387746349E-4</v>
      </c>
      <c r="C1012" s="18">
        <v>-4.3555068226120031E-3</v>
      </c>
      <c r="D1012" s="18">
        <v>-2.5784384660922217E-2</v>
      </c>
      <c r="E1012" s="18">
        <v>9.9495515695067586E-3</v>
      </c>
      <c r="F1012" s="18">
        <v>8.4747294049618976E-3</v>
      </c>
      <c r="G1012"/>
    </row>
    <row r="1013" spans="1:7" x14ac:dyDescent="0.3">
      <c r="A1013" s="21">
        <v>44680</v>
      </c>
      <c r="B1013" s="18">
        <v>-3.5460992907801421E-2</v>
      </c>
      <c r="C1013" s="18">
        <v>-2.4258925020649202E-2</v>
      </c>
      <c r="D1013" s="18">
        <v>1.0532712173384738E-2</v>
      </c>
      <c r="E1013" s="18">
        <v>-2.6987650894963293E-2</v>
      </c>
      <c r="F1013" s="18">
        <v>-1.1252463716179929E-2</v>
      </c>
      <c r="G1013"/>
    </row>
    <row r="1014" spans="1:7" x14ac:dyDescent="0.3">
      <c r="A1014" s="21">
        <v>44683</v>
      </c>
      <c r="B1014" s="18">
        <v>8.4033613445373375E-4</v>
      </c>
      <c r="C1014" s="18">
        <v>-1.1851015801354317E-2</v>
      </c>
      <c r="D1014" s="18">
        <v>-4.4497895369813682E-2</v>
      </c>
      <c r="E1014" s="18">
        <v>-3.2442067736185382E-2</v>
      </c>
      <c r="F1014" s="18">
        <v>6.2629118190714428E-2</v>
      </c>
      <c r="G1014"/>
    </row>
    <row r="1015" spans="1:7" x14ac:dyDescent="0.3">
      <c r="A1015" s="21">
        <v>44685</v>
      </c>
      <c r="B1015" s="18">
        <v>-3.0226700251889123E-2</v>
      </c>
      <c r="C1015" s="18">
        <v>4.0294434926073409E-3</v>
      </c>
      <c r="D1015" s="18">
        <v>-4.2514509474861871E-2</v>
      </c>
      <c r="E1015" s="18">
        <v>-1.0022107590272594E-2</v>
      </c>
      <c r="F1015" s="18">
        <v>2.2835021658310247E-2</v>
      </c>
      <c r="G1015"/>
    </row>
    <row r="1016" spans="1:7" x14ac:dyDescent="0.3">
      <c r="A1016" s="21">
        <v>44686</v>
      </c>
      <c r="B1016" s="18">
        <v>1.6883116883116906E-2</v>
      </c>
      <c r="C1016" s="18">
        <v>8.5637541475746277E-3</v>
      </c>
      <c r="D1016" s="18">
        <v>5.4042211348864388E-2</v>
      </c>
      <c r="E1016" s="18">
        <v>7.6671132946255424E-3</v>
      </c>
      <c r="F1016" s="18">
        <v>-3.0011504410026879E-4</v>
      </c>
      <c r="G1016"/>
    </row>
    <row r="1017" spans="1:7" x14ac:dyDescent="0.3">
      <c r="A1017" s="21">
        <v>44687</v>
      </c>
      <c r="B1017" s="18">
        <v>-2.8522775649212503E-2</v>
      </c>
      <c r="C1017" s="18">
        <v>-9.9009900990098734E-3</v>
      </c>
      <c r="D1017" s="18">
        <v>-4.164068454236812E-2</v>
      </c>
      <c r="E1017" s="18">
        <v>-2.5190219398685185E-2</v>
      </c>
      <c r="F1017" s="18">
        <v>-4.9033506229256051E-3</v>
      </c>
      <c r="G1017"/>
    </row>
    <row r="1018" spans="1:7" x14ac:dyDescent="0.3">
      <c r="A1018" s="21">
        <v>44690</v>
      </c>
      <c r="B1018" s="18">
        <v>-1.2269938650306674E-2</v>
      </c>
      <c r="C1018" s="18">
        <v>-8.892405063291111E-3</v>
      </c>
      <c r="D1018" s="18">
        <v>-4.7860034702139995E-2</v>
      </c>
      <c r="E1018" s="18">
        <v>-3.4555926038193324E-2</v>
      </c>
      <c r="F1018" s="18">
        <v>-1.7598256934551245E-3</v>
      </c>
      <c r="G1018"/>
    </row>
    <row r="1019" spans="1:7" x14ac:dyDescent="0.3">
      <c r="A1019" s="21">
        <v>44691</v>
      </c>
      <c r="B1019" s="18">
        <v>-1.1091393078970719E-2</v>
      </c>
      <c r="C1019" s="18">
        <v>-1.0792170886682264E-2</v>
      </c>
      <c r="D1019" s="18">
        <v>-3.1586940015185958E-2</v>
      </c>
      <c r="E1019" s="18">
        <v>-8.477237048665584E-3</v>
      </c>
      <c r="F1019" s="18">
        <v>-2.6292813969106845E-2</v>
      </c>
      <c r="G1019"/>
    </row>
    <row r="1020" spans="1:7" x14ac:dyDescent="0.3">
      <c r="A1020" s="21">
        <v>44692</v>
      </c>
      <c r="B1020" s="18">
        <v>-1.6823687752355317E-2</v>
      </c>
      <c r="C1020" s="18">
        <v>5.8745682837869255E-3</v>
      </c>
      <c r="D1020" s="18">
        <v>1.5210914222988758E-2</v>
      </c>
      <c r="E1020" s="18">
        <v>-3.4040531982266896E-3</v>
      </c>
      <c r="F1020" s="18">
        <v>-2.8692623374831819E-2</v>
      </c>
      <c r="G1020"/>
    </row>
    <row r="1021" spans="1:7" x14ac:dyDescent="0.3">
      <c r="A1021" s="21">
        <v>44693</v>
      </c>
      <c r="B1021" s="18">
        <v>-4.7912388774812289E-3</v>
      </c>
      <c r="C1021" s="18">
        <v>-2.6473702788563359E-2</v>
      </c>
      <c r="D1021" s="18">
        <v>-1.220265678097E-2</v>
      </c>
      <c r="E1021" s="18">
        <v>-4.1305901977917225E-2</v>
      </c>
      <c r="F1021" s="18">
        <v>-1.439730161548027E-2</v>
      </c>
      <c r="G1021"/>
    </row>
    <row r="1022" spans="1:7" x14ac:dyDescent="0.3">
      <c r="A1022" s="21">
        <v>44694</v>
      </c>
      <c r="B1022" s="18">
        <v>3.4387895460797802E-3</v>
      </c>
      <c r="C1022" s="18">
        <v>-3.6587777704530171E-3</v>
      </c>
      <c r="D1022" s="18">
        <v>3.8858483189992216E-2</v>
      </c>
      <c r="E1022" s="18">
        <v>4.2588449747286324E-2</v>
      </c>
      <c r="F1022" s="18">
        <v>3.4582755453089445E-3</v>
      </c>
      <c r="G1022"/>
    </row>
    <row r="1023" spans="1:7" x14ac:dyDescent="0.3">
      <c r="A1023" s="21">
        <v>44697</v>
      </c>
      <c r="B1023" s="18">
        <v>3.6783184829792148E-2</v>
      </c>
      <c r="C1023" s="18">
        <v>6.1203559731366E-2</v>
      </c>
      <c r="D1023" s="18">
        <v>3.7103936178219277E-2</v>
      </c>
      <c r="E1023" s="18">
        <v>5.1815942144162797E-2</v>
      </c>
      <c r="F1023" s="18">
        <v>2.8360646909944662E-3</v>
      </c>
      <c r="G1023"/>
    </row>
    <row r="1024" spans="1:7" x14ac:dyDescent="0.3">
      <c r="A1024" s="21">
        <v>44698</v>
      </c>
      <c r="B1024" s="18">
        <v>2.5341560158660202E-2</v>
      </c>
      <c r="C1024" s="18">
        <v>4.1992705053465189E-2</v>
      </c>
      <c r="D1024" s="18">
        <v>3.2365747460087017E-2</v>
      </c>
      <c r="E1024" s="18">
        <v>2.5311673592746504E-2</v>
      </c>
      <c r="F1024" s="18">
        <v>1.759473053034781E-2</v>
      </c>
      <c r="G1024"/>
    </row>
    <row r="1025" spans="1:7" x14ac:dyDescent="0.3">
      <c r="A1025" s="21">
        <v>44699</v>
      </c>
      <c r="B1025" s="18">
        <v>1.074575542660649E-3</v>
      </c>
      <c r="C1025" s="18">
        <v>5.2656773575873346E-3</v>
      </c>
      <c r="D1025" s="18">
        <v>5.6235062561507104E-3</v>
      </c>
      <c r="E1025" s="18">
        <v>1.717022844509945E-2</v>
      </c>
      <c r="F1025" s="18">
        <v>1.4476183775416904E-2</v>
      </c>
      <c r="G1025"/>
    </row>
    <row r="1026" spans="1:7" x14ac:dyDescent="0.3">
      <c r="A1026" s="21">
        <v>44700</v>
      </c>
      <c r="B1026" s="18">
        <v>-2.2756547874624351E-2</v>
      </c>
      <c r="C1026" s="18">
        <v>3.005952380952354E-3</v>
      </c>
      <c r="D1026" s="18">
        <v>7.2696770585768851E-3</v>
      </c>
      <c r="E1026" s="18">
        <v>-4.1947402738535006E-2</v>
      </c>
      <c r="F1026" s="18">
        <v>2.0806241872558615E-4</v>
      </c>
      <c r="G1026"/>
    </row>
    <row r="1027" spans="1:7" x14ac:dyDescent="0.3">
      <c r="A1027" s="21">
        <v>44701</v>
      </c>
      <c r="B1027" s="18">
        <v>3.2513181019332191E-2</v>
      </c>
      <c r="C1027" s="18">
        <v>4.3144120352511826E-2</v>
      </c>
      <c r="D1027" s="18">
        <v>5.6349757113115927E-2</v>
      </c>
      <c r="E1027" s="18">
        <v>2.0114942528735563E-2</v>
      </c>
      <c r="F1027" s="18">
        <v>-3.0266784544177971E-2</v>
      </c>
      <c r="G1027"/>
    </row>
    <row r="1028" spans="1:7" x14ac:dyDescent="0.3">
      <c r="A1028" s="21">
        <v>44704</v>
      </c>
      <c r="B1028" s="18">
        <v>-1.5957446808510637E-2</v>
      </c>
      <c r="C1028" s="18">
        <v>3.3451856065993435E-2</v>
      </c>
      <c r="D1028" s="18">
        <v>1.5044015241098321E-2</v>
      </c>
      <c r="E1028" s="18">
        <v>2.2831727205337254E-2</v>
      </c>
      <c r="F1028" s="18">
        <v>-4.070359843406459E-2</v>
      </c>
      <c r="G1028"/>
    </row>
    <row r="1029" spans="1:7" x14ac:dyDescent="0.3">
      <c r="A1029" s="21">
        <v>44705</v>
      </c>
      <c r="B1029" s="18">
        <v>2.5945945945945702E-3</v>
      </c>
      <c r="C1029" s="18">
        <v>-1.940491591203105E-2</v>
      </c>
      <c r="D1029" s="18">
        <v>-5.2941557180764973E-2</v>
      </c>
      <c r="E1029" s="18">
        <v>-2.1090013045368828E-2</v>
      </c>
      <c r="F1029" s="18">
        <v>1.2354651162790732E-2</v>
      </c>
      <c r="G1029"/>
    </row>
    <row r="1030" spans="1:7" x14ac:dyDescent="0.3">
      <c r="A1030" s="21">
        <v>44706</v>
      </c>
      <c r="B1030" s="18">
        <v>-2.3722234203148587E-2</v>
      </c>
      <c r="C1030" s="18">
        <v>-2.026609779374609E-2</v>
      </c>
      <c r="D1030" s="18">
        <v>-3.2939246907674469E-2</v>
      </c>
      <c r="E1030" s="18">
        <v>-1.9175242466869098E-2</v>
      </c>
      <c r="F1030" s="18">
        <v>-5.0380105656487532E-2</v>
      </c>
      <c r="G1030"/>
    </row>
    <row r="1031" spans="1:7" x14ac:dyDescent="0.3">
      <c r="A1031" s="21">
        <v>44707</v>
      </c>
      <c r="B1031" s="18">
        <v>-1.3253810470509519E-3</v>
      </c>
      <c r="C1031" s="18">
        <v>5.9305523722208969E-3</v>
      </c>
      <c r="D1031" s="18">
        <v>4.9183803264787038E-2</v>
      </c>
      <c r="E1031" s="18">
        <v>9.435386473429952E-3</v>
      </c>
      <c r="F1031" s="18">
        <v>-6.454739290560221E-3</v>
      </c>
      <c r="G1031"/>
    </row>
    <row r="1032" spans="1:7" x14ac:dyDescent="0.3">
      <c r="A1032" s="21">
        <v>44708</v>
      </c>
      <c r="B1032" s="18">
        <v>2.2340190223401824E-2</v>
      </c>
      <c r="C1032" s="18">
        <v>2.3041212155734698E-2</v>
      </c>
      <c r="D1032" s="18">
        <v>-1.0776587862868837E-3</v>
      </c>
      <c r="E1032" s="18">
        <v>6.7299783145143201E-3</v>
      </c>
      <c r="F1032" s="22">
        <v>3.3166201689525335E-3</v>
      </c>
      <c r="G1032"/>
    </row>
    <row r="1033" spans="1:7" x14ac:dyDescent="0.3">
      <c r="A1033" s="21">
        <v>44711</v>
      </c>
      <c r="B1033" s="18">
        <v>-1.947209000432664E-3</v>
      </c>
      <c r="C1033" s="18">
        <v>1.4476614699331848E-2</v>
      </c>
      <c r="D1033" s="18">
        <v>5.5963859483515489E-3</v>
      </c>
      <c r="E1033" s="18">
        <v>1.7752358315382969E-2</v>
      </c>
      <c r="F1033" s="18">
        <v>5.3065510335038125E-2</v>
      </c>
      <c r="G1033"/>
    </row>
    <row r="1034" spans="1:7" x14ac:dyDescent="0.3">
      <c r="A1034" s="21">
        <v>44712</v>
      </c>
      <c r="B1034" s="18">
        <v>1.7125514849338774E-2</v>
      </c>
      <c r="C1034" s="18">
        <v>9.0010976948408841E-3</v>
      </c>
      <c r="D1034" s="18">
        <v>5.1025881721872002E-2</v>
      </c>
      <c r="E1034" s="18">
        <v>3.1747190191212964E-2</v>
      </c>
      <c r="F1034" s="18">
        <v>-3.3680478617327821E-2</v>
      </c>
      <c r="G1034"/>
    </row>
    <row r="1035" spans="1:7" x14ac:dyDescent="0.3">
      <c r="A1035" s="21">
        <v>44713</v>
      </c>
      <c r="B1035" s="18">
        <v>4.9658994032395591E-2</v>
      </c>
      <c r="C1035" s="18">
        <v>3.021649260226281E-2</v>
      </c>
      <c r="D1035" s="18">
        <v>3.7894736842105321E-2</v>
      </c>
      <c r="E1035" s="18">
        <v>-1.7684091391384309E-2</v>
      </c>
      <c r="F1035" s="18">
        <v>4.8345180768937139E-3</v>
      </c>
      <c r="G1035"/>
    </row>
    <row r="1036" spans="1:7" x14ac:dyDescent="0.3">
      <c r="A1036" s="21">
        <v>44714</v>
      </c>
      <c r="B1036" s="18">
        <v>-2.0304568527918783E-3</v>
      </c>
      <c r="C1036" s="18">
        <v>1.5575912774888701E-3</v>
      </c>
      <c r="D1036" s="18">
        <v>1.3952916589833313E-2</v>
      </c>
      <c r="E1036" s="18">
        <v>-1.3825880319723515E-2</v>
      </c>
      <c r="F1036" s="18">
        <v>-3.6322145098412785E-3</v>
      </c>
      <c r="G1036"/>
    </row>
    <row r="1037" spans="1:7" x14ac:dyDescent="0.3">
      <c r="A1037" s="21">
        <v>44715</v>
      </c>
      <c r="B1037" s="18">
        <v>-1.4242115971515769E-2</v>
      </c>
      <c r="C1037" s="18">
        <v>4.4809953081338449E-4</v>
      </c>
      <c r="D1037" s="18">
        <v>-3.6433074684772013E-2</v>
      </c>
      <c r="E1037" s="18">
        <v>-3.7677984665936408E-2</v>
      </c>
      <c r="F1037" s="18">
        <v>6.7832194526090878E-2</v>
      </c>
      <c r="G1037"/>
    </row>
    <row r="1038" spans="1:7" x14ac:dyDescent="0.3">
      <c r="A1038" s="21">
        <v>44718</v>
      </c>
      <c r="B1038" s="18">
        <v>4.9535603715169813E-3</v>
      </c>
      <c r="C1038" s="18">
        <v>-5.7699907785535741E-3</v>
      </c>
      <c r="D1038" s="18">
        <v>-9.5627555835168573E-3</v>
      </c>
      <c r="E1038" s="18">
        <v>-1.4416875331967524E-2</v>
      </c>
      <c r="F1038" s="18">
        <v>-1.5192678916136411E-3</v>
      </c>
      <c r="G1038"/>
    </row>
    <row r="1039" spans="1:7" x14ac:dyDescent="0.3">
      <c r="A1039" s="21">
        <v>44719</v>
      </c>
      <c r="B1039" s="18">
        <v>9.4475251591703072E-3</v>
      </c>
      <c r="C1039" s="18">
        <v>5.8034767860928801E-3</v>
      </c>
      <c r="D1039" s="18">
        <v>3.7222892714222279E-2</v>
      </c>
      <c r="E1039" s="18">
        <v>6.0050812225729113E-3</v>
      </c>
      <c r="F1039" s="18">
        <v>-6.2474267404186217E-3</v>
      </c>
      <c r="G1039"/>
    </row>
    <row r="1040" spans="1:7" x14ac:dyDescent="0.3">
      <c r="A1040" s="21">
        <v>44720</v>
      </c>
      <c r="B1040" s="18">
        <v>-1.6276703967446824E-3</v>
      </c>
      <c r="C1040" s="18">
        <v>-2.8928994862337024E-2</v>
      </c>
      <c r="D1040" s="18">
        <v>-1.3595443689142044E-2</v>
      </c>
      <c r="E1040" s="18">
        <v>1.5917961276498013E-2</v>
      </c>
      <c r="F1040" s="18">
        <v>9.871383795078752E-3</v>
      </c>
      <c r="G1040"/>
    </row>
    <row r="1041" spans="1:7" x14ac:dyDescent="0.3">
      <c r="A1041" s="21">
        <v>44721</v>
      </c>
      <c r="B1041" s="18">
        <v>8.1516201345024279E-4</v>
      </c>
      <c r="C1041" s="18">
        <v>1.7771386710801206E-2</v>
      </c>
      <c r="D1041" s="18">
        <v>1.5893710808964991E-2</v>
      </c>
      <c r="E1041" s="18">
        <v>2.1167608286252287E-2</v>
      </c>
      <c r="F1041" s="18">
        <v>-1.4127216296243413E-2</v>
      </c>
      <c r="G1041"/>
    </row>
    <row r="1042" spans="1:7" x14ac:dyDescent="0.3">
      <c r="A1042" s="21">
        <v>44722</v>
      </c>
      <c r="B1042" s="18">
        <v>4.4797393606189955E-3</v>
      </c>
      <c r="C1042" s="18">
        <v>8.5572616762636926E-3</v>
      </c>
      <c r="D1042" s="18">
        <v>6.2335757501680899E-3</v>
      </c>
      <c r="E1042" s="18">
        <v>-1.6228976099142949E-3</v>
      </c>
      <c r="F1042" s="18">
        <v>3.301972136783065E-2</v>
      </c>
      <c r="G1042"/>
    </row>
    <row r="1043" spans="1:7" x14ac:dyDescent="0.3">
      <c r="A1043" s="21">
        <v>44725</v>
      </c>
      <c r="B1043" s="18">
        <v>-4.561118994526657E-2</v>
      </c>
      <c r="C1043" s="18">
        <v>-1.9453915893532198E-2</v>
      </c>
      <c r="D1043" s="18">
        <v>-3.4436683874886152E-2</v>
      </c>
      <c r="E1043" s="18">
        <v>-2.874242648145418E-2</v>
      </c>
      <c r="F1043" s="18">
        <v>-3.2069358087398261E-2</v>
      </c>
      <c r="G1043"/>
    </row>
    <row r="1044" spans="1:7" x14ac:dyDescent="0.3">
      <c r="A1044" s="21">
        <v>44726</v>
      </c>
      <c r="B1044" s="18">
        <v>2.5488530161427356E-2</v>
      </c>
      <c r="C1044" s="18">
        <v>1.5041647572580042E-2</v>
      </c>
      <c r="D1044" s="18">
        <v>-1.4341426594540166E-2</v>
      </c>
      <c r="E1044" s="18">
        <v>-1.2324077596044158E-2</v>
      </c>
      <c r="F1044" s="18">
        <v>-1.5272148233931608E-2</v>
      </c>
      <c r="G1044"/>
    </row>
    <row r="1045" spans="1:7" x14ac:dyDescent="0.3">
      <c r="A1045" s="21">
        <v>44727</v>
      </c>
      <c r="B1045" s="18">
        <v>-5.5923777961888743E-3</v>
      </c>
      <c r="C1045" s="18">
        <v>-1.2986323197450562E-2</v>
      </c>
      <c r="D1045" s="18">
        <v>2.9227823867262255E-2</v>
      </c>
      <c r="E1045" s="18">
        <v>7.317261033659401E-3</v>
      </c>
      <c r="F1045" s="18">
        <v>1.1686879823594334E-2</v>
      </c>
      <c r="G1045"/>
    </row>
    <row r="1046" spans="1:7" x14ac:dyDescent="0.3">
      <c r="A1046" s="21">
        <v>44728</v>
      </c>
      <c r="B1046" s="18">
        <v>-3.2076650697771367E-2</v>
      </c>
      <c r="C1046" s="18">
        <v>-3.3148576656083471E-2</v>
      </c>
      <c r="D1046" s="18">
        <v>-2.3995535714285744E-2</v>
      </c>
      <c r="E1046" s="18">
        <v>-3.1579752255696557E-2</v>
      </c>
      <c r="F1046" s="18">
        <v>5.9938971229280588E-4</v>
      </c>
      <c r="G1046"/>
    </row>
    <row r="1047" spans="1:7" x14ac:dyDescent="0.3">
      <c r="A1047" s="21">
        <v>44729</v>
      </c>
      <c r="B1047" s="18">
        <v>1.0544437271357938E-2</v>
      </c>
      <c r="C1047" s="18">
        <v>6.6316023821450354E-2</v>
      </c>
      <c r="D1047" s="18">
        <v>2.9350104821802964E-2</v>
      </c>
      <c r="E1047" s="18">
        <v>5.5270430319782514E-4</v>
      </c>
      <c r="F1047" s="18">
        <v>3.5034217357367502E-3</v>
      </c>
      <c r="G1047"/>
    </row>
    <row r="1048" spans="1:7" x14ac:dyDescent="0.3">
      <c r="A1048" s="21">
        <v>44732</v>
      </c>
      <c r="B1048" s="18">
        <v>-3.3219761499148258E-2</v>
      </c>
      <c r="C1048" s="18">
        <v>-9.948586789153635E-2</v>
      </c>
      <c r="D1048" s="18">
        <v>-0.11547244337468365</v>
      </c>
      <c r="E1048" s="18">
        <v>-1.4520202020202091E-2</v>
      </c>
      <c r="F1048" s="18">
        <v>-2.5107629969972175E-2</v>
      </c>
      <c r="G1048"/>
    </row>
    <row r="1049" spans="1:7" x14ac:dyDescent="0.3">
      <c r="A1049" s="21">
        <v>44733</v>
      </c>
      <c r="B1049" s="18">
        <v>1.4757709251101297E-2</v>
      </c>
      <c r="C1049" s="18">
        <v>4.5761483842921342E-2</v>
      </c>
      <c r="D1049" s="18">
        <v>3.6561540608428596E-2</v>
      </c>
      <c r="E1049" s="18">
        <v>3.6835361947469572E-2</v>
      </c>
      <c r="F1049" s="18">
        <v>3.300924036070816E-2</v>
      </c>
      <c r="G1049"/>
    </row>
    <row r="1050" spans="1:7" x14ac:dyDescent="0.3">
      <c r="A1050" s="21">
        <v>44734</v>
      </c>
      <c r="B1050" s="18">
        <v>-1.9535489472541783E-2</v>
      </c>
      <c r="C1050" s="18">
        <v>-1.4244540516572467E-2</v>
      </c>
      <c r="D1050" s="18">
        <v>-1.9453419493807127E-2</v>
      </c>
      <c r="E1050" s="18">
        <v>-1.536916898362671E-2</v>
      </c>
      <c r="F1050" s="18">
        <v>-1.5788622851292466E-2</v>
      </c>
      <c r="G1050"/>
    </row>
    <row r="1051" spans="1:7" x14ac:dyDescent="0.3">
      <c r="A1051" s="21">
        <v>44735</v>
      </c>
      <c r="B1051" s="18">
        <v>4.4277175116227583E-3</v>
      </c>
      <c r="C1051" s="18">
        <v>-4.9761034579701487E-3</v>
      </c>
      <c r="D1051" s="18">
        <v>4.8053820278712153E-3</v>
      </c>
      <c r="E1051" s="18">
        <v>2.2903757157423967E-2</v>
      </c>
      <c r="F1051" s="18">
        <v>8.3220790597511342E-3</v>
      </c>
      <c r="G1051"/>
    </row>
    <row r="1052" spans="1:7" x14ac:dyDescent="0.3">
      <c r="A1052" s="21">
        <v>44736</v>
      </c>
      <c r="B1052" s="18">
        <v>2.975534494159136E-2</v>
      </c>
      <c r="C1052" s="18">
        <v>1.5285508433871078E-2</v>
      </c>
      <c r="D1052" s="18">
        <v>-3.2110405137665133E-3</v>
      </c>
      <c r="E1052" s="18">
        <v>-1.0812054290315091E-2</v>
      </c>
      <c r="F1052" s="18">
        <v>-1.0497737556561415E-3</v>
      </c>
      <c r="G1052"/>
    </row>
    <row r="1053" spans="1:7" x14ac:dyDescent="0.3">
      <c r="A1053" s="21">
        <v>44739</v>
      </c>
      <c r="B1053" s="18">
        <v>2.7183219178082169E-2</v>
      </c>
      <c r="C1053" s="18">
        <v>6.4562809595368779E-3</v>
      </c>
      <c r="D1053" s="18">
        <v>-3.632625085675089E-3</v>
      </c>
      <c r="E1053" s="18">
        <v>3.6434108527132135E-3</v>
      </c>
      <c r="F1053" s="18">
        <v>-5.6348746195099752E-3</v>
      </c>
      <c r="G1053"/>
    </row>
    <row r="1054" spans="1:7" x14ac:dyDescent="0.3">
      <c r="A1054" s="21">
        <v>44740</v>
      </c>
      <c r="B1054" s="18">
        <v>-1.5003125651177306E-2</v>
      </c>
      <c r="C1054" s="18">
        <v>-3.8986893767626804E-3</v>
      </c>
      <c r="D1054" s="18">
        <v>-1.0800027515993703E-2</v>
      </c>
      <c r="E1054" s="18">
        <v>1.6915115470765324E-2</v>
      </c>
      <c r="F1054" s="18">
        <v>3.3527085876714408E-3</v>
      </c>
      <c r="G1054"/>
    </row>
    <row r="1055" spans="1:7" x14ac:dyDescent="0.3">
      <c r="A1055" s="21">
        <v>44741</v>
      </c>
      <c r="B1055" s="18">
        <v>-2.1155066638452695E-4</v>
      </c>
      <c r="C1055" s="18">
        <v>-1.1436502428868791E-2</v>
      </c>
      <c r="D1055" s="18">
        <v>-2.6356050069541094E-2</v>
      </c>
      <c r="E1055" s="18">
        <v>-4.5571927692541394E-3</v>
      </c>
      <c r="F1055" s="18">
        <v>-7.3004630890765128E-3</v>
      </c>
      <c r="G1055"/>
    </row>
    <row r="1056" spans="1:7" x14ac:dyDescent="0.3">
      <c r="A1056" s="21">
        <v>44742</v>
      </c>
      <c r="B1056" s="18">
        <v>-9.3101988997038379E-3</v>
      </c>
      <c r="C1056" s="18">
        <v>-6.4583157835621822E-3</v>
      </c>
      <c r="D1056" s="18">
        <v>-2.8997928719377123E-2</v>
      </c>
      <c r="E1056" s="18">
        <v>-5.4173660918662514E-3</v>
      </c>
      <c r="F1056" s="18">
        <v>3.5856063516454375E-3</v>
      </c>
      <c r="G1056"/>
    </row>
    <row r="1057" spans="1:7" x14ac:dyDescent="0.3">
      <c r="A1057" s="21">
        <v>44743</v>
      </c>
      <c r="B1057" s="18">
        <v>-1.9649722340879944E-2</v>
      </c>
      <c r="C1057" s="18">
        <v>-1.8822598422971584E-2</v>
      </c>
      <c r="D1057" s="18">
        <v>-1.7432879735196798E-2</v>
      </c>
      <c r="E1057" s="18">
        <v>-8.3621020329881779E-3</v>
      </c>
      <c r="F1057" s="18">
        <v>-8.2575329481031877E-3</v>
      </c>
      <c r="G1057"/>
    </row>
    <row r="1058" spans="1:7" x14ac:dyDescent="0.3">
      <c r="A1058" s="21">
        <v>44746</v>
      </c>
      <c r="B1058" s="18">
        <v>1.3071895424837097E-3</v>
      </c>
      <c r="C1058" s="18">
        <v>2.2726618083359764E-2</v>
      </c>
      <c r="D1058" s="18">
        <v>1.2876179068722897E-2</v>
      </c>
      <c r="E1058" s="18">
        <v>4.8738975707877013E-3</v>
      </c>
      <c r="F1058" s="18">
        <v>2.3159210381206948E-3</v>
      </c>
      <c r="G1058"/>
    </row>
    <row r="1059" spans="1:7" x14ac:dyDescent="0.3">
      <c r="A1059" s="21">
        <v>44747</v>
      </c>
      <c r="B1059" s="18">
        <v>-3.2637075718015664E-3</v>
      </c>
      <c r="C1059" s="18">
        <v>-1.0195459922266609E-2</v>
      </c>
      <c r="D1059" s="18">
        <v>-9.3126385809311971E-3</v>
      </c>
      <c r="E1059" s="18">
        <v>1.1933174224343675E-2</v>
      </c>
      <c r="F1059" s="18">
        <v>-2.1583657302134494E-2</v>
      </c>
      <c r="G1059"/>
    </row>
    <row r="1060" spans="1:7" x14ac:dyDescent="0.3">
      <c r="A1060" s="21">
        <v>44748</v>
      </c>
      <c r="B1060" s="18">
        <v>8.0768391180964603E-3</v>
      </c>
      <c r="C1060" s="18">
        <v>-5.6908718415661277E-3</v>
      </c>
      <c r="D1060" s="18">
        <v>4.1405550581915841E-2</v>
      </c>
      <c r="E1060" s="18">
        <v>-1.1412051125989043E-3</v>
      </c>
      <c r="F1060" s="18">
        <v>9.5961015837315745E-3</v>
      </c>
      <c r="G1060"/>
    </row>
    <row r="1061" spans="1:7" x14ac:dyDescent="0.3">
      <c r="A1061" s="21">
        <v>44749</v>
      </c>
      <c r="B1061" s="18">
        <v>2.5335643135556491E-2</v>
      </c>
      <c r="C1061" s="18">
        <v>-6.095467032967085E-3</v>
      </c>
      <c r="D1061" s="18">
        <v>-6.6623683644961539E-3</v>
      </c>
      <c r="E1061" s="18">
        <v>1.279610023611848E-2</v>
      </c>
      <c r="F1061" s="18">
        <v>7.7784172127648744E-3</v>
      </c>
      <c r="G1061"/>
    </row>
    <row r="1062" spans="1:7" x14ac:dyDescent="0.3">
      <c r="A1062" s="21">
        <v>44750</v>
      </c>
      <c r="B1062" s="18">
        <v>-3.5902851108764277E-3</v>
      </c>
      <c r="C1062" s="18">
        <v>2.591344908007256E-3</v>
      </c>
      <c r="D1062" s="18">
        <v>3.0650512043848263E-2</v>
      </c>
      <c r="E1062" s="18">
        <v>5.4147552079416746E-3</v>
      </c>
      <c r="F1062" s="18">
        <v>-9.1552149725529098E-3</v>
      </c>
      <c r="G1062"/>
    </row>
    <row r="1063" spans="1:7" x14ac:dyDescent="0.3">
      <c r="A1063" s="21">
        <v>44753</v>
      </c>
      <c r="B1063" s="18">
        <v>-4.4510385756677037E-3</v>
      </c>
      <c r="C1063" s="18">
        <v>2.4697739869618649E-3</v>
      </c>
      <c r="D1063" s="18">
        <v>-1.5324329997900682E-2</v>
      </c>
      <c r="E1063" s="18">
        <v>-1.9373176752187964E-2</v>
      </c>
      <c r="F1063" s="18">
        <v>9.4814924984662294E-3</v>
      </c>
      <c r="G1063"/>
    </row>
    <row r="1064" spans="1:7" x14ac:dyDescent="0.3">
      <c r="A1064" s="21">
        <v>44754</v>
      </c>
      <c r="B1064" s="18">
        <v>-1.256120928252071E-2</v>
      </c>
      <c r="C1064" s="18">
        <v>-1.9480333457471933E-3</v>
      </c>
      <c r="D1064" s="18">
        <v>-9.8067083570210021E-3</v>
      </c>
      <c r="E1064" s="18">
        <v>-3.3867276887871924E-2</v>
      </c>
      <c r="F1064" s="18">
        <v>-1.049743089191296E-3</v>
      </c>
      <c r="G1064"/>
    </row>
    <row r="1065" spans="1:7" x14ac:dyDescent="0.3">
      <c r="A1065" s="21">
        <v>44755</v>
      </c>
      <c r="B1065" s="18">
        <v>6.4683053040103487E-3</v>
      </c>
      <c r="C1065" s="18">
        <v>-9.8739917908091772E-3</v>
      </c>
      <c r="D1065" s="18">
        <v>-1.1410937275728499E-2</v>
      </c>
      <c r="E1065" s="18">
        <v>7.9741039002053822E-3</v>
      </c>
      <c r="F1065" s="18">
        <v>-5.6598208030677003E-3</v>
      </c>
      <c r="G1065"/>
    </row>
    <row r="1066" spans="1:7" x14ac:dyDescent="0.3">
      <c r="A1066" s="21">
        <v>44756</v>
      </c>
      <c r="B1066" s="18">
        <v>1.6923736075406978E-2</v>
      </c>
      <c r="C1066" s="18">
        <v>2.5510943615017195E-3</v>
      </c>
      <c r="D1066" s="18">
        <v>7.2595281306715061E-3</v>
      </c>
      <c r="E1066" s="18">
        <v>3.1879063209837896E-2</v>
      </c>
      <c r="F1066" s="18">
        <v>-2.0487623991842032E-2</v>
      </c>
      <c r="G1066"/>
    </row>
    <row r="1067" spans="1:7" x14ac:dyDescent="0.3">
      <c r="A1067" s="21">
        <v>44757</v>
      </c>
      <c r="B1067" s="18">
        <v>3.4126816937012826E-2</v>
      </c>
      <c r="C1067" s="18">
        <v>-1.5036289506405668E-3</v>
      </c>
      <c r="D1067" s="18">
        <v>-2.2342342342341688E-3</v>
      </c>
      <c r="E1067" s="18">
        <v>-2.4517989980264294E-2</v>
      </c>
      <c r="F1067" s="18">
        <v>-5.1107325383301495E-4</v>
      </c>
      <c r="G1067"/>
    </row>
    <row r="1068" spans="1:7" x14ac:dyDescent="0.3">
      <c r="A1068" s="21">
        <v>44760</v>
      </c>
      <c r="B1068" s="18">
        <v>3.6871053167651303E-2</v>
      </c>
      <c r="C1068" s="18">
        <v>2.7366713967159943E-2</v>
      </c>
      <c r="D1068" s="18">
        <v>2.8676683039583803E-2</v>
      </c>
      <c r="E1068" s="18">
        <v>1.9687183876741253E-2</v>
      </c>
      <c r="F1068" s="18">
        <v>2.3047932882601332E-2</v>
      </c>
      <c r="G1068"/>
    </row>
    <row r="1069" spans="1:7" x14ac:dyDescent="0.3">
      <c r="A1069" s="21">
        <v>44761</v>
      </c>
      <c r="B1069" s="18">
        <v>2.3575638506876002E-3</v>
      </c>
      <c r="C1069" s="18">
        <v>2.8018942383583295E-2</v>
      </c>
      <c r="D1069" s="18">
        <v>9.0583526437750805E-3</v>
      </c>
      <c r="E1069" s="18">
        <v>2.0299145299145227E-2</v>
      </c>
      <c r="F1069" s="18">
        <v>-7.1825249907442029E-3</v>
      </c>
      <c r="G1069"/>
    </row>
    <row r="1070" spans="1:7" x14ac:dyDescent="0.3">
      <c r="A1070" s="21">
        <v>44762</v>
      </c>
      <c r="B1070" s="18">
        <v>-9.8000784006272053E-4</v>
      </c>
      <c r="C1070" s="18">
        <v>4.1678091582121792E-3</v>
      </c>
      <c r="D1070" s="18">
        <v>2.7835768963117608E-3</v>
      </c>
      <c r="E1070" s="18">
        <v>1.997008227374723E-2</v>
      </c>
      <c r="F1070" s="18">
        <v>1.3760441527446335E-2</v>
      </c>
      <c r="G1070"/>
    </row>
    <row r="1071" spans="1:7" x14ac:dyDescent="0.3">
      <c r="A1071" s="21">
        <v>44763</v>
      </c>
      <c r="B1071" s="18">
        <v>5.4934275063763111E-2</v>
      </c>
      <c r="C1071" s="18">
        <v>8.8198350718148057E-3</v>
      </c>
      <c r="D1071" s="18">
        <v>1.839000693962526E-2</v>
      </c>
      <c r="E1071" s="18">
        <v>1.0412847400454679E-2</v>
      </c>
      <c r="F1071" s="18">
        <v>1.6553246275519589E-3</v>
      </c>
      <c r="G1071"/>
    </row>
    <row r="1072" spans="1:7" x14ac:dyDescent="0.3">
      <c r="A1072" s="21">
        <v>44764</v>
      </c>
      <c r="B1072" s="18">
        <v>-7.6250697414915799E-3</v>
      </c>
      <c r="C1072" s="18">
        <v>1.1232913790770063E-2</v>
      </c>
      <c r="D1072" s="18">
        <v>-1.7717206132879047E-2</v>
      </c>
      <c r="E1072" s="18">
        <v>2.5183249872995004E-2</v>
      </c>
      <c r="F1072" s="18">
        <v>3.4190231362467835E-2</v>
      </c>
      <c r="G1072"/>
    </row>
    <row r="1073" spans="1:7" x14ac:dyDescent="0.3">
      <c r="A1073" s="21">
        <v>44767</v>
      </c>
      <c r="B1073" s="18">
        <v>1.2181409295352323E-2</v>
      </c>
      <c r="C1073" s="18">
        <v>2.0342612419700215E-2</v>
      </c>
      <c r="D1073" s="18">
        <v>-2.2892819979188029E-3</v>
      </c>
      <c r="E1073" s="18">
        <v>-1.6989947614327225E-3</v>
      </c>
      <c r="F1073" s="18">
        <v>7.6524271155144286E-3</v>
      </c>
      <c r="G1073"/>
    </row>
    <row r="1074" spans="1:7" x14ac:dyDescent="0.3">
      <c r="A1074" s="21">
        <v>44768</v>
      </c>
      <c r="B1074" s="18">
        <v>-1.2034808368820588E-2</v>
      </c>
      <c r="C1074" s="18">
        <v>-1.285414480587618E-2</v>
      </c>
      <c r="D1074" s="18">
        <v>-2.586566541510224E-2</v>
      </c>
      <c r="E1074" s="18">
        <v>-2.6946532406750493E-3</v>
      </c>
      <c r="F1074" s="18">
        <v>-1.8148820326679086E-3</v>
      </c>
      <c r="G1074"/>
    </row>
    <row r="1075" spans="1:7" x14ac:dyDescent="0.3">
      <c r="A1075" s="21">
        <v>44769</v>
      </c>
      <c r="B1075" s="18">
        <v>2.3988005997001412E-2</v>
      </c>
      <c r="C1075" s="18">
        <v>3.0268402870050514E-2</v>
      </c>
      <c r="D1075" s="18">
        <v>4.3683083511777333E-2</v>
      </c>
      <c r="E1075" s="18">
        <v>1.5145051194539216E-2</v>
      </c>
      <c r="F1075" s="18">
        <v>-1.1279788172991993E-2</v>
      </c>
      <c r="G1075"/>
    </row>
    <row r="1076" spans="1:7" x14ac:dyDescent="0.3">
      <c r="A1076" s="21">
        <v>44770</v>
      </c>
      <c r="B1076" s="18">
        <v>-3.2942898975108978E-3</v>
      </c>
      <c r="C1076" s="18">
        <v>4.6145115943150475E-2</v>
      </c>
      <c r="D1076" s="18">
        <v>7.0510190124469907E-2</v>
      </c>
      <c r="E1076" s="18">
        <v>2.4234783217762772E-2</v>
      </c>
      <c r="F1076" s="18">
        <v>-2.6066308403707062E-3</v>
      </c>
      <c r="G1076"/>
    </row>
    <row r="1077" spans="1:7" x14ac:dyDescent="0.3">
      <c r="A1077" s="21">
        <v>44771</v>
      </c>
      <c r="B1077" s="18">
        <v>1.0099155343371281E-2</v>
      </c>
      <c r="C1077" s="18">
        <v>-1.5533310321022193E-3</v>
      </c>
      <c r="D1077" s="18">
        <v>3.7309142017504689E-2</v>
      </c>
      <c r="E1077" s="18">
        <v>2.188333447309065E-3</v>
      </c>
      <c r="F1077" s="18">
        <v>-1.7076881768549115E-2</v>
      </c>
      <c r="G1077"/>
    </row>
    <row r="1078" spans="1:7" x14ac:dyDescent="0.3">
      <c r="A1078" s="21">
        <v>44774</v>
      </c>
      <c r="B1078" s="18">
        <v>2.7994910016360619E-2</v>
      </c>
      <c r="C1078" s="18">
        <v>2.7904679590073297E-3</v>
      </c>
      <c r="D1078" s="18">
        <v>1.1948019954424995E-2</v>
      </c>
      <c r="E1078" s="18">
        <v>2.3132036847492387E-2</v>
      </c>
      <c r="F1078" s="18">
        <v>-1.98138806432227E-2</v>
      </c>
      <c r="G1078"/>
    </row>
    <row r="1079" spans="1:7" x14ac:dyDescent="0.3">
      <c r="A1079" s="21">
        <v>44775</v>
      </c>
      <c r="B1079" s="18">
        <v>-3.0061892130858452E-3</v>
      </c>
      <c r="C1079" s="18">
        <v>8.3727344365642237E-3</v>
      </c>
      <c r="D1079" s="18">
        <v>2.5257135901649321E-2</v>
      </c>
      <c r="E1079" s="18">
        <v>1.7340269441109169E-3</v>
      </c>
      <c r="F1079" s="18">
        <v>6.0383107593408019E-3</v>
      </c>
      <c r="G1079"/>
    </row>
    <row r="1080" spans="1:7" x14ac:dyDescent="0.3">
      <c r="A1080" s="21">
        <v>44776</v>
      </c>
      <c r="B1080" s="18">
        <v>-1.8446257538134052E-2</v>
      </c>
      <c r="C1080" s="18">
        <v>-1.0989547719058317E-2</v>
      </c>
      <c r="D1080" s="18">
        <v>1.0506945268906593E-2</v>
      </c>
      <c r="E1080" s="18">
        <v>-3.2023968042609791E-2</v>
      </c>
      <c r="F1080" s="18">
        <v>3.2374233582034458E-2</v>
      </c>
      <c r="G1080"/>
    </row>
    <row r="1081" spans="1:7" x14ac:dyDescent="0.3">
      <c r="A1081" s="21">
        <v>44777</v>
      </c>
      <c r="B1081" s="18">
        <v>2.6743765811348155E-2</v>
      </c>
      <c r="C1081" s="18">
        <v>-1.0395575090127998E-2</v>
      </c>
      <c r="D1081" s="18">
        <v>-1.3746108206544008E-2</v>
      </c>
      <c r="E1081" s="18">
        <v>-2.2560011004883539E-2</v>
      </c>
      <c r="F1081" s="18">
        <v>6.6635659469419142E-2</v>
      </c>
      <c r="G1081"/>
    </row>
    <row r="1082" spans="1:7" x14ac:dyDescent="0.3">
      <c r="A1082" s="21">
        <v>44778</v>
      </c>
      <c r="B1082" s="18">
        <v>-2.9039070749736006E-2</v>
      </c>
      <c r="C1082" s="18">
        <v>-3.1439479002919155E-3</v>
      </c>
      <c r="D1082" s="18">
        <v>-1.7690154267675291E-2</v>
      </c>
      <c r="E1082" s="18">
        <v>-5.418337907254816E-3</v>
      </c>
      <c r="F1082" s="18">
        <v>5.3416294904907249E-2</v>
      </c>
      <c r="G1082"/>
    </row>
    <row r="1083" spans="1:7" x14ac:dyDescent="0.3">
      <c r="A1083" s="21">
        <v>44781</v>
      </c>
      <c r="B1083" s="18">
        <v>2.1388435744063718E-2</v>
      </c>
      <c r="C1083" s="18">
        <v>8.0924132061775608E-2</v>
      </c>
      <c r="D1083" s="18">
        <v>4.7780742178025679E-2</v>
      </c>
      <c r="E1083" s="18">
        <v>7.7119003820573535E-3</v>
      </c>
      <c r="F1083" s="18">
        <v>-1.0826129181194667E-3</v>
      </c>
      <c r="G1083"/>
    </row>
    <row r="1084" spans="1:7" x14ac:dyDescent="0.3">
      <c r="A1084" s="21">
        <v>44783</v>
      </c>
      <c r="B1084" s="18">
        <v>2.0408163265306121E-2</v>
      </c>
      <c r="C1084" s="18">
        <v>2.2925157465729313E-3</v>
      </c>
      <c r="D1084" s="18">
        <v>-1.8750000000000051E-2</v>
      </c>
      <c r="E1084" s="18">
        <v>3.6509162395563055E-3</v>
      </c>
      <c r="F1084" s="18">
        <v>1.7946225076900923E-2</v>
      </c>
      <c r="G1084"/>
    </row>
    <row r="1085" spans="1:7" x14ac:dyDescent="0.3">
      <c r="A1085" s="21">
        <v>44784</v>
      </c>
      <c r="B1085" s="18">
        <v>0</v>
      </c>
      <c r="C1085" s="18">
        <v>4.6184414204190935E-2</v>
      </c>
      <c r="D1085" s="18">
        <v>4.2403868836989912E-2</v>
      </c>
      <c r="E1085" s="18">
        <v>3.029031129765649E-2</v>
      </c>
      <c r="F1085" s="18">
        <v>1.1100847046297976E-2</v>
      </c>
      <c r="G1085"/>
    </row>
    <row r="1086" spans="1:7" x14ac:dyDescent="0.3">
      <c r="A1086" s="21">
        <v>44785</v>
      </c>
      <c r="B1086" s="18">
        <v>1.182608695652166E-2</v>
      </c>
      <c r="C1086" s="18">
        <v>-1.3250298131695912E-4</v>
      </c>
      <c r="D1086" s="18">
        <v>-7.0438472418670434E-2</v>
      </c>
      <c r="E1086" s="18">
        <v>7.3058120586637798E-2</v>
      </c>
      <c r="F1086" s="18">
        <v>-1.9557744123385699E-2</v>
      </c>
      <c r="G1086"/>
    </row>
    <row r="1087" spans="1:7" x14ac:dyDescent="0.3">
      <c r="A1087" s="21">
        <v>44789</v>
      </c>
      <c r="B1087" s="18">
        <v>9.9690615331730296E-3</v>
      </c>
      <c r="C1087" s="18">
        <v>1.5085254881173087E-2</v>
      </c>
      <c r="D1087" s="18">
        <v>3.7553256238587976E-2</v>
      </c>
      <c r="E1087" s="18">
        <v>-1.4173626929891223E-2</v>
      </c>
      <c r="F1087" s="18">
        <v>4.3623154070915236E-2</v>
      </c>
      <c r="G1087"/>
    </row>
    <row r="1088" spans="1:7" x14ac:dyDescent="0.3">
      <c r="A1088" s="21">
        <v>44790</v>
      </c>
      <c r="B1088" s="18">
        <v>-7.6582709326072154E-3</v>
      </c>
      <c r="C1088" s="18">
        <v>-3.0679518701450109E-3</v>
      </c>
      <c r="D1088" s="18">
        <v>-3.5196808822674744E-4</v>
      </c>
      <c r="E1088" s="18">
        <v>-1.9127086007702153E-2</v>
      </c>
      <c r="F1088" s="18">
        <v>-1.89173237283775E-3</v>
      </c>
      <c r="G1088"/>
    </row>
    <row r="1089" spans="1:7" x14ac:dyDescent="0.3">
      <c r="A1089" s="21">
        <v>44791</v>
      </c>
      <c r="B1089" s="18">
        <v>-8.9178528554279633E-3</v>
      </c>
      <c r="C1089" s="18">
        <v>1.0869090750360159E-2</v>
      </c>
      <c r="D1089" s="18">
        <v>-9.1543923478668559E-3</v>
      </c>
      <c r="E1089" s="18">
        <v>-1.851851851851849E-2</v>
      </c>
      <c r="F1089" s="18">
        <v>2.7080300824842366E-2</v>
      </c>
      <c r="G1089"/>
    </row>
    <row r="1090" spans="1:7" x14ac:dyDescent="0.3">
      <c r="A1090" s="21">
        <v>44792</v>
      </c>
      <c r="B1090" s="18">
        <v>-1.4016265789929093E-2</v>
      </c>
      <c r="C1090" s="18">
        <v>-3.2127126694878695E-2</v>
      </c>
      <c r="D1090" s="18">
        <v>-1.107491856677527E-2</v>
      </c>
      <c r="E1090" s="18">
        <v>-2.0468031202080166E-2</v>
      </c>
      <c r="F1090" s="18">
        <v>1.0703002745873807E-2</v>
      </c>
      <c r="G1090"/>
    </row>
    <row r="1091" spans="1:7" x14ac:dyDescent="0.3">
      <c r="A1091" s="21">
        <v>44795</v>
      </c>
      <c r="B1091" s="18">
        <v>1.4742014742014902E-2</v>
      </c>
      <c r="C1091" s="18">
        <v>-4.104577496207849E-3</v>
      </c>
      <c r="D1091" s="18">
        <v>-4.3717810516229492E-2</v>
      </c>
      <c r="E1091" s="18">
        <v>-1.8649605227334665E-2</v>
      </c>
      <c r="F1091" s="18">
        <v>-1.2853658180331246E-3</v>
      </c>
      <c r="G1091"/>
    </row>
    <row r="1092" spans="1:7" x14ac:dyDescent="0.3">
      <c r="A1092" s="21">
        <v>44796</v>
      </c>
      <c r="B1092" s="18">
        <v>3.2860601867865789E-2</v>
      </c>
      <c r="C1092" s="18">
        <v>5.1518681121763285E-3</v>
      </c>
      <c r="D1092" s="18">
        <v>1.5593687374749556E-2</v>
      </c>
      <c r="E1092" s="18">
        <v>2.3096129837702841E-2</v>
      </c>
      <c r="F1092" s="18">
        <v>-2.252285191956071E-3</v>
      </c>
      <c r="G1092"/>
    </row>
    <row r="1093" spans="1:7" x14ac:dyDescent="0.3">
      <c r="A1093" s="21">
        <v>44797</v>
      </c>
      <c r="B1093" s="18">
        <v>-1.5237776289350339E-2</v>
      </c>
      <c r="C1093" s="18">
        <v>-1.312564068280065E-2</v>
      </c>
      <c r="D1093" s="18">
        <v>-6.7213418018129681E-3</v>
      </c>
      <c r="E1093" s="18">
        <v>-4.6776489729508939E-3</v>
      </c>
      <c r="F1093" s="18">
        <v>8.9708447545476921E-3</v>
      </c>
      <c r="G1093"/>
    </row>
    <row r="1094" spans="1:7" x14ac:dyDescent="0.3">
      <c r="A1094" s="21">
        <v>44798</v>
      </c>
      <c r="B1094" s="18">
        <v>9.1821118857336806E-3</v>
      </c>
      <c r="C1094" s="18">
        <v>2.822626171389861E-3</v>
      </c>
      <c r="D1094" s="18">
        <v>-2.4211571889743381E-3</v>
      </c>
      <c r="E1094" s="18">
        <v>-1.0557144803160333E-2</v>
      </c>
      <c r="F1094" s="18">
        <v>1.3946798773843147E-3</v>
      </c>
      <c r="G1094"/>
    </row>
    <row r="1095" spans="1:7" x14ac:dyDescent="0.3">
      <c r="A1095" s="21">
        <v>44799</v>
      </c>
      <c r="B1095" s="18">
        <v>2.9317607413647813E-2</v>
      </c>
      <c r="C1095" s="18">
        <v>2.4048637694213056E-2</v>
      </c>
      <c r="D1095" s="18">
        <v>2.7257452237226931E-2</v>
      </c>
      <c r="E1095" s="18">
        <v>7.9851311351276308E-3</v>
      </c>
      <c r="F1095" s="18">
        <v>-3.0132455134993956E-2</v>
      </c>
      <c r="G1095"/>
    </row>
    <row r="1096" spans="1:7" x14ac:dyDescent="0.3">
      <c r="A1096" s="21">
        <v>44802</v>
      </c>
      <c r="B1096" s="18">
        <v>1.0640039286298903E-2</v>
      </c>
      <c r="C1096" s="18">
        <v>6.7505167333655434E-3</v>
      </c>
      <c r="D1096" s="18">
        <v>-1.7810625795117278E-2</v>
      </c>
      <c r="E1096" s="18">
        <v>-1.1882810899405767E-2</v>
      </c>
      <c r="F1096" s="18">
        <v>-1.0306348351582546E-2</v>
      </c>
      <c r="G1096"/>
    </row>
    <row r="1097" spans="1:7" x14ac:dyDescent="0.3">
      <c r="A1097" s="21">
        <v>44803</v>
      </c>
      <c r="B1097" s="18">
        <v>-7.1266601878846409E-3</v>
      </c>
      <c r="C1097" s="18">
        <v>2.1841214371519056E-3</v>
      </c>
      <c r="D1097" s="18">
        <v>7.0930734595694815E-3</v>
      </c>
      <c r="E1097" s="18">
        <v>2.3774967171193491E-2</v>
      </c>
      <c r="F1097" s="18">
        <v>5.8491906352492809E-3</v>
      </c>
      <c r="G1097"/>
    </row>
    <row r="1098" spans="1:7" x14ac:dyDescent="0.3">
      <c r="A1098" s="21">
        <v>44805</v>
      </c>
      <c r="B1098" s="18">
        <v>4.3556280587275766E-2</v>
      </c>
      <c r="C1098" s="18">
        <v>2.6806145799281207E-3</v>
      </c>
      <c r="D1098" s="18">
        <v>1.7699657030867278E-2</v>
      </c>
      <c r="E1098" s="18">
        <v>1.512185242692236E-2</v>
      </c>
      <c r="F1098" s="18">
        <v>-3.4560480841475311E-4</v>
      </c>
      <c r="G1098"/>
    </row>
    <row r="1099" spans="1:7" x14ac:dyDescent="0.3">
      <c r="A1099" s="21">
        <v>44806</v>
      </c>
      <c r="B1099" s="18">
        <v>1.4694387994372326E-2</v>
      </c>
      <c r="C1099" s="18">
        <v>3.0212137019648755E-2</v>
      </c>
      <c r="D1099" s="18">
        <v>4.0320154059096383E-3</v>
      </c>
      <c r="E1099" s="18">
        <v>1.9950788056128217E-2</v>
      </c>
      <c r="F1099" s="18">
        <v>2.1194402272761981E-3</v>
      </c>
      <c r="G1099"/>
    </row>
    <row r="1100" spans="1:7" x14ac:dyDescent="0.3">
      <c r="A1100" s="21">
        <v>44809</v>
      </c>
      <c r="B1100" s="18">
        <v>1.0167924818980162E-2</v>
      </c>
      <c r="C1100" s="18">
        <v>2.7849276340773488E-3</v>
      </c>
      <c r="D1100" s="18">
        <v>-5.9338288180293035E-3</v>
      </c>
      <c r="E1100" s="18">
        <v>1.1736323922539966E-3</v>
      </c>
      <c r="F1100" s="18">
        <v>4.8179036419271584E-2</v>
      </c>
      <c r="G1100"/>
    </row>
    <row r="1101" spans="1:7" x14ac:dyDescent="0.3">
      <c r="A1101" s="21">
        <v>44810</v>
      </c>
      <c r="B1101" s="18">
        <v>-6.5578770779320845E-3</v>
      </c>
      <c r="C1101" s="18">
        <v>6.6484325689039267E-3</v>
      </c>
      <c r="D1101" s="18">
        <v>-9.888453421766712E-3</v>
      </c>
      <c r="E1101" s="18">
        <v>1.1462064474112608E-2</v>
      </c>
      <c r="F1101" s="18">
        <v>-6.7258156840297656E-3</v>
      </c>
      <c r="G1101"/>
    </row>
    <row r="1102" spans="1:7" x14ac:dyDescent="0.3">
      <c r="A1102" s="21">
        <v>44811</v>
      </c>
      <c r="B1102" s="18">
        <v>1.059256984955477E-2</v>
      </c>
      <c r="C1102" s="18">
        <v>8.2974543326505487E-3</v>
      </c>
      <c r="D1102" s="18">
        <v>-1.2179526216430181E-3</v>
      </c>
      <c r="E1102" s="18">
        <v>-1.448715472281244E-2</v>
      </c>
      <c r="F1102" s="18">
        <v>-4.927243912980812E-3</v>
      </c>
      <c r="G1102"/>
    </row>
    <row r="1103" spans="1:7" x14ac:dyDescent="0.3">
      <c r="A1103" s="21">
        <v>44812</v>
      </c>
      <c r="B1103" s="18">
        <v>-2.5824092359105757E-3</v>
      </c>
      <c r="C1103" s="18">
        <v>3.9383952075948839E-3</v>
      </c>
      <c r="D1103" s="18">
        <v>-8.4750929821351528E-3</v>
      </c>
      <c r="E1103" s="18">
        <v>-5.8800470403754315E-4</v>
      </c>
      <c r="F1103" s="18">
        <v>6.746973996640912E-3</v>
      </c>
      <c r="G1103"/>
    </row>
    <row r="1104" spans="1:7" x14ac:dyDescent="0.3">
      <c r="A1104" s="21">
        <v>44813</v>
      </c>
      <c r="B1104" s="18">
        <v>-4.5689917758158423E-4</v>
      </c>
      <c r="C1104" s="18">
        <v>4.3358866888278651E-3</v>
      </c>
      <c r="D1104" s="18">
        <v>-2.3367359488377531E-3</v>
      </c>
      <c r="E1104" s="18">
        <v>3.0267372687455028E-2</v>
      </c>
      <c r="F1104" s="18">
        <v>2.0853107832139672E-2</v>
      </c>
      <c r="G1104"/>
    </row>
    <row r="1105" spans="1:7" x14ac:dyDescent="0.3">
      <c r="A1105" s="21">
        <v>44816</v>
      </c>
      <c r="B1105" s="18">
        <v>3.1692823403931238E-2</v>
      </c>
      <c r="C1105" s="18">
        <v>7.437863618609053E-2</v>
      </c>
      <c r="D1105" s="18">
        <v>3.3530571992110368E-2</v>
      </c>
      <c r="E1105" s="18">
        <v>-3.7436548223350832E-3</v>
      </c>
      <c r="F1105" s="18">
        <v>-4.3812690183702603E-3</v>
      </c>
      <c r="G1105"/>
    </row>
    <row r="1106" spans="1:7" x14ac:dyDescent="0.3">
      <c r="A1106" s="21">
        <v>44817</v>
      </c>
      <c r="B1106" s="18">
        <v>-7.827499630778419E-3</v>
      </c>
      <c r="C1106" s="18">
        <v>-5.6830141022943927E-3</v>
      </c>
      <c r="D1106" s="18">
        <v>1.8308683206106898E-2</v>
      </c>
      <c r="E1106" s="18">
        <v>1.847016113623394E-3</v>
      </c>
      <c r="F1106" s="18">
        <v>1.0881100278748551E-2</v>
      </c>
      <c r="G1106"/>
    </row>
    <row r="1107" spans="1:7" x14ac:dyDescent="0.3">
      <c r="A1107" s="21">
        <v>44818</v>
      </c>
      <c r="B1107" s="18">
        <v>0</v>
      </c>
      <c r="C1107" s="18">
        <v>-1.1430990685859371E-2</v>
      </c>
      <c r="D1107" s="18">
        <v>1.2532942898975163E-2</v>
      </c>
      <c r="E1107" s="18">
        <v>-9.9173553719007681E-3</v>
      </c>
      <c r="F1107" s="18">
        <v>-7.2506368802665354E-3</v>
      </c>
      <c r="G1107"/>
    </row>
    <row r="1108" spans="1:7" x14ac:dyDescent="0.3">
      <c r="A1108" s="21">
        <v>44819</v>
      </c>
      <c r="B1108" s="18">
        <v>-0.66939565346829411</v>
      </c>
      <c r="C1108" s="18">
        <v>-1.0375705664784929E-2</v>
      </c>
      <c r="D1108" s="18">
        <v>5.1477818265948652E-3</v>
      </c>
      <c r="E1108" s="18">
        <v>6.8062154873506538E-3</v>
      </c>
      <c r="F1108" s="18">
        <v>3.0596131069878644E-3</v>
      </c>
      <c r="G1108"/>
    </row>
    <row r="1109" spans="1:7" x14ac:dyDescent="0.3">
      <c r="A1109" s="21">
        <v>44820</v>
      </c>
      <c r="B1109" s="18">
        <v>1.3507429085997812E-3</v>
      </c>
      <c r="C1109" s="18">
        <v>-2.3663866868619349E-2</v>
      </c>
      <c r="D1109" s="18">
        <v>6.1054206467948062E-2</v>
      </c>
      <c r="E1109" s="18">
        <v>-4.8086734693877607E-2</v>
      </c>
      <c r="F1109" s="18">
        <v>3.893675939331724E-3</v>
      </c>
      <c r="G1109"/>
    </row>
    <row r="1110" spans="1:7" x14ac:dyDescent="0.3">
      <c r="A1110" s="21">
        <v>44823</v>
      </c>
      <c r="B1110" s="18">
        <v>-6.7446043165467623E-3</v>
      </c>
      <c r="C1110" s="18">
        <v>-4.2309707055636348E-4</v>
      </c>
      <c r="D1110" s="18">
        <v>1.073810944194368E-2</v>
      </c>
      <c r="E1110" s="18">
        <v>-1.3131448479163815E-2</v>
      </c>
      <c r="F1110" s="18">
        <v>1.9868940603209224E-2</v>
      </c>
      <c r="G1110"/>
    </row>
    <row r="1111" spans="1:7" x14ac:dyDescent="0.3">
      <c r="A1111" s="21">
        <v>44824</v>
      </c>
      <c r="B1111" s="18">
        <v>-2.2634676324128564E-3</v>
      </c>
      <c r="C1111" s="18">
        <v>-7.4778787817709799E-3</v>
      </c>
      <c r="D1111" s="18">
        <v>8.155819069592769E-3</v>
      </c>
      <c r="E1111" s="18">
        <v>4.4263408010862218E-2</v>
      </c>
      <c r="F1111" s="18">
        <v>5.9159493114763179E-2</v>
      </c>
      <c r="G1111"/>
    </row>
    <row r="1112" spans="1:7" x14ac:dyDescent="0.3">
      <c r="A1112" s="21">
        <v>44825</v>
      </c>
      <c r="B1112" s="18">
        <v>-1.6333938294010864E-2</v>
      </c>
      <c r="C1112" s="18">
        <v>-4.0818813208235768E-3</v>
      </c>
      <c r="D1112" s="18">
        <v>-1.9798818457608197E-2</v>
      </c>
      <c r="E1112" s="18">
        <v>-2.7954752307892045E-3</v>
      </c>
      <c r="F1112" s="18">
        <v>-1.8147408809270733E-3</v>
      </c>
      <c r="G1112"/>
    </row>
    <row r="1113" spans="1:7" x14ac:dyDescent="0.3">
      <c r="A1113" s="21">
        <v>44826</v>
      </c>
      <c r="B1113" s="18">
        <v>1.4760147601475962E-2</v>
      </c>
      <c r="C1113" s="18">
        <v>1.382516669725317E-2</v>
      </c>
      <c r="D1113" s="18">
        <v>7.6559700276917567E-3</v>
      </c>
      <c r="E1113" s="18">
        <v>1.968837603494349E-2</v>
      </c>
      <c r="F1113" s="18">
        <v>-7.9084746643119427E-3</v>
      </c>
      <c r="G1113"/>
    </row>
    <row r="1114" spans="1:7" x14ac:dyDescent="0.3">
      <c r="A1114" s="21">
        <v>44827</v>
      </c>
      <c r="B1114" s="18">
        <v>-2.9545454545454545E-2</v>
      </c>
      <c r="C1114" s="18">
        <v>-1.9368852953599084E-2</v>
      </c>
      <c r="D1114" s="18">
        <v>-1.7997629054854976E-2</v>
      </c>
      <c r="E1114" s="18">
        <v>-4.4562368135029617E-2</v>
      </c>
      <c r="F1114" s="18">
        <v>-3.1663546997918721E-2</v>
      </c>
      <c r="G1114"/>
    </row>
    <row r="1115" spans="1:7" x14ac:dyDescent="0.3">
      <c r="A1115" s="21">
        <v>44830</v>
      </c>
      <c r="B1115" s="18">
        <v>-5.6206088992974239E-2</v>
      </c>
      <c r="C1115" s="18">
        <v>-3.9769464271064182E-2</v>
      </c>
      <c r="D1115" s="18">
        <v>-6.6176470588235364E-2</v>
      </c>
      <c r="E1115" s="18">
        <v>-3.1383832976445453E-2</v>
      </c>
      <c r="F1115" s="18">
        <v>-6.7520073535375383E-2</v>
      </c>
      <c r="G1115"/>
    </row>
    <row r="1116" spans="1:7" x14ac:dyDescent="0.3">
      <c r="A1116" s="21">
        <v>44831</v>
      </c>
      <c r="B1116" s="18">
        <v>-9.9255583126550868E-3</v>
      </c>
      <c r="C1116" s="18">
        <v>-2.482004400111067E-2</v>
      </c>
      <c r="D1116" s="18">
        <v>-8.28534492889876E-3</v>
      </c>
      <c r="E1116" s="18">
        <v>-2.7772020725388633E-2</v>
      </c>
      <c r="F1116" s="18">
        <v>4.8577185683429169E-2</v>
      </c>
      <c r="G1116"/>
    </row>
    <row r="1117" spans="1:7" x14ac:dyDescent="0.3">
      <c r="A1117" s="21">
        <v>44832</v>
      </c>
      <c r="B1117" s="18">
        <v>-7.0175438596491516E-3</v>
      </c>
      <c r="C1117" s="18">
        <v>2.6503121235352894E-3</v>
      </c>
      <c r="D1117" s="18">
        <v>-2.2397345499792588E-2</v>
      </c>
      <c r="E1117" s="18">
        <v>-1.2364101470901631E-2</v>
      </c>
      <c r="F1117" s="18">
        <v>7.2441728647662995E-3</v>
      </c>
      <c r="G1117"/>
    </row>
    <row r="1118" spans="1:7" x14ac:dyDescent="0.3">
      <c r="A1118" s="21">
        <v>44833</v>
      </c>
      <c r="B1118" s="18">
        <v>5.0479555779906274E-4</v>
      </c>
      <c r="C1118" s="18">
        <v>1.1752883607130215E-2</v>
      </c>
      <c r="D1118" s="18">
        <v>5.55185162737135E-2</v>
      </c>
      <c r="E1118" s="18">
        <v>-1.0792143319663284E-2</v>
      </c>
      <c r="F1118" s="18">
        <v>2.7093798896483522E-2</v>
      </c>
      <c r="G1118"/>
    </row>
    <row r="1119" spans="1:7" x14ac:dyDescent="0.3">
      <c r="A1119" s="21">
        <v>44834</v>
      </c>
      <c r="B1119" s="18">
        <v>1.9172552976791178E-2</v>
      </c>
      <c r="C1119" s="18">
        <v>1.4660793712484466E-2</v>
      </c>
      <c r="D1119" s="18">
        <v>4.076945162216428E-3</v>
      </c>
      <c r="E1119" s="18">
        <v>1.1564477416539284E-2</v>
      </c>
      <c r="F1119" s="18">
        <v>4.7960765447936787E-2</v>
      </c>
      <c r="G1119"/>
    </row>
    <row r="1120" spans="1:7" x14ac:dyDescent="0.3">
      <c r="A1120" s="21">
        <v>44837</v>
      </c>
      <c r="B1120" s="18">
        <v>-2.4257425742574286E-2</v>
      </c>
      <c r="C1120" s="18">
        <v>-2.5237801374672901E-2</v>
      </c>
      <c r="D1120" s="18">
        <v>1.2009607686149699E-3</v>
      </c>
      <c r="E1120" s="18">
        <v>-5.4644808743168748E-3</v>
      </c>
      <c r="F1120" s="18">
        <v>1.3159740375664657E-2</v>
      </c>
      <c r="G1120"/>
    </row>
    <row r="1121" spans="1:7" x14ac:dyDescent="0.3">
      <c r="A1121" s="21">
        <v>44838</v>
      </c>
      <c r="B1121" s="18">
        <v>3.5007610350076136E-2</v>
      </c>
      <c r="C1121" s="18">
        <v>3.3946776693518456E-2</v>
      </c>
      <c r="D1121" s="18">
        <v>3.3415205346432858E-2</v>
      </c>
      <c r="E1121" s="18">
        <v>2.3207056101792876E-2</v>
      </c>
      <c r="F1121" s="18">
        <v>6.8090569267364922E-3</v>
      </c>
      <c r="G1121"/>
    </row>
    <row r="1122" spans="1:7" x14ac:dyDescent="0.3">
      <c r="A1122" s="21">
        <v>44840</v>
      </c>
      <c r="B1122" s="18">
        <v>2.5980392156862802E-2</v>
      </c>
      <c r="C1122" s="18">
        <v>4.505721886744659E-2</v>
      </c>
      <c r="D1122" s="18">
        <v>2.061684722529292E-2</v>
      </c>
      <c r="E1122" s="18">
        <v>7.9559104076874262E-2</v>
      </c>
      <c r="F1122" s="18">
        <v>1.6226216966272494E-2</v>
      </c>
      <c r="G1122"/>
    </row>
    <row r="1123" spans="1:7" x14ac:dyDescent="0.3">
      <c r="A1123" s="21">
        <v>44841</v>
      </c>
      <c r="B1123" s="18">
        <v>1.5289058767319582E-2</v>
      </c>
      <c r="C1123" s="18">
        <v>-7.111685792791483E-3</v>
      </c>
      <c r="D1123" s="18">
        <v>-6.7154075277552619E-3</v>
      </c>
      <c r="E1123" s="18">
        <v>4.3851037371554534E-3</v>
      </c>
      <c r="F1123" s="18">
        <v>1.8082960192885023E-2</v>
      </c>
      <c r="G1123"/>
    </row>
    <row r="1124" spans="1:7" x14ac:dyDescent="0.3">
      <c r="A1124" s="21">
        <v>44844</v>
      </c>
      <c r="B1124" s="18">
        <v>-1.74117647058823E-2</v>
      </c>
      <c r="C1124" s="18">
        <v>-1.6787400293016442E-2</v>
      </c>
      <c r="D1124" s="18">
        <v>4.2527670246988621E-3</v>
      </c>
      <c r="E1124" s="18">
        <v>1.414049263651769E-2</v>
      </c>
      <c r="F1124" s="18">
        <v>-2.5700200575143266E-2</v>
      </c>
      <c r="G1124"/>
    </row>
    <row r="1125" spans="1:7" x14ac:dyDescent="0.3">
      <c r="A1125" s="21">
        <v>44845</v>
      </c>
      <c r="B1125" s="18">
        <v>-1.3409961685823809E-2</v>
      </c>
      <c r="C1125" s="18">
        <v>-1.8419255365384218E-2</v>
      </c>
      <c r="D1125" s="18">
        <v>-3.018622075031225E-2</v>
      </c>
      <c r="E1125" s="18">
        <v>-5.2689070230675615E-3</v>
      </c>
      <c r="F1125" s="18">
        <v>-4.0429094065852295E-2</v>
      </c>
      <c r="G1125"/>
    </row>
    <row r="1126" spans="1:7" x14ac:dyDescent="0.3">
      <c r="A1126" s="21">
        <v>44846</v>
      </c>
      <c r="B1126" s="18">
        <v>1.4563106796117056E-3</v>
      </c>
      <c r="C1126" s="18">
        <v>-4.6595964494295589E-3</v>
      </c>
      <c r="D1126" s="18">
        <v>-1.2595868555113923E-2</v>
      </c>
      <c r="E1126" s="18">
        <v>-1.2014727730766688E-2</v>
      </c>
      <c r="F1126" s="18">
        <v>-4.0969305331179087E-3</v>
      </c>
      <c r="G1126"/>
    </row>
    <row r="1127" spans="1:7" x14ac:dyDescent="0.3">
      <c r="A1127" s="21">
        <v>44847</v>
      </c>
      <c r="B1127" s="18">
        <v>-1.7450315075133411E-2</v>
      </c>
      <c r="C1127" s="18">
        <v>-2.1182850364422088E-5</v>
      </c>
      <c r="D1127" s="18">
        <v>-2.0864043542351714E-2</v>
      </c>
      <c r="E1127" s="18">
        <v>-2.1444916639424619E-2</v>
      </c>
      <c r="F1127" s="18">
        <v>-8.4741363648161358E-3</v>
      </c>
      <c r="G1127"/>
    </row>
    <row r="1128" spans="1:7" x14ac:dyDescent="0.3">
      <c r="A1128" s="21">
        <v>44848</v>
      </c>
      <c r="B1128" s="18">
        <v>-5.4267390231869479E-3</v>
      </c>
      <c r="C1128" s="18">
        <v>-9.9561505708899104E-3</v>
      </c>
      <c r="D1128" s="18">
        <v>-7.2379849449913146E-3</v>
      </c>
      <c r="E1128" s="18">
        <v>-1.0022048506714773E-3</v>
      </c>
      <c r="F1128" s="18">
        <v>6.3477521104639747E-3</v>
      </c>
      <c r="G1128"/>
    </row>
    <row r="1129" spans="1:7" x14ac:dyDescent="0.3">
      <c r="A1129" s="21">
        <v>44851</v>
      </c>
      <c r="B1129" s="18">
        <v>1.0416666666666638E-2</v>
      </c>
      <c r="C1129" s="18">
        <v>1.1425637075550537E-2</v>
      </c>
      <c r="D1129" s="18">
        <v>2.9163021289005542E-2</v>
      </c>
      <c r="E1129" s="18">
        <v>3.4309791332263209E-2</v>
      </c>
      <c r="F1129" s="18">
        <v>8.9998699440759292E-3</v>
      </c>
      <c r="G1129"/>
    </row>
    <row r="1130" spans="1:7" x14ac:dyDescent="0.3">
      <c r="A1130" s="21">
        <v>44852</v>
      </c>
      <c r="B1130" s="18">
        <v>4.0255277368679517E-2</v>
      </c>
      <c r="C1130" s="18">
        <v>4.8486387002601973E-2</v>
      </c>
      <c r="D1130" s="18">
        <v>1.0994616038537882E-2</v>
      </c>
      <c r="E1130" s="18">
        <v>5.5609440672485669E-3</v>
      </c>
      <c r="F1130" s="18">
        <v>4.962491299528241E-3</v>
      </c>
      <c r="G1130"/>
    </row>
    <row r="1131" spans="1:7" x14ac:dyDescent="0.3">
      <c r="A1131" s="21">
        <v>44853</v>
      </c>
      <c r="B1131" s="18">
        <v>-9.4384143463906113E-4</v>
      </c>
      <c r="C1131" s="18">
        <v>-3.5308597138994815E-3</v>
      </c>
      <c r="D1131" s="18">
        <v>2.7636078255507568E-2</v>
      </c>
      <c r="E1131" s="18">
        <v>4.5013182431997943E-3</v>
      </c>
      <c r="F1131" s="18">
        <v>8.8755499121422939E-3</v>
      </c>
      <c r="G1131"/>
    </row>
    <row r="1132" spans="1:7" x14ac:dyDescent="0.3">
      <c r="A1132" s="21">
        <v>44854</v>
      </c>
      <c r="B1132" s="18">
        <v>2.0311761927255607E-2</v>
      </c>
      <c r="C1132" s="18">
        <v>-8.3623552279906421E-3</v>
      </c>
      <c r="D1132" s="18">
        <v>5.4549421776129174E-3</v>
      </c>
      <c r="E1132" s="18">
        <v>9.9225401702835933E-3</v>
      </c>
      <c r="F1132" s="18">
        <v>-5.7971751484254134E-3</v>
      </c>
      <c r="G1132"/>
    </row>
    <row r="1133" spans="1:7" x14ac:dyDescent="0.3">
      <c r="A1133" s="21">
        <v>44855</v>
      </c>
      <c r="B1133" s="18">
        <v>-4.0740740740740793E-2</v>
      </c>
      <c r="C1133" s="18">
        <v>-1.9132210311383322E-2</v>
      </c>
      <c r="D1133" s="18">
        <v>3.7597656249999972E-2</v>
      </c>
      <c r="E1133" s="18">
        <v>-1.274087221095329E-2</v>
      </c>
      <c r="F1133" s="18">
        <v>-9.1300845236116958E-3</v>
      </c>
      <c r="G1133"/>
    </row>
    <row r="1134" spans="1:7" x14ac:dyDescent="0.3">
      <c r="A1134" s="21">
        <v>44858</v>
      </c>
      <c r="B1134" s="18">
        <v>1.2548262548262658E-2</v>
      </c>
      <c r="C1134" s="18">
        <v>5.3707481577085188E-3</v>
      </c>
      <c r="D1134" s="18">
        <v>7.4771241830065118E-3</v>
      </c>
      <c r="E1134" s="18">
        <v>9.630818619582664E-3</v>
      </c>
      <c r="F1134" s="18">
        <v>2.9023474299578078E-2</v>
      </c>
      <c r="G1134"/>
    </row>
    <row r="1135" spans="1:7" x14ac:dyDescent="0.3">
      <c r="A1135" s="21">
        <v>44859</v>
      </c>
      <c r="B1135" s="18">
        <v>4.7664442326022073E-4</v>
      </c>
      <c r="C1135" s="18">
        <v>3.6897465628623449E-2</v>
      </c>
      <c r="D1135" s="18">
        <v>3.259290014531864E-2</v>
      </c>
      <c r="E1135" s="18">
        <v>2.5818759936406938E-2</v>
      </c>
      <c r="F1135" s="18">
        <v>-2.4919110085530088E-2</v>
      </c>
      <c r="G1135"/>
    </row>
    <row r="1136" spans="1:7" x14ac:dyDescent="0.3">
      <c r="A1136" s="21">
        <v>44861</v>
      </c>
      <c r="B1136" s="18">
        <v>2.7632205812291484E-2</v>
      </c>
      <c r="C1136" s="18">
        <v>6.4499380965693876E-3</v>
      </c>
      <c r="D1136" s="18">
        <v>-3.4177724165661214E-3</v>
      </c>
      <c r="E1136" s="18">
        <v>1.7605852086045561E-2</v>
      </c>
      <c r="F1136" s="18">
        <v>3.3054237244536811E-3</v>
      </c>
      <c r="G1136"/>
    </row>
    <row r="1137" spans="1:7" x14ac:dyDescent="0.3">
      <c r="A1137" s="21">
        <v>44862</v>
      </c>
      <c r="B1137" s="18">
        <v>-2.3180343069077423E-2</v>
      </c>
      <c r="C1137" s="18">
        <v>9.1268030396211462E-4</v>
      </c>
      <c r="D1137" s="18">
        <v>-1.8458745208795597E-2</v>
      </c>
      <c r="E1137" s="18">
        <v>1.5108132805360922E-2</v>
      </c>
      <c r="F1137" s="18">
        <v>7.9479027792018998E-4</v>
      </c>
      <c r="G1137"/>
    </row>
    <row r="1138" spans="1:7" x14ac:dyDescent="0.3">
      <c r="A1138" s="21">
        <v>44865</v>
      </c>
      <c r="B1138" s="18">
        <v>1.3763644992880901E-2</v>
      </c>
      <c r="C1138" s="18">
        <v>2.7950125874681079E-3</v>
      </c>
      <c r="D1138" s="18">
        <v>-1.5877093823861932E-2</v>
      </c>
      <c r="E1138" s="18">
        <v>1.8604092900438916E-3</v>
      </c>
      <c r="F1138" s="18">
        <v>8.0696810554632789E-4</v>
      </c>
      <c r="G1138"/>
    </row>
    <row r="1139" spans="1:7" x14ac:dyDescent="0.3">
      <c r="A1139" s="21"/>
      <c r="B1139" s="18"/>
      <c r="C1139" s="18"/>
      <c r="D1139" s="18"/>
      <c r="E1139" s="18"/>
      <c r="F1139" s="18"/>
      <c r="G1139"/>
    </row>
    <row r="1140" spans="1:7" x14ac:dyDescent="0.3">
      <c r="A1140" s="21"/>
      <c r="B1140" s="18"/>
      <c r="C1140" s="18"/>
      <c r="D1140" s="18"/>
      <c r="E1140" s="18"/>
      <c r="F1140" s="18"/>
      <c r="G1140"/>
    </row>
    <row r="1141" spans="1:7" x14ac:dyDescent="0.3">
      <c r="A1141" s="21"/>
      <c r="B1141" s="18"/>
      <c r="C1141" s="18"/>
      <c r="D1141" s="18"/>
      <c r="E1141" s="18"/>
      <c r="F1141" s="18"/>
      <c r="G1141"/>
    </row>
    <row r="1142" spans="1:7" x14ac:dyDescent="0.3">
      <c r="A1142" s="21"/>
      <c r="B1142" s="18"/>
      <c r="C1142" s="18"/>
      <c r="D1142" s="18"/>
      <c r="E1142" s="18"/>
      <c r="F1142" s="18"/>
      <c r="G1142"/>
    </row>
    <row r="1143" spans="1:7" x14ac:dyDescent="0.3">
      <c r="A1143" s="21"/>
      <c r="B1143" s="18"/>
      <c r="C1143" s="18"/>
      <c r="D1143" s="18"/>
      <c r="E1143" s="18"/>
      <c r="F1143" s="18"/>
      <c r="G1143"/>
    </row>
    <row r="1144" spans="1:7" x14ac:dyDescent="0.3">
      <c r="A1144" s="21"/>
      <c r="B1144" s="18"/>
      <c r="C1144" s="18"/>
      <c r="D1144" s="18"/>
      <c r="E1144" s="18"/>
      <c r="F1144" s="18"/>
      <c r="G1144"/>
    </row>
    <row r="1145" spans="1:7" x14ac:dyDescent="0.3">
      <c r="A1145" s="21"/>
      <c r="B1145" s="18"/>
      <c r="C1145" s="18"/>
      <c r="D1145" s="18"/>
      <c r="E1145" s="18"/>
      <c r="F1145" s="18"/>
      <c r="G1145"/>
    </row>
    <row r="1146" spans="1:7" x14ac:dyDescent="0.3">
      <c r="A1146" s="21"/>
      <c r="B1146" s="18"/>
      <c r="C1146" s="18"/>
      <c r="D1146" s="18"/>
      <c r="E1146" s="18"/>
      <c r="F1146" s="18"/>
      <c r="G1146"/>
    </row>
    <row r="1147" spans="1:7" x14ac:dyDescent="0.3">
      <c r="A1147" s="21"/>
      <c r="B1147" s="18"/>
      <c r="C1147" s="18"/>
      <c r="D1147" s="18"/>
      <c r="E1147" s="18"/>
      <c r="F1147" s="18"/>
      <c r="G1147"/>
    </row>
    <row r="1148" spans="1:7" x14ac:dyDescent="0.3">
      <c r="A1148" s="21"/>
      <c r="B1148" s="18"/>
      <c r="C1148" s="18"/>
      <c r="D1148" s="18"/>
      <c r="E1148" s="18"/>
      <c r="F1148" s="18"/>
      <c r="G1148"/>
    </row>
    <row r="1149" spans="1:7" x14ac:dyDescent="0.3">
      <c r="A1149" s="21"/>
      <c r="B1149" s="18"/>
      <c r="C1149" s="18"/>
      <c r="D1149" s="18"/>
      <c r="E1149" s="18"/>
      <c r="F1149" s="18"/>
      <c r="G1149"/>
    </row>
    <row r="1150" spans="1:7" x14ac:dyDescent="0.3">
      <c r="A1150" s="21"/>
      <c r="B1150" s="18"/>
      <c r="C1150" s="18"/>
      <c r="D1150" s="18"/>
      <c r="E1150" s="18"/>
      <c r="F1150" s="18"/>
      <c r="G1150"/>
    </row>
    <row r="1151" spans="1:7" x14ac:dyDescent="0.3">
      <c r="A1151" s="21"/>
      <c r="B1151" s="18"/>
      <c r="C1151" s="18"/>
      <c r="D1151" s="18"/>
      <c r="E1151" s="18"/>
      <c r="F1151" s="18"/>
      <c r="G1151"/>
    </row>
    <row r="1152" spans="1:7" x14ac:dyDescent="0.3">
      <c r="A1152" s="21"/>
      <c r="B1152" s="18"/>
      <c r="C1152" s="18"/>
      <c r="D1152" s="18"/>
      <c r="E1152" s="18"/>
      <c r="F1152" s="18"/>
      <c r="G1152"/>
    </row>
    <row r="1153" spans="1:7" x14ac:dyDescent="0.3">
      <c r="A1153" s="21"/>
      <c r="B1153" s="18"/>
      <c r="C1153" s="18"/>
      <c r="D1153" s="18"/>
      <c r="E1153" s="18"/>
      <c r="F1153" s="18"/>
      <c r="G1153"/>
    </row>
    <row r="1154" spans="1:7" x14ac:dyDescent="0.3">
      <c r="A1154" s="21"/>
      <c r="B1154" s="18"/>
      <c r="C1154" s="18"/>
      <c r="D1154" s="18"/>
      <c r="E1154" s="18"/>
      <c r="F1154" s="18"/>
      <c r="G1154"/>
    </row>
    <row r="1155" spans="1:7" x14ac:dyDescent="0.3">
      <c r="A1155" s="21"/>
      <c r="B1155" s="18"/>
      <c r="C1155" s="18"/>
      <c r="D1155" s="18"/>
      <c r="E1155" s="18"/>
      <c r="F1155" s="18"/>
      <c r="G1155"/>
    </row>
    <row r="1156" spans="1:7" x14ac:dyDescent="0.3">
      <c r="A1156" s="21"/>
      <c r="B1156" s="18"/>
      <c r="C1156" s="18"/>
      <c r="D1156" s="18"/>
      <c r="E1156" s="18"/>
      <c r="F1156" s="18"/>
      <c r="G1156"/>
    </row>
    <row r="1157" spans="1:7" x14ac:dyDescent="0.3">
      <c r="A1157" s="21"/>
      <c r="B1157" s="18"/>
      <c r="C1157" s="18"/>
      <c r="D1157" s="18"/>
      <c r="E1157" s="18"/>
      <c r="F1157" s="18"/>
      <c r="G1157"/>
    </row>
    <row r="1158" spans="1:7" x14ac:dyDescent="0.3">
      <c r="A1158" s="21"/>
      <c r="B1158" s="18"/>
      <c r="C1158" s="18"/>
      <c r="D1158" s="18"/>
      <c r="E1158" s="18"/>
      <c r="F1158" s="18"/>
      <c r="G1158"/>
    </row>
    <row r="1159" spans="1:7" x14ac:dyDescent="0.3">
      <c r="A1159" s="21"/>
      <c r="B1159" s="18"/>
      <c r="C1159" s="18"/>
      <c r="D1159" s="18"/>
      <c r="E1159" s="18"/>
      <c r="F1159" s="18"/>
      <c r="G1159"/>
    </row>
    <row r="1160" spans="1:7" x14ac:dyDescent="0.3">
      <c r="A1160" s="21"/>
      <c r="B1160" s="18"/>
      <c r="C1160" s="18"/>
      <c r="D1160" s="18"/>
      <c r="E1160" s="18"/>
      <c r="F1160" s="18"/>
      <c r="G1160"/>
    </row>
    <row r="1161" spans="1:7" x14ac:dyDescent="0.3">
      <c r="A1161" s="21"/>
      <c r="B1161" s="18"/>
      <c r="C1161" s="18"/>
      <c r="D1161" s="18"/>
      <c r="E1161" s="18"/>
      <c r="F1161" s="18"/>
      <c r="G1161"/>
    </row>
    <row r="1162" spans="1:7" x14ac:dyDescent="0.3">
      <c r="A1162" s="21"/>
      <c r="B1162" s="18"/>
      <c r="C1162" s="18"/>
      <c r="D1162" s="18"/>
      <c r="E1162" s="18"/>
      <c r="F1162" s="18"/>
      <c r="G1162"/>
    </row>
    <row r="1163" spans="1:7" x14ac:dyDescent="0.3">
      <c r="A1163" s="21"/>
      <c r="B1163" s="18"/>
      <c r="C1163" s="18"/>
      <c r="D1163" s="18"/>
      <c r="E1163" s="18"/>
      <c r="F1163" s="18"/>
      <c r="G1163"/>
    </row>
    <row r="1164" spans="1:7" x14ac:dyDescent="0.3">
      <c r="A1164" s="21"/>
      <c r="B1164" s="18"/>
      <c r="C1164" s="18"/>
      <c r="D1164" s="18"/>
      <c r="E1164" s="18"/>
      <c r="F1164" s="18"/>
      <c r="G1164"/>
    </row>
    <row r="1165" spans="1:7" x14ac:dyDescent="0.3">
      <c r="A1165" s="21"/>
      <c r="B1165" s="18"/>
      <c r="C1165" s="18"/>
      <c r="D1165" s="18"/>
      <c r="E1165" s="18"/>
      <c r="F1165" s="18"/>
      <c r="G1165"/>
    </row>
    <row r="1166" spans="1:7" x14ac:dyDescent="0.3">
      <c r="A1166" s="21"/>
      <c r="B1166" s="18"/>
      <c r="C1166" s="18"/>
      <c r="D1166" s="18"/>
      <c r="E1166" s="18"/>
      <c r="F1166" s="18"/>
      <c r="G1166"/>
    </row>
    <row r="1167" spans="1:7" x14ac:dyDescent="0.3">
      <c r="A1167" s="21"/>
      <c r="B1167" s="18"/>
      <c r="C1167" s="18"/>
      <c r="D1167" s="18"/>
      <c r="E1167" s="18"/>
      <c r="F1167" s="18"/>
      <c r="G1167"/>
    </row>
    <row r="1168" spans="1:7" x14ac:dyDescent="0.3">
      <c r="A1168" s="21"/>
      <c r="B1168" s="18"/>
      <c r="C1168" s="18"/>
      <c r="D1168" s="18"/>
      <c r="E1168" s="18"/>
      <c r="F1168" s="18"/>
      <c r="G1168"/>
    </row>
    <row r="1169" spans="1:7" x14ac:dyDescent="0.3">
      <c r="A1169" s="21"/>
      <c r="B1169" s="18"/>
      <c r="C1169" s="18"/>
      <c r="D1169" s="18"/>
      <c r="E1169" s="18"/>
      <c r="F1169" s="18"/>
      <c r="G1169"/>
    </row>
    <row r="1170" spans="1:7" x14ac:dyDescent="0.3">
      <c r="A1170" s="21"/>
      <c r="B1170" s="18"/>
      <c r="C1170" s="18"/>
      <c r="D1170" s="18"/>
      <c r="E1170" s="18"/>
      <c r="F1170" s="18"/>
      <c r="G1170"/>
    </row>
    <row r="1171" spans="1:7" x14ac:dyDescent="0.3">
      <c r="A1171" s="21"/>
      <c r="B1171" s="18"/>
      <c r="C1171" s="18"/>
      <c r="D1171" s="18"/>
      <c r="E1171" s="18"/>
      <c r="F1171" s="18"/>
      <c r="G1171"/>
    </row>
    <row r="1172" spans="1:7" x14ac:dyDescent="0.3">
      <c r="A1172" s="21"/>
      <c r="B1172" s="18"/>
      <c r="C1172" s="18"/>
      <c r="D1172" s="18"/>
      <c r="E1172" s="18"/>
      <c r="F1172" s="18"/>
      <c r="G1172"/>
    </row>
    <row r="1173" spans="1:7" x14ac:dyDescent="0.3">
      <c r="A1173" s="21"/>
      <c r="B1173" s="18"/>
      <c r="C1173" s="18"/>
      <c r="D1173" s="18"/>
      <c r="E1173" s="18"/>
      <c r="F1173" s="18"/>
      <c r="G1173"/>
    </row>
    <row r="1174" spans="1:7" x14ac:dyDescent="0.3">
      <c r="A1174" s="21"/>
      <c r="B1174" s="18"/>
      <c r="C1174" s="18"/>
      <c r="D1174" s="18"/>
      <c r="E1174" s="18"/>
      <c r="F1174" s="18"/>
      <c r="G1174"/>
    </row>
    <row r="1175" spans="1:7" x14ac:dyDescent="0.3">
      <c r="A1175" s="21"/>
      <c r="B1175" s="18"/>
      <c r="C1175" s="18"/>
      <c r="D1175" s="18"/>
      <c r="E1175" s="18"/>
      <c r="F1175" s="18"/>
      <c r="G1175"/>
    </row>
    <row r="1176" spans="1:7" x14ac:dyDescent="0.3">
      <c r="A1176" s="21"/>
      <c r="B1176" s="18"/>
      <c r="C1176" s="18"/>
      <c r="D1176" s="18"/>
      <c r="E1176" s="18"/>
      <c r="F1176" s="18"/>
      <c r="G1176"/>
    </row>
    <row r="1177" spans="1:7" x14ac:dyDescent="0.3">
      <c r="A1177" s="21"/>
      <c r="B1177" s="18"/>
      <c r="C1177" s="18"/>
      <c r="D1177" s="18"/>
      <c r="E1177" s="18"/>
      <c r="F1177" s="18"/>
      <c r="G1177"/>
    </row>
    <row r="1178" spans="1:7" x14ac:dyDescent="0.3">
      <c r="A1178" s="21"/>
      <c r="B1178" s="18"/>
      <c r="C1178" s="18"/>
      <c r="D1178" s="18"/>
      <c r="E1178" s="18"/>
      <c r="F1178" s="18"/>
      <c r="G1178"/>
    </row>
    <row r="1179" spans="1:7" x14ac:dyDescent="0.3">
      <c r="A1179" s="21"/>
      <c r="B1179" s="18"/>
      <c r="C1179" s="18"/>
      <c r="D1179" s="18"/>
      <c r="E1179" s="18"/>
      <c r="F1179" s="18"/>
      <c r="G1179"/>
    </row>
    <row r="1180" spans="1:7" x14ac:dyDescent="0.3">
      <c r="A1180" s="21"/>
      <c r="B1180" s="18"/>
      <c r="C1180" s="18"/>
      <c r="D1180" s="18"/>
      <c r="E1180" s="18"/>
      <c r="F1180" s="18"/>
      <c r="G1180"/>
    </row>
    <row r="1181" spans="1:7" x14ac:dyDescent="0.3">
      <c r="A1181" s="21"/>
      <c r="B1181" s="18"/>
      <c r="C1181" s="18"/>
      <c r="D1181" s="18"/>
      <c r="E1181" s="18"/>
      <c r="F1181" s="18"/>
      <c r="G1181"/>
    </row>
    <row r="1182" spans="1:7" x14ac:dyDescent="0.3">
      <c r="A1182" s="21"/>
      <c r="B1182" s="18"/>
      <c r="C1182" s="18"/>
      <c r="D1182" s="18"/>
      <c r="E1182" s="18"/>
      <c r="F1182" s="18"/>
      <c r="G1182"/>
    </row>
    <row r="1183" spans="1:7" x14ac:dyDescent="0.3">
      <c r="A1183" s="21"/>
      <c r="B1183" s="18"/>
      <c r="C1183" s="18"/>
      <c r="D1183" s="18"/>
      <c r="E1183" s="18"/>
      <c r="F1183" s="18"/>
      <c r="G1183"/>
    </row>
    <row r="1184" spans="1:7" x14ac:dyDescent="0.3">
      <c r="A1184" s="21"/>
      <c r="B1184" s="18"/>
      <c r="C1184" s="18"/>
      <c r="D1184" s="18"/>
      <c r="E1184" s="18"/>
      <c r="F1184" s="18"/>
      <c r="G1184"/>
    </row>
    <row r="1185" spans="1:7" x14ac:dyDescent="0.3">
      <c r="A1185" s="21"/>
      <c r="B1185" s="18"/>
      <c r="C1185" s="18"/>
      <c r="D1185" s="18"/>
      <c r="E1185" s="18"/>
      <c r="F1185" s="18"/>
      <c r="G1185"/>
    </row>
    <row r="1186" spans="1:7" x14ac:dyDescent="0.3">
      <c r="A1186" s="21"/>
      <c r="B1186" s="18"/>
      <c r="C1186" s="18"/>
      <c r="D1186" s="18"/>
      <c r="E1186" s="18"/>
      <c r="F1186" s="18"/>
      <c r="G1186"/>
    </row>
    <row r="1187" spans="1:7" x14ac:dyDescent="0.3">
      <c r="A1187" s="21"/>
      <c r="B1187" s="18"/>
      <c r="C1187" s="18"/>
      <c r="D1187" s="18"/>
      <c r="E1187" s="18"/>
      <c r="F1187" s="18"/>
      <c r="G1187"/>
    </row>
    <row r="1188" spans="1:7" x14ac:dyDescent="0.3">
      <c r="A1188" s="21"/>
      <c r="B1188" s="18"/>
      <c r="C1188" s="18"/>
      <c r="D1188" s="18"/>
      <c r="E1188" s="18"/>
      <c r="F1188" s="18"/>
      <c r="G1188"/>
    </row>
    <row r="1189" spans="1:7" x14ac:dyDescent="0.3">
      <c r="A1189" s="21"/>
      <c r="B1189" s="18"/>
      <c r="C1189" s="18"/>
      <c r="D1189" s="18"/>
      <c r="E1189" s="18"/>
      <c r="F1189" s="18"/>
      <c r="G1189"/>
    </row>
    <row r="1190" spans="1:7" x14ac:dyDescent="0.3">
      <c r="A1190" s="21"/>
      <c r="B1190" s="18"/>
      <c r="C1190" s="18"/>
      <c r="D1190" s="18"/>
      <c r="E1190" s="18"/>
      <c r="F1190" s="18"/>
      <c r="G1190"/>
    </row>
    <row r="1191" spans="1:7" x14ac:dyDescent="0.3">
      <c r="A1191" s="21"/>
      <c r="B1191" s="18"/>
      <c r="C1191" s="18"/>
      <c r="D1191" s="18"/>
      <c r="E1191" s="18"/>
      <c r="F1191" s="18"/>
      <c r="G1191"/>
    </row>
    <row r="1192" spans="1:7" x14ac:dyDescent="0.3">
      <c r="A1192" s="21"/>
      <c r="B1192" s="18"/>
      <c r="C1192" s="18"/>
      <c r="D1192" s="18"/>
      <c r="E1192" s="18"/>
      <c r="F1192" s="18"/>
      <c r="G1192"/>
    </row>
    <row r="1193" spans="1:7" x14ac:dyDescent="0.3">
      <c r="A1193" s="21"/>
      <c r="B1193" s="18"/>
      <c r="C1193" s="18"/>
      <c r="D1193" s="18"/>
      <c r="E1193" s="18"/>
      <c r="F1193" s="18"/>
      <c r="G1193"/>
    </row>
    <row r="1194" spans="1:7" x14ac:dyDescent="0.3">
      <c r="A1194" s="21"/>
      <c r="B1194" s="18"/>
      <c r="C1194" s="18"/>
      <c r="D1194" s="18"/>
      <c r="E1194" s="18"/>
      <c r="F1194" s="18"/>
      <c r="G1194" s="38"/>
    </row>
    <row r="1195" spans="1:7" x14ac:dyDescent="0.3">
      <c r="A1195" s="21"/>
      <c r="B1195" s="18"/>
      <c r="C1195" s="18"/>
      <c r="D1195" s="18"/>
      <c r="E1195" s="18"/>
      <c r="F1195" s="18"/>
      <c r="G1195" s="38"/>
    </row>
    <row r="1196" spans="1:7" x14ac:dyDescent="0.3">
      <c r="A1196" s="21"/>
      <c r="B1196" s="18"/>
      <c r="C1196" s="18"/>
      <c r="D1196" s="18"/>
      <c r="E1196" s="18"/>
      <c r="F1196" s="18"/>
      <c r="G1196" s="38"/>
    </row>
    <row r="1197" spans="1:7" x14ac:dyDescent="0.3">
      <c r="A1197" s="21"/>
      <c r="B1197" s="18"/>
      <c r="C1197" s="18"/>
      <c r="D1197" s="18"/>
      <c r="E1197" s="18"/>
      <c r="F1197" s="18"/>
      <c r="G1197" s="38"/>
    </row>
    <row r="1198" spans="1:7" x14ac:dyDescent="0.3">
      <c r="A1198" s="21"/>
      <c r="B1198" s="18"/>
      <c r="C1198" s="18"/>
      <c r="D1198" s="18"/>
      <c r="E1198" s="18"/>
      <c r="F1198" s="18"/>
      <c r="G1198" s="38"/>
    </row>
    <row r="1199" spans="1:7" x14ac:dyDescent="0.3">
      <c r="A1199" s="21"/>
      <c r="B1199" s="18"/>
      <c r="C1199" s="18"/>
      <c r="D1199" s="18"/>
      <c r="E1199" s="18"/>
      <c r="F1199" s="18"/>
      <c r="G1199" s="38"/>
    </row>
    <row r="1200" spans="1:7" x14ac:dyDescent="0.3">
      <c r="A1200" s="21"/>
      <c r="B1200" s="18"/>
      <c r="C1200" s="18"/>
      <c r="D1200" s="18"/>
      <c r="E1200" s="18"/>
      <c r="F1200" s="18"/>
      <c r="G1200" s="38"/>
    </row>
    <row r="1201" spans="1:7" x14ac:dyDescent="0.3">
      <c r="A1201" s="21"/>
      <c r="B1201" s="18"/>
      <c r="C1201" s="18"/>
      <c r="D1201" s="18"/>
      <c r="E1201" s="18"/>
      <c r="F1201" s="18"/>
      <c r="G1201" s="38"/>
    </row>
    <row r="1202" spans="1:7" x14ac:dyDescent="0.3">
      <c r="A1202" s="21"/>
      <c r="B1202" s="18"/>
      <c r="C1202" s="18"/>
      <c r="D1202" s="18"/>
      <c r="E1202" s="18"/>
      <c r="F1202" s="18"/>
      <c r="G1202" s="38"/>
    </row>
    <row r="1203" spans="1:7" x14ac:dyDescent="0.3">
      <c r="A1203" s="21"/>
      <c r="B1203" s="18"/>
      <c r="C1203" s="18"/>
      <c r="D1203" s="18"/>
      <c r="E1203" s="18"/>
      <c r="F1203" s="18"/>
      <c r="G1203" s="38"/>
    </row>
    <row r="1204" spans="1:7" x14ac:dyDescent="0.3">
      <c r="A1204" s="21"/>
      <c r="B1204" s="18"/>
      <c r="C1204" s="18"/>
      <c r="D1204" s="18"/>
      <c r="E1204" s="18"/>
      <c r="F1204" s="18"/>
      <c r="G1204" s="38"/>
    </row>
    <row r="1205" spans="1:7" x14ac:dyDescent="0.3">
      <c r="A1205" s="21"/>
      <c r="B1205" s="18"/>
      <c r="C1205" s="18"/>
      <c r="D1205" s="18"/>
      <c r="E1205" s="18"/>
      <c r="F1205" s="18"/>
      <c r="G1205" s="38"/>
    </row>
    <row r="1206" spans="1:7" x14ac:dyDescent="0.3">
      <c r="A1206" s="21"/>
      <c r="B1206" s="18"/>
      <c r="C1206" s="18"/>
      <c r="D1206" s="18"/>
      <c r="E1206" s="18"/>
      <c r="F1206" s="18"/>
      <c r="G1206" s="38"/>
    </row>
    <row r="1207" spans="1:7" x14ac:dyDescent="0.3">
      <c r="A1207" s="21"/>
      <c r="B1207" s="18"/>
      <c r="C1207" s="18"/>
      <c r="D1207" s="18"/>
      <c r="E1207" s="18"/>
      <c r="F1207" s="18"/>
      <c r="G1207" s="38"/>
    </row>
    <row r="1208" spans="1:7" x14ac:dyDescent="0.3">
      <c r="A1208" s="21"/>
      <c r="B1208" s="18"/>
      <c r="C1208" s="18"/>
      <c r="D1208" s="18"/>
      <c r="E1208" s="18"/>
      <c r="F1208" s="18"/>
      <c r="G1208" s="38"/>
    </row>
    <row r="1209" spans="1:7" x14ac:dyDescent="0.3">
      <c r="A1209" s="21"/>
      <c r="B1209" s="18"/>
      <c r="C1209" s="18"/>
      <c r="D1209" s="18"/>
      <c r="E1209" s="18"/>
      <c r="F1209" s="18"/>
      <c r="G1209" s="38"/>
    </row>
    <row r="1210" spans="1:7" x14ac:dyDescent="0.3">
      <c r="A1210" s="21"/>
      <c r="B1210" s="18"/>
      <c r="C1210" s="18"/>
      <c r="D1210" s="18"/>
      <c r="E1210" s="18"/>
      <c r="F1210" s="18"/>
      <c r="G1210" s="38"/>
    </row>
    <row r="1211" spans="1:7" x14ac:dyDescent="0.3">
      <c r="A1211" s="21"/>
      <c r="B1211" s="18"/>
      <c r="C1211" s="18"/>
      <c r="D1211" s="18"/>
      <c r="E1211" s="18"/>
      <c r="F1211" s="18"/>
      <c r="G1211" s="38"/>
    </row>
    <row r="1212" spans="1:7" x14ac:dyDescent="0.3">
      <c r="A1212" s="21"/>
      <c r="B1212" s="18"/>
      <c r="C1212" s="18"/>
      <c r="D1212" s="18"/>
      <c r="E1212" s="18"/>
      <c r="F1212" s="18"/>
      <c r="G1212" s="38"/>
    </row>
    <row r="1213" spans="1:7" x14ac:dyDescent="0.3">
      <c r="A1213" s="21"/>
      <c r="B1213" s="18"/>
      <c r="C1213" s="18"/>
      <c r="D1213" s="18"/>
      <c r="E1213" s="18"/>
      <c r="F1213" s="18"/>
      <c r="G1213" s="38"/>
    </row>
    <row r="1214" spans="1:7" x14ac:dyDescent="0.3">
      <c r="A1214" s="21"/>
      <c r="B1214" s="18"/>
      <c r="C1214" s="18"/>
      <c r="D1214" s="18"/>
      <c r="E1214" s="18"/>
      <c r="F1214" s="18"/>
      <c r="G1214" s="38"/>
    </row>
    <row r="1215" spans="1:7" x14ac:dyDescent="0.3">
      <c r="A1215" s="21"/>
      <c r="B1215" s="18"/>
      <c r="C1215" s="18"/>
      <c r="D1215" s="18"/>
      <c r="E1215" s="18"/>
      <c r="F1215" s="18"/>
      <c r="G1215" s="38"/>
    </row>
    <row r="1216" spans="1:7" x14ac:dyDescent="0.3">
      <c r="A1216" s="21"/>
      <c r="B1216" s="18"/>
      <c r="C1216" s="18"/>
      <c r="D1216" s="18"/>
      <c r="E1216" s="18"/>
      <c r="F1216" s="18"/>
      <c r="G1216" s="38"/>
    </row>
    <row r="1217" spans="1:7" x14ac:dyDescent="0.3">
      <c r="A1217" s="21"/>
      <c r="B1217" s="18"/>
      <c r="C1217" s="18"/>
      <c r="D1217" s="18"/>
      <c r="E1217" s="18"/>
      <c r="F1217" s="18"/>
      <c r="G1217" s="38"/>
    </row>
    <row r="1218" spans="1:7" x14ac:dyDescent="0.3">
      <c r="A1218" s="21"/>
      <c r="B1218" s="18"/>
      <c r="C1218" s="18"/>
      <c r="D1218" s="18"/>
      <c r="E1218" s="18"/>
      <c r="F1218" s="18"/>
      <c r="G1218" s="38"/>
    </row>
    <row r="1219" spans="1:7" x14ac:dyDescent="0.3">
      <c r="A1219" s="21"/>
      <c r="B1219" s="18"/>
      <c r="C1219" s="18"/>
      <c r="D1219" s="18"/>
      <c r="E1219" s="18"/>
      <c r="F1219" s="18"/>
      <c r="G1219" s="38"/>
    </row>
    <row r="1220" spans="1:7" x14ac:dyDescent="0.3">
      <c r="A1220" s="21"/>
      <c r="B1220" s="18"/>
      <c r="C1220" s="18"/>
      <c r="D1220" s="18"/>
      <c r="E1220" s="18"/>
      <c r="F1220" s="18"/>
      <c r="G1220" s="38"/>
    </row>
    <row r="1221" spans="1:7" x14ac:dyDescent="0.3">
      <c r="A1221" s="21"/>
      <c r="B1221" s="18"/>
      <c r="C1221" s="18"/>
      <c r="D1221" s="18"/>
      <c r="E1221" s="18"/>
      <c r="F1221" s="18"/>
      <c r="G1221" s="38"/>
    </row>
    <row r="1222" spans="1:7" x14ac:dyDescent="0.3">
      <c r="A1222" s="21"/>
      <c r="B1222" s="18"/>
      <c r="C1222" s="18"/>
      <c r="D1222" s="18"/>
      <c r="E1222" s="18"/>
      <c r="F1222" s="18"/>
      <c r="G1222" s="38"/>
    </row>
    <row r="1223" spans="1:7" x14ac:dyDescent="0.3">
      <c r="A1223" s="21"/>
      <c r="B1223" s="18"/>
      <c r="C1223" s="18"/>
      <c r="D1223" s="18"/>
      <c r="E1223" s="18"/>
      <c r="F1223" s="18"/>
      <c r="G1223" s="38"/>
    </row>
    <row r="1224" spans="1:7" x14ac:dyDescent="0.3">
      <c r="A1224" s="21"/>
      <c r="B1224" s="18"/>
      <c r="C1224" s="18"/>
      <c r="D1224" s="18"/>
      <c r="E1224" s="18"/>
      <c r="F1224" s="18"/>
      <c r="G1224" s="38"/>
    </row>
    <row r="1225" spans="1:7" x14ac:dyDescent="0.3">
      <c r="A1225" s="21"/>
      <c r="B1225" s="18"/>
      <c r="C1225" s="18"/>
      <c r="D1225" s="18"/>
      <c r="E1225" s="18"/>
      <c r="F1225" s="18"/>
      <c r="G1225" s="38"/>
    </row>
    <row r="1226" spans="1:7" x14ac:dyDescent="0.3">
      <c r="A1226" s="21"/>
      <c r="B1226" s="18"/>
      <c r="C1226" s="18"/>
      <c r="D1226" s="18"/>
      <c r="E1226" s="18"/>
      <c r="F1226" s="18"/>
      <c r="G1226" s="38"/>
    </row>
    <row r="1227" spans="1:7" x14ac:dyDescent="0.3">
      <c r="A1227" s="21"/>
      <c r="B1227" s="18"/>
      <c r="C1227" s="18"/>
      <c r="D1227" s="18"/>
      <c r="E1227" s="18"/>
      <c r="F1227" s="18"/>
      <c r="G1227" s="38"/>
    </row>
    <row r="1228" spans="1:7" x14ac:dyDescent="0.3">
      <c r="A1228" s="21"/>
      <c r="B1228" s="22"/>
      <c r="C1228" s="18"/>
      <c r="D1228" s="18"/>
      <c r="E1228" s="18"/>
      <c r="F1228" s="18"/>
      <c r="G1228" s="38"/>
    </row>
    <row r="1229" spans="1:7" x14ac:dyDescent="0.3">
      <c r="A1229" s="21"/>
      <c r="B1229" s="18"/>
      <c r="C1229" s="18"/>
      <c r="D1229" s="18"/>
      <c r="E1229" s="18"/>
      <c r="F1229" s="18"/>
      <c r="G1229" s="38"/>
    </row>
    <row r="1230" spans="1:7" x14ac:dyDescent="0.3">
      <c r="A1230" s="21"/>
      <c r="B1230" s="18"/>
      <c r="C1230" s="18"/>
      <c r="D1230" s="18"/>
      <c r="E1230" s="18"/>
      <c r="F1230" s="18"/>
      <c r="G1230" s="38"/>
    </row>
    <row r="1231" spans="1:7" x14ac:dyDescent="0.3">
      <c r="A1231" s="21"/>
      <c r="B1231" s="18"/>
      <c r="C1231" s="18"/>
      <c r="D1231" s="18"/>
      <c r="E1231" s="18"/>
      <c r="F1231" s="18"/>
      <c r="G1231" s="38"/>
    </row>
    <row r="1232" spans="1:7" x14ac:dyDescent="0.3">
      <c r="A1232" s="21"/>
      <c r="B1232" s="18"/>
      <c r="C1232" s="18"/>
      <c r="D1232" s="18"/>
      <c r="E1232" s="18"/>
      <c r="F1232" s="18"/>
      <c r="G1232" s="38"/>
    </row>
    <row r="1233" spans="1:7" x14ac:dyDescent="0.3">
      <c r="A1233" s="21"/>
      <c r="B1233" s="18"/>
      <c r="C1233" s="18"/>
      <c r="D1233" s="18"/>
      <c r="E1233" s="18"/>
      <c r="F1233" s="18"/>
      <c r="G1233" s="38"/>
    </row>
    <row r="1234" spans="1:7" x14ac:dyDescent="0.3">
      <c r="A1234" s="21"/>
      <c r="B1234" s="18"/>
      <c r="C1234" s="18"/>
      <c r="D1234" s="18"/>
      <c r="E1234" s="18"/>
      <c r="F1234" s="18"/>
      <c r="G1234" s="38"/>
    </row>
    <row r="1235" spans="1:7" x14ac:dyDescent="0.3">
      <c r="A1235" s="21"/>
      <c r="B1235" s="18"/>
      <c r="C1235" s="18"/>
      <c r="D1235" s="18"/>
      <c r="E1235" s="18"/>
      <c r="F1235" s="18"/>
      <c r="G1235" s="38"/>
    </row>
    <row r="1236" spans="1:7" x14ac:dyDescent="0.3">
      <c r="A1236" s="21"/>
      <c r="B1236" s="18"/>
      <c r="C1236" s="18"/>
      <c r="D1236" s="18"/>
      <c r="E1236" s="18"/>
      <c r="F1236" s="18"/>
      <c r="G1236" s="38"/>
    </row>
    <row r="1237" spans="1:7" x14ac:dyDescent="0.3">
      <c r="A1237" s="21"/>
      <c r="B1237" s="18"/>
      <c r="C1237" s="18"/>
      <c r="D1237" s="18"/>
      <c r="E1237" s="18"/>
      <c r="F1237" s="18"/>
      <c r="G1237" s="38"/>
    </row>
    <row r="1238" spans="1:7" x14ac:dyDescent="0.3">
      <c r="A1238" s="21"/>
      <c r="B1238" s="18"/>
      <c r="C1238" s="18"/>
      <c r="D1238" s="18"/>
      <c r="E1238" s="18"/>
      <c r="F1238" s="18"/>
      <c r="G1238" s="38"/>
    </row>
    <row r="1239" spans="1:7" x14ac:dyDescent="0.3">
      <c r="A1239" s="21"/>
      <c r="B1239" s="18"/>
      <c r="C1239" s="18"/>
      <c r="D1239" s="18"/>
      <c r="E1239" s="18"/>
      <c r="F1239" s="18"/>
      <c r="G123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Safest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Mohan</dc:creator>
  <cp:lastModifiedBy>Amith Mohan</cp:lastModifiedBy>
  <dcterms:created xsi:type="dcterms:W3CDTF">2022-11-16T09:51:30Z</dcterms:created>
  <dcterms:modified xsi:type="dcterms:W3CDTF">2022-11-22T07:00:39Z</dcterms:modified>
</cp:coreProperties>
</file>